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lasou\Documents\Curso Excel\"/>
    </mc:Choice>
  </mc:AlternateContent>
  <xr:revisionPtr revIDLastSave="0" documentId="13_ncr:1_{57CF7D74-972D-4AC5-A062-CF7D3E585AB1}" xr6:coauthVersionLast="47" xr6:coauthVersionMax="47" xr10:uidLastSave="{00000000-0000-0000-0000-000000000000}"/>
  <bookViews>
    <workbookView xWindow="-48" yWindow="-48" windowWidth="23136" windowHeight="12336" tabRatio="376" activeTab="1" xr2:uid="{424E2BEF-05F1-4423-A8BE-828DBF13C14F}"/>
  </bookViews>
  <sheets>
    <sheet name="TITULAR" sheetId="3" r:id="rId1"/>
    <sheet name="INFORMES" sheetId="5" r:id="rId2"/>
    <sheet name="NOTAS" sheetId="6" r:id="rId3"/>
    <sheet name="tabela" sheetId="7" state="hidden" r:id="rId4"/>
    <sheet name="BANCOS" sheetId="4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6" l="1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10" i="6"/>
  <c r="E9" i="6"/>
  <c r="C7" i="5"/>
  <c r="I7" i="6" l="1"/>
  <c r="I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Luciano Alves de Sousa</author>
  </authors>
  <commentList>
    <comment ref="E8" authorId="0" shapeId="0" xr:uid="{F0024574-A160-4C6E-9678-983A077D3CBE}">
      <text>
        <r>
          <rPr>
            <b/>
            <sz val="9"/>
            <color indexed="81"/>
            <rFont val="Segoe UI"/>
            <family val="2"/>
          </rPr>
          <t>Tipo de movimentação:</t>
        </r>
        <r>
          <rPr>
            <sz val="9"/>
            <color indexed="81"/>
            <rFont val="Segoe UI"/>
            <family val="2"/>
          </rPr>
          <t xml:space="preserve">
Pagamento
Recebimento</t>
        </r>
      </text>
    </comment>
  </commentList>
</comments>
</file>

<file path=xl/sharedStrings.xml><?xml version="1.0" encoding="utf-8"?>
<sst xmlns="http://schemas.openxmlformats.org/spreadsheetml/2006/main" count="587" uniqueCount="564">
  <si>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</si>
  <si>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</si>
  <si>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</si>
  <si>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</si>
  <si>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</si>
  <si>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</si>
  <si>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</si>
  <si>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</si>
  <si>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</si>
  <si>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</si>
  <si>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</si>
  <si>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</si>
  <si>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</si>
  <si>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NO EXTERIOR</t>
  </si>
  <si>
    <t>1. DADOS DO TÍTULAR</t>
  </si>
  <si>
    <t>SIM</t>
  </si>
  <si>
    <t>Maria da Silva Ferreira</t>
  </si>
  <si>
    <t>Rua Guriatã, I. Nº 180</t>
  </si>
  <si>
    <t>Rua Guriatã. Itamarati, Nº 180</t>
  </si>
  <si>
    <t>João José Ferreira</t>
  </si>
  <si>
    <t>Preencha com seus dados atuais de cadas banco</t>
  </si>
  <si>
    <t>Preencha com os dados da sua pessoa física abaixo</t>
  </si>
  <si>
    <t>2. INFORME DE RENDIMENTOS BANCÁRIOS</t>
  </si>
  <si>
    <t>BANCO</t>
  </si>
  <si>
    <t>VALOR ATUAL</t>
  </si>
  <si>
    <t>ANEXO🖇️</t>
  </si>
  <si>
    <t>BANCO_1_PDF</t>
  </si>
  <si>
    <t>Acesso Soluções De Pagamento S.A.</t>
  </si>
  <si>
    <t>Advanced Corretora De Câmbio Ltda</t>
  </si>
  <si>
    <t>Avista S.A. Crédito</t>
  </si>
  <si>
    <t>Agk Corretora De Cambio S.A.</t>
  </si>
  <si>
    <t>Al5 S.A. Crédito</t>
  </si>
  <si>
    <t>Amazónia Corretora De Câmbio Ltda.</t>
  </si>
  <si>
    <t>Ativa Investimentos S.A. Corretora De Títulos, Câmbio E Valores</t>
  </si>
  <si>
    <t>B&amp;T Corretora De Cambio Ltda.</t>
  </si>
  <si>
    <t>Banco Abc Brasil S.A.</t>
  </si>
  <si>
    <t>Banco Abn Amro S.A.</t>
  </si>
  <si>
    <t>Banco Agibank S.A.</t>
  </si>
  <si>
    <t>Banco Alfa S.A.</t>
  </si>
  <si>
    <t>Banco Andbank (Brasil) S.A.</t>
  </si>
  <si>
    <t>Banco Arbi S.A.</t>
  </si>
  <si>
    <t>Banco B3 S.A.</t>
  </si>
  <si>
    <t>Banco Bandepe S.A.</t>
  </si>
  <si>
    <t>Banco Bari De Investimentos E Financiamentos S.A.</t>
  </si>
  <si>
    <t>Banco BMG S.A.</t>
  </si>
  <si>
    <t>Banco Bnp Paribas Brasil S.A.</t>
  </si>
  <si>
    <t>Banco Bocom Bbm S.A.</t>
  </si>
  <si>
    <t>Banco Bradescard S.A.</t>
  </si>
  <si>
    <t>[Banco Bradesco BBI S.A.}(https://wise.com/br/codigo-do-banco/bradesco-bbi)</t>
  </si>
  <si>
    <t>Banco Bradesco Berj S.A.</t>
  </si>
  <si>
    <t>Banco Bradesco Financiamentos S.A.</t>
  </si>
  <si>
    <t>Banco Bradesco S.A.</t>
  </si>
  <si>
    <t>Banco Bs2 S.A.</t>
  </si>
  <si>
    <t>Banco BTG Pactual S.A.</t>
  </si>
  <si>
    <t>Banco C6 Consignado S.A.</t>
  </si>
  <si>
    <t>Banco C6 S.A.</t>
  </si>
  <si>
    <t>Banco Caixa Geral - Brasil S.A.</t>
  </si>
  <si>
    <t>Banco Capital S.A.</t>
  </si>
  <si>
    <t>Banco Cargill S.A.</t>
  </si>
  <si>
    <t>Banco Cedula S.A.</t>
  </si>
  <si>
    <t>Banco Cetelem S.A.</t>
  </si>
  <si>
    <t>Banco Citibank S.A.</t>
  </si>
  <si>
    <t>Banco Classico S.A.</t>
  </si>
  <si>
    <t>Banco Cooperativo Do Brasil S.A. - Bancoob - Sicoob</t>
  </si>
  <si>
    <t>Banco Cooperativo Sicredi S.A.</t>
  </si>
  <si>
    <t>Banco Crédit Agricole Brasil S.A.</t>
  </si>
  <si>
    <t>Banco Credit Suisse (Brasil) S.A.</t>
  </si>
  <si>
    <t>Banco Crefisa S.A.</t>
  </si>
  <si>
    <t>Banco CSF S.A.</t>
  </si>
  <si>
    <t>Banco da Amazonia S.A.</t>
  </si>
  <si>
    <t>Banco da China Brasil S.A.</t>
  </si>
  <si>
    <t>Banco Daycoval S.A.</t>
  </si>
  <si>
    <t>Banco De La Nacion Argentina</t>
  </si>
  <si>
    <t>Banco De La Provincia De Buenos Aires</t>
  </si>
  <si>
    <t>Banco Digimais S.A.</t>
  </si>
  <si>
    <t>Banco Digio S.A.</t>
  </si>
  <si>
    <t>Banco do Brasil S.A.</t>
  </si>
  <si>
    <t>Banco Do Estado De Sergipe S.A.</t>
  </si>
  <si>
    <t>Banco Do Estado Do Pará S.A.</t>
  </si>
  <si>
    <t>Banco Do Estado Do Rio Grande Do Sul S.A.</t>
  </si>
  <si>
    <t>Banco Do Nordeste Do Brasil S.A.</t>
  </si>
  <si>
    <t>Banco Fator S.A.</t>
  </si>
  <si>
    <t>Banco Fibra S.A.</t>
  </si>
  <si>
    <t>Banco Finaxis S.A.</t>
  </si>
  <si>
    <t>Banco Gm S.A.</t>
  </si>
  <si>
    <t>Banco Guanabara S.A.</t>
  </si>
  <si>
    <t>Banco HSBC S.A.</t>
  </si>
  <si>
    <t>Banco Inbursa S.A.</t>
  </si>
  <si>
    <t>Banco Industrial Do Brasil S.A.</t>
  </si>
  <si>
    <t>Banco Indusval S.A.</t>
  </si>
  <si>
    <t>Banco Inter S.A.</t>
  </si>
  <si>
    <t>Banco Investcred Unibanco S.A.</t>
  </si>
  <si>
    <t>Banco Itaú BBA S.A.</t>
  </si>
  <si>
    <t>Banco Itaú Consignado S.A.</t>
  </si>
  <si>
    <t>Banco Itaubank S.A.</t>
  </si>
  <si>
    <t>Banco J. Safra S.A.</t>
  </si>
  <si>
    <t>Banco J.P. Morgan S.A.</t>
  </si>
  <si>
    <t>Banco John Deere S.A.</t>
  </si>
  <si>
    <t>Banco Kdb Do Brasil S.A.</t>
  </si>
  <si>
    <t>Banco Keb Hana Do Brasil S.A.</t>
  </si>
  <si>
    <t>Banco Luso Brasileiro S.A.</t>
  </si>
  <si>
    <t>Banco Máxima S.A.</t>
  </si>
  <si>
    <t>Banco Mercantil do Brasil S.A.</t>
  </si>
  <si>
    <t>Banco Mercedes-Benz Do Brasil S.A.</t>
  </si>
  <si>
    <t>Banco Mizuho Do Brasil S.A.</t>
  </si>
  <si>
    <t>Banco Modal S.A.</t>
  </si>
  <si>
    <t>Banco Morgan Stanley S.A.</t>
  </si>
  <si>
    <t>Banco Mufg Brasil S.A.</t>
  </si>
  <si>
    <t>Banco Nacional De Desenvolvimento Economico E Social</t>
  </si>
  <si>
    <t>Banco Olé Consignado S.A.</t>
  </si>
  <si>
    <t>Banco Original Do Agronegócio S.A.</t>
  </si>
  <si>
    <t>Banco Original S.A.</t>
  </si>
  <si>
    <t>Banco Ourinvest S.A.</t>
  </si>
  <si>
    <t>Banco Pan S.A.</t>
  </si>
  <si>
    <t>Banco Paulista S.A.</t>
  </si>
  <si>
    <t>Banco Pine S.A.</t>
  </si>
  <si>
    <t>Banco Rabobank International Brasil S.A.</t>
  </si>
  <si>
    <t>Banco Randon S.A.</t>
  </si>
  <si>
    <t>Banco Rendimento S.A.</t>
  </si>
  <si>
    <t>Banco Ribeirao Preto S.A.</t>
  </si>
  <si>
    <t>Banco Rodobens S.A.</t>
  </si>
  <si>
    <t>Banco Safra S.A.</t>
  </si>
  <si>
    <t>Banco Santander (Brasil) S.A.</t>
  </si>
  <si>
    <t>Banco Semear S.A.</t>
  </si>
  <si>
    <t>Banco Sistema S.A.</t>
  </si>
  <si>
    <t>Banco Smartbank S.A.</t>
  </si>
  <si>
    <t>Banco Societe Generale Brasil S.A.</t>
  </si>
  <si>
    <t>Banco Sofisa S.A.</t>
  </si>
  <si>
    <t>Banco Sumitomo Mitsui Brasileiro S.A.</t>
  </si>
  <si>
    <t>Banco Topázio S.A.</t>
  </si>
  <si>
    <t>Banco Toyota Do Brasil S.A.</t>
  </si>
  <si>
    <t>Banco Triangulo S.A.</t>
  </si>
  <si>
    <t>Banco Tricury S.A.</t>
  </si>
  <si>
    <t>Banco Volkswagen S.A.</t>
  </si>
  <si>
    <t>Banco Votorantim S.A.</t>
  </si>
  <si>
    <t>Banco Vr S.A.</t>
  </si>
  <si>
    <t>Banco Western Union Do Brasil S.A.</t>
  </si>
  <si>
    <t>Banco Woori Bank Do Brasil S.A.</t>
  </si>
  <si>
    <t>Banco Xp S.A.</t>
  </si>
  <si>
    <t>Bancoseguro S.A.</t>
  </si>
  <si>
    <t>Banestes S.A. Banco Do Estado do Espirito Santo</t>
  </si>
  <si>
    <t>Bank of America Merrill Lynch Banco Múltiplo S.A.</t>
  </si>
  <si>
    <t>Bari Companhia Hipotecária</t>
  </si>
  <si>
    <t>Bbc Leasing S.A. - Arrendamento Mercantil</t>
  </si>
  <si>
    <t>Bcv - Banco De Crédito E Varejo S.A.</t>
  </si>
  <si>
    <t>Bexs Banco De Câmbio S/A</t>
  </si>
  <si>
    <t>Bexs Corretora De Câmbio S/A</t>
  </si>
  <si>
    <t>Bgc Liquidez Distribuidora De Títulos E Valores Mobiliários Ltda</t>
  </si>
  <si>
    <t>Bny Mellon Banco S.A.</t>
  </si>
  <si>
    <t>Bónuscred Sociedade De Crédito Direto S.A.</t>
  </si>
  <si>
    <t>Bpp Instituição De Pagamento S.A.</t>
  </si>
  <si>
    <t>Br Partners Banco De Investimento S.A.</t>
  </si>
  <si>
    <t>BrB - Banco De Brasilia S.A.</t>
  </si>
  <si>
    <t>Brk S.A. Crédito</t>
  </si>
  <si>
    <t>Brl Trust Distribuidora De Títulos E Valores Mobiliários S.A.</t>
  </si>
  <si>
    <t>Broker Brasil Corretora De Câmbio Ltda.</t>
  </si>
  <si>
    <t>Bs2 Distribuidora De Títulos E Valores Mobiliários S.A.</t>
  </si>
  <si>
    <t>Caixa Economica Federal</t>
  </si>
  <si>
    <t>Cambionet Corretora De Câmbio Ltda.</t>
  </si>
  <si>
    <t>Carol Distribuidora De Titulos E Valores Mobiliarios Ltda.</t>
  </si>
  <si>
    <t>Cartos Sociedade De Crédito Direto S.A.</t>
  </si>
  <si>
    <t>Caruana S.A. - Sociedade De Crédito</t>
  </si>
  <si>
    <t>Casa Do Crédito S.A. Sociedade De Crédito Ao Microempreendedor</t>
  </si>
  <si>
    <t>Central Cooperativa De Crédito No Estado Do Espírito Santo - Cecoop</t>
  </si>
  <si>
    <t>Central De Cooperativas De Economia E Crédito Mútuo Do Estado Do Rio Grande Do S</t>
  </si>
  <si>
    <t>China Construction Bank (Brasil) Banco Múltiplo S.A.</t>
  </si>
  <si>
    <t>Cielo S.A.</t>
  </si>
  <si>
    <t>Citibank N.A.</t>
  </si>
  <si>
    <t>Cm Capital Markets Corretora De Câmbio, Títulos E Valores Mobiliários Ltda</t>
  </si>
  <si>
    <t>Codepe Corretora De Valores E Câmbio S.A.</t>
  </si>
  <si>
    <t>Commerzbank Brasil S.A. - Banco Múltiplo</t>
  </si>
  <si>
    <t>Banco Cresol - Confederação Nacional Das Cooperativas Centrais De Crédito e Economia Familiar e Solidária</t>
  </si>
  <si>
    <t>Unicred Do Brasil - Confederação Nacional Das Cooperativas Centrais Unicred Ltda.</t>
  </si>
  <si>
    <t>Confidence Corretora De Câmbio S.A.</t>
  </si>
  <si>
    <t>Cooperativa Central De Crédito - Ailos</t>
  </si>
  <si>
    <t>Cooperativa de Crédito Mutuo dos Despachantes de Trânsito de Santa Catarina e Rio Grande do Sul</t>
  </si>
  <si>
    <t>Cooperativa De Crédito Rural Coopavel</t>
  </si>
  <si>
    <t>Cooperativa De Crédito Rural De Abelardo Luz - Sulcredi/Crediluz</t>
  </si>
  <si>
    <t>Cooperativa De Credito Rural De Ibiam - Sulcredi/Ibiam</t>
  </si>
  <si>
    <t>Cooperativa De Crédito Rural De Ouro Sulcredi/Ouro</t>
  </si>
  <si>
    <t>Cooperativa De Credito Rural De Primavera Do Leste</t>
  </si>
  <si>
    <t>Cooperativa De Crédito Rural De São Miguel Do Oeste - Sulcredi/São Miguel</t>
  </si>
  <si>
    <t>Cora Sociedade De Crédito Direto S.A.</t>
  </si>
  <si>
    <t>Credialiança Cooperativa De Crédito Rural</t>
  </si>
  <si>
    <t>Credicoamo Credito Rural Cooperativa</t>
  </si>
  <si>
    <t>Credisan Cooperativa De Crédito</t>
  </si>
  <si>
    <t>Credisis - Central De Cooperativas De Crédito Ltda.</t>
  </si>
  <si>
    <t>Credit Suisse Hedging-Griffo Corretora De Valores S.A</t>
  </si>
  <si>
    <t>Creditas Sociedade De Crédito Direto S.A.</t>
  </si>
  <si>
    <t>Crefaz Sociedade De Crédito Ao Microempreendedor E A Empresa De Pequeno Porte Lt</t>
  </si>
  <si>
    <t>Decyseo Corretora De Cambio Ltda.</t>
  </si>
  <si>
    <t>Deutsche Bank S.A. - Banco Alemao</t>
  </si>
  <si>
    <t>Easynvest - Título Corretora De Valores Sa</t>
  </si>
  <si>
    <t>Facta Financeira S.A. - Crédito Financiamento e Investimento</t>
  </si>
  <si>
    <t>Fair Corretora De Cambio S.A.</t>
  </si>
  <si>
    <t>Ffa Sociedade De Crédito Ao Microempreendedor E À Empresa De Pequeno Porte Ltda.</t>
  </si>
  <si>
    <t>Fram Capital Distribuidora De Títulos E Valores Mobiliários S.A.</t>
  </si>
  <si>
    <t>Frente Corretora De Câmbio Ltda.</t>
  </si>
  <si>
    <t>Genial Investimentos Corretora De Valores Mobiliários S.A.</t>
  </si>
  <si>
    <t>Gerencianet S.A.</t>
  </si>
  <si>
    <t>Get Money Corretora De Câmbio S.A.</t>
  </si>
  <si>
    <t>Global Financas - Sociedade De Credito Ao Microempreendedor E A Empresa De Pequeno Porte Ltda</t>
  </si>
  <si>
    <t>Goldman Sachs Do Brasil Banco Multiplo S.A.</t>
  </si>
  <si>
    <t>Guide Investimentos S.A. Corretora De Valores</t>
  </si>
  <si>
    <t>Guitta Corretora De Cambio Ltda.</t>
  </si>
  <si>
    <t>Haitong Banco De Investimento Do Brasil S.A.</t>
  </si>
  <si>
    <t>Hipercard Banco Múltiplo S.A.</t>
  </si>
  <si>
    <t>HS Financeira S/A Credito</t>
  </si>
  <si>
    <t>Hub Pagamentos S.A</t>
  </si>
  <si>
    <t>Ib Corretora De Câmbio, Títulos E Valores Mobiliários S.A.</t>
  </si>
  <si>
    <t>Icap Do Brasil Corretora De Títulos E Valores Mobiliários Ltda.</t>
  </si>
  <si>
    <t>Icbc Do Brasil Banco Múltiplo S.A.</t>
  </si>
  <si>
    <t>Ing Bank N.V.</t>
  </si>
  <si>
    <t>Intesa Sanpaolo Brasil S.A. - Banco Múltiplo</t>
  </si>
  <si>
    <t>Itaú Unibanco Holding S.A.</t>
  </si>
  <si>
    <t>Itaú Unibanco S.A.</t>
  </si>
  <si>
    <t>Jpmorgan Chase Bank</t>
  </si>
  <si>
    <t>Kirton Bank S.A. - Banco Múltiplo</t>
  </si>
  <si>
    <t>Lastro Rdv Distribuidora De Títulos E Valores Mobiliários Ltda.</t>
  </si>
  <si>
    <t>Lecca Crédito</t>
  </si>
  <si>
    <t>Levycam - Corretora De Cambio E Valores Ltda.</t>
  </si>
  <si>
    <t>Listo Sociedade De Credito Direto S.A.</t>
  </si>
  <si>
    <t>Magliano S.A. Corretora De Cambio E Valores Mobiliarios</t>
  </si>
  <si>
    <t>Mercadopago.Com Representacoes Ltda.</t>
  </si>
  <si>
    <t>Money Plus Sociedade De Crédito ao Microempreendedor e a Empresa De Pequeno Port</t>
  </si>
  <si>
    <t>Moneycorp Banco De Câmbio S.A.</t>
  </si>
  <si>
    <t>Ms Bank S.A. Banco De Câmbio</t>
  </si>
  <si>
    <t>Necton Investimentos S.A. Corretora de Valores Mobiliários e Commodities</t>
  </si>
  <si>
    <t>Nova Futura Corretora de Títulos e Valores Mobiliários Ltda.</t>
  </si>
  <si>
    <t>Novo Banco Continental S.A. - Banco Múltiplo</t>
  </si>
  <si>
    <t>Nu Pagamentos S.A.</t>
  </si>
  <si>
    <t>Oliveira Trust Distribuidora de Títulos e Valores Mobiliarios S.A.</t>
  </si>
  <si>
    <t>Om Distribuidora de Títulos e Valores Mobiliários Ltda</t>
  </si>
  <si>
    <t>Omni Banco S.A.</t>
  </si>
  <si>
    <t>Órama Distribuidora de Títulos e Valores Mobiliários S.A.</t>
  </si>
  <si>
    <t>Ótimo Sociedade de Crédito Direto S.A.</t>
  </si>
  <si>
    <t>Pagseguro Internet S.A.</t>
  </si>
  <si>
    <t>Paraná Banco S.A.</t>
  </si>
  <si>
    <t>Parati - Credito</t>
  </si>
  <si>
    <t>Parmetal Distribuidora de Títulos e Valores Mobiliários Ltda</t>
  </si>
  <si>
    <t>Pefisa S.A. - Crédito</t>
  </si>
  <si>
    <t>Pi Distribuidora de Títulos e Valores Mobiliários S.A.</t>
  </si>
  <si>
    <t>Picpay Servicos S.A.</t>
  </si>
  <si>
    <t>Planner Corretora de Valores S.A.</t>
  </si>
  <si>
    <t>Plural S.A. Banco Múltiplo</t>
  </si>
  <si>
    <t>Portocred S.A. - Credito</t>
  </si>
  <si>
    <t>Portopar Distribuidora de Titulos e Valores Mobiliarios Ltda.</t>
  </si>
  <si>
    <t>Qi Sociedade de Crédito Direto S.A.</t>
  </si>
  <si>
    <t>Rb Capital Investimentos Distribuidora de Títulos e Valores Mobiliários Limitada</t>
  </si>
  <si>
    <t>Realize Crédito</t>
  </si>
  <si>
    <t>Renascenca Distribuidora de Títulos e Valores Mobiliários Ltda</t>
  </si>
  <si>
    <t>Sagitur Corretora De Câmbio Ltda.</t>
  </si>
  <si>
    <t>Scotiabank Brasil S.A. Banco Múltiplo</t>
  </si>
  <si>
    <t>Senff S.A. - Crédito</t>
  </si>
  <si>
    <t>Senso Corretora De Cambio E Valores Mobiliarios S.A</t>
  </si>
  <si>
    <t>Servicoop - Cooperativa De Crédito Dos Servidores Públicos Estaduais Do Rio Gran</t>
  </si>
  <si>
    <t>Socopa Sociedade Corretora Paulista S.A.</t>
  </si>
  <si>
    <t>Socred S.A. - Sociedade De Crédito Ao Microempreendedor e a Empresa De Pequeno P</t>
  </si>
  <si>
    <t>Solidus S.A. Corretora de Cambio e Valores Mobiliarios</t>
  </si>
  <si>
    <t>Sorocred Crédito</t>
  </si>
  <si>
    <t>State Street Brasil S.A. - Banco Comercial</t>
  </si>
  <si>
    <t>Stone Pagamentos S.A.</t>
  </si>
  <si>
    <t>Sumup Sociedade De Crédito Direto S.A.</t>
  </si>
  <si>
    <t>Super Pagamentos e Administração de Meios Eletrônicos S.A.</t>
  </si>
  <si>
    <t>Terra Investimentos Distribuidora de Títulos e Valores Mobiliários Ltda.</t>
  </si>
  <si>
    <t>Toro Corretora De Títulos E Valores Mobiliários Ltda</t>
  </si>
  <si>
    <t>Travelex Banco De Câmbio S.A.</t>
  </si>
  <si>
    <t>Treviso Corretora De Câmbio S.A.</t>
  </si>
  <si>
    <t>Tullett Prebon Brasil Corretora de Valores e Câmbio Ltda</t>
  </si>
  <si>
    <t>Ubs Brasil Banco de Investimento S.A.</t>
  </si>
  <si>
    <t>Ubs Brasil Corretora de Câmbio, Títulos e Valores Mobiliários S.A.</t>
  </si>
  <si>
    <t>Uniprime Central - Central Interestadual De Cooperativas de Credito Ltda.</t>
  </si>
  <si>
    <t>Uniprime Norte Do Paraná - Coop de Economia e Crédito Mútuo Dos Médicos</t>
  </si>
  <si>
    <t>UP.P Sociedade de Empréstimo Entre Pessoas S.A.</t>
  </si>
  <si>
    <t>Vip's Corretora de Câmbio Ltda.</t>
  </si>
  <si>
    <t>Vision S.A. Corretora De Cambio</t>
  </si>
  <si>
    <t>Vitreo Distribuidora de Títulos e Valores Mobiliários S.A.</t>
  </si>
  <si>
    <t>Vortx Distribuidora de Titulos e Valores Mobiliarios Ltda.</t>
  </si>
  <si>
    <t>Xp Investimentos Corretora de Câmbio,Títulos d Valores Mobiliários S/A</t>
  </si>
  <si>
    <t>Zema Crédito</t>
  </si>
  <si>
    <t>DE</t>
  </si>
  <si>
    <t>PARA</t>
  </si>
  <si>
    <t>332 - Acesso Soluções De Pagamento S.A.</t>
  </si>
  <si>
    <t>117 - Advanced Corretora De Câmbio Ltda</t>
  </si>
  <si>
    <t>280 - Avista S.A. Crédito</t>
  </si>
  <si>
    <t>272 - Agk Corretora De Cambio S.A.</t>
  </si>
  <si>
    <t>349 - Al5 S.A. Crédito</t>
  </si>
  <si>
    <t>313 - Amazónia Corretora De Câmbio Ltda.</t>
  </si>
  <si>
    <t>80 - B&amp;T Corretora De Cambio Ltda.</t>
  </si>
  <si>
    <t>246 - Banco Abc Brasil S.A.</t>
  </si>
  <si>
    <t>75 - Banco Abn Amro S.A.</t>
  </si>
  <si>
    <t>121 - Banco Agibank S.A.</t>
  </si>
  <si>
    <t>25 - Banco Alfa S.A.</t>
  </si>
  <si>
    <t>65 - Banco Andbank (Brasil) S.A.</t>
  </si>
  <si>
    <t>213 - Banco Arbi S.A.</t>
  </si>
  <si>
    <t>96 - Banco B3 S.A.</t>
  </si>
  <si>
    <t>24 - Banco Bandepe S.A.</t>
  </si>
  <si>
    <t>330 - Banco Bari De Investimentos E Financiamentos S.A.</t>
  </si>
  <si>
    <t>318 - Banco BMG S.A.</t>
  </si>
  <si>
    <t>752 - Banco Bnp Paribas Brasil S.A.</t>
  </si>
  <si>
    <t>107 - Banco Bocom Bbm S.A.</t>
  </si>
  <si>
    <t>63 - Banco Bradescard S.A.</t>
  </si>
  <si>
    <t>122 - Banco Bradesco Berj S.A.</t>
  </si>
  <si>
    <t>394 - Banco Bradesco Financiamentos S.A.</t>
  </si>
  <si>
    <t>237 - Banco Bradesco S.A.</t>
  </si>
  <si>
    <t>218 - Banco Bs2 S.A.</t>
  </si>
  <si>
    <t>208 - Banco BTG Pactual S.A.</t>
  </si>
  <si>
    <t>626 - Banco C6 Consignado S.A.</t>
  </si>
  <si>
    <t>336 - Banco C6 S.A.</t>
  </si>
  <si>
    <t>473 - Banco Caixa Geral - Brasil S.A.</t>
  </si>
  <si>
    <t>412 - Banco Capital S.A.</t>
  </si>
  <si>
    <t>40 - Banco Cargill S.A.</t>
  </si>
  <si>
    <t>266 - Banco Cedula S.A.</t>
  </si>
  <si>
    <t>739 - Banco Cetelem S.A.</t>
  </si>
  <si>
    <t>233 - Banco Cetelem S.A.</t>
  </si>
  <si>
    <t>745 - Banco Citibank S.A.</t>
  </si>
  <si>
    <t>241 - Banco Classico S.A.</t>
  </si>
  <si>
    <t>748 - Banco Cooperativo Sicredi S.A.</t>
  </si>
  <si>
    <t>222 - Banco Crédit Agricole Brasil S.A.</t>
  </si>
  <si>
    <t>505 - Banco Credit Suisse (Brasil) S.A.</t>
  </si>
  <si>
    <t>69 - Banco Crefisa S.A.</t>
  </si>
  <si>
    <t>368 - Banco CSF S.A.</t>
  </si>
  <si>
    <t>3 - Banco da Amazonia S.A.</t>
  </si>
  <si>
    <t>83 - Banco da China Brasil S.A.</t>
  </si>
  <si>
    <t>707 - Banco Daycoval S.A.</t>
  </si>
  <si>
    <t>300 - Banco De La Nacion Argentina</t>
  </si>
  <si>
    <t>495 - Banco De La Provincia De Buenos Aires</t>
  </si>
  <si>
    <t>654 - Banco Digimais S.A.</t>
  </si>
  <si>
    <t>335 - Banco Digio S.A.</t>
  </si>
  <si>
    <t>1 - Banco do Brasil S.A.</t>
  </si>
  <si>
    <t>47 - Banco Do Estado De Sergipe S.A.</t>
  </si>
  <si>
    <t>37 - Banco Do Estado Do Pará S.A.</t>
  </si>
  <si>
    <t>41 - Banco Do Estado Do Rio Grande Do Sul S.A.</t>
  </si>
  <si>
    <t>4 - Banco Do Nordeste Do Brasil S.A.</t>
  </si>
  <si>
    <t>265 - Banco Fator S.A.</t>
  </si>
  <si>
    <t>224 - Banco Fibra S.A.</t>
  </si>
  <si>
    <t>94 - Banco Finaxis S.A.</t>
  </si>
  <si>
    <t>390 - Banco Gm S.A.</t>
  </si>
  <si>
    <t>612 - Banco Guanabara S.A.</t>
  </si>
  <si>
    <t>269 - Banco HSBC S.A.</t>
  </si>
  <si>
    <t>12 - Banco Inbursa S.A.</t>
  </si>
  <si>
    <t>604 - Banco Industrial Do Brasil S.A.</t>
  </si>
  <si>
    <t>653 - Banco Indusval S.A.</t>
  </si>
  <si>
    <t>77 - Banco Inter S.A.</t>
  </si>
  <si>
    <t>249 - Banco Investcred Unibanco S.A.</t>
  </si>
  <si>
    <t>184 - Banco Itaú BBA S.A.</t>
  </si>
  <si>
    <t>29 - Banco Itaú Consignado S.A.</t>
  </si>
  <si>
    <t>479 - Banco Itaubank S.A.</t>
  </si>
  <si>
    <t>74 - Banco J. Safra S.A.</t>
  </si>
  <si>
    <t>376 - Banco J.P. Morgan S.A.</t>
  </si>
  <si>
    <t>217 - Banco John Deere S.A.</t>
  </si>
  <si>
    <t>76 - Banco Kdb Do Brasil S.A.</t>
  </si>
  <si>
    <t>757 - Banco Keb Hana Do Brasil S.A.</t>
  </si>
  <si>
    <t>600 - Banco Luso Brasileiro S.A.</t>
  </si>
  <si>
    <t>243 - Banco Máxima S.A.</t>
  </si>
  <si>
    <t>389 - Banco Mercantil do Brasil S.A.</t>
  </si>
  <si>
    <t>381 - Banco Mercedes-Benz Do Brasil S.A.</t>
  </si>
  <si>
    <t>370 - Banco Mizuho Do Brasil S.A.</t>
  </si>
  <si>
    <t>746 - Banco Modal S.A.</t>
  </si>
  <si>
    <t>66 - Banco Morgan Stanley S.A.</t>
  </si>
  <si>
    <t>456 - Banco Mufg Brasil S.A.</t>
  </si>
  <si>
    <t>169 - Banco Olé Consignado S.A.</t>
  </si>
  <si>
    <t>79 - Banco Original Do Agronegócio S.A.</t>
  </si>
  <si>
    <t>212 - Banco Original S.A.</t>
  </si>
  <si>
    <t>712 - Banco Ourinvest S.A.</t>
  </si>
  <si>
    <t>623 - Banco Pan S.A.</t>
  </si>
  <si>
    <t>611 - Banco Paulista S.A.</t>
  </si>
  <si>
    <t>643 - Banco Pine S.A.</t>
  </si>
  <si>
    <t>747 - Banco Rabobank International Brasil S.A.</t>
  </si>
  <si>
    <t>88 - Banco Randon S.A.</t>
  </si>
  <si>
    <t>633 - Banco Rendimento S.A.</t>
  </si>
  <si>
    <t>741 - Banco Ribeirao Preto S.A.</t>
  </si>
  <si>
    <t>120 - Banco Rodobens S.A.</t>
  </si>
  <si>
    <t>422 - Banco Safra S.A.</t>
  </si>
  <si>
    <t>33 - Banco Santander (Brasil) S.A.</t>
  </si>
  <si>
    <t>743 - Banco Semear S.A.</t>
  </si>
  <si>
    <t>754 - Banco Sistema S.A.</t>
  </si>
  <si>
    <t>630 - Banco Smartbank S.A.</t>
  </si>
  <si>
    <t>366 - Banco Societe Generale Brasil S.A.</t>
  </si>
  <si>
    <t>637 - Banco Sofisa S.A.</t>
  </si>
  <si>
    <t>464 - Banco Sumitomo Mitsui Brasileiro S.A.</t>
  </si>
  <si>
    <t>82 - Banco Topázio S.A.</t>
  </si>
  <si>
    <t>387 - Banco Toyota Do Brasil S.A.</t>
  </si>
  <si>
    <t>634 - Banco Triangulo S.A.</t>
  </si>
  <si>
    <t>18 - Banco Tricury S.A.</t>
  </si>
  <si>
    <t>393 - Banco Volkswagen S.A.</t>
  </si>
  <si>
    <t>655 - Banco Votorantim S.A.</t>
  </si>
  <si>
    <t>610 - Banco Vr S.A.</t>
  </si>
  <si>
    <t>119 - Banco Western Union Do Brasil S.A.</t>
  </si>
  <si>
    <t>124 - Banco Woori Bank Do Brasil S.A.</t>
  </si>
  <si>
    <t>348 - Banco Xp S.A.</t>
  </si>
  <si>
    <t>81 - Bancoseguro S.A.</t>
  </si>
  <si>
    <t>21 - Banestes S.A. Banco Do Estado do Espirito Santo</t>
  </si>
  <si>
    <t>755 - Bank of America Merrill Lynch Banco Múltiplo S.A.</t>
  </si>
  <si>
    <t>268 - Bari Companhia Hipotecária</t>
  </si>
  <si>
    <t>378 - Bbc Leasing S.A. - Arrendamento Mercantil</t>
  </si>
  <si>
    <t>250 - Bcv - Banco De Crédito E Varejo S.A.</t>
  </si>
  <si>
    <t>144 - Bexs Banco De Câmbio S/A</t>
  </si>
  <si>
    <t>253 - Bexs Corretora De Câmbio S/A</t>
  </si>
  <si>
    <t>17 - Bny Mellon Banco S.A.</t>
  </si>
  <si>
    <t>408 - Bónuscred Sociedade De Crédito Direto S.A.</t>
  </si>
  <si>
    <t>301 - Bpp Instituição De Pagamento S.A.</t>
  </si>
  <si>
    <t>126 - Br Partners Banco De Investimento S.A.</t>
  </si>
  <si>
    <t>70 - BrB - Banco De Brasilia S.A.</t>
  </si>
  <si>
    <t>92 - Brk S.A. Crédito</t>
  </si>
  <si>
    <t>142 - Broker Brasil Corretora De Câmbio Ltda.</t>
  </si>
  <si>
    <t>104 - Caixa Economica Federal</t>
  </si>
  <si>
    <t>309 - Cambionet Corretora De Câmbio Ltda.</t>
  </si>
  <si>
    <t>324 - Cartos Sociedade De Crédito Direto S.A.</t>
  </si>
  <si>
    <t>130 - Caruana S.A. - Sociedade De Crédito</t>
  </si>
  <si>
    <t>362 - Cielo S.A.</t>
  </si>
  <si>
    <t>477 - Citibank N.A.</t>
  </si>
  <si>
    <t>127 - Codepe Corretora De Valores E Câmbio S.A.</t>
  </si>
  <si>
    <t>163 - Commerzbank Brasil S.A. - Banco Múltiplo</t>
  </si>
  <si>
    <t>60 - Confidence Corretora De Câmbio S.A.</t>
  </si>
  <si>
    <t>85 - Cooperativa Central De Crédito - Ailos</t>
  </si>
  <si>
    <t>281 - Cooperativa De Crédito Rural Coopavel</t>
  </si>
  <si>
    <t>286 - Cooperativa De Crédito Rural De Ouro Sulcredi/Ouro</t>
  </si>
  <si>
    <t>279 - Cooperativa De Credito Rural De Primavera Do Leste</t>
  </si>
  <si>
    <t>403 - Cora Sociedade De Crédito Direto S.A.</t>
  </si>
  <si>
    <t>98 - Credialiança Cooperativa De Crédito Rural</t>
  </si>
  <si>
    <t>10 - Credicoamo Credito Rural Cooperativa</t>
  </si>
  <si>
    <t>89 - Credisan Cooperativa De Crédito</t>
  </si>
  <si>
    <t>97 - Credisis - Central De Cooperativas De Crédito Ltda.</t>
  </si>
  <si>
    <t>11 - Credit Suisse Hedging-Griffo Corretora De Valores S.A</t>
  </si>
  <si>
    <t>342 - Creditas Sociedade De Crédito Direto S.A.</t>
  </si>
  <si>
    <t>289 - Decyseo Corretora De Cambio Ltda.</t>
  </si>
  <si>
    <t>487 - Deutsche Bank S.A. - Banco Alemao</t>
  </si>
  <si>
    <t>140 - Easynvest - Título Corretora De Valores Sa</t>
  </si>
  <si>
    <t>196 - Fair Corretora De Cambio S.A.</t>
  </si>
  <si>
    <t>285 - Frente Corretora De Câmbio Ltda.</t>
  </si>
  <si>
    <t>364 - Gerencianet S.A.</t>
  </si>
  <si>
    <t>138 - Get Money Corretora De Câmbio S.A.</t>
  </si>
  <si>
    <t>64 - Goldman Sachs Do Brasil Banco Multiplo S.A.</t>
  </si>
  <si>
    <t>177 - Guide Investimentos S.A. Corretora De Valores</t>
  </si>
  <si>
    <t>146 - Guitta Corretora De Cambio Ltda.</t>
  </si>
  <si>
    <t>78 - Haitong Banco De Investimento Do Brasil S.A.</t>
  </si>
  <si>
    <t>62 - Hipercard Banco Múltiplo S.A.</t>
  </si>
  <si>
    <t>189 - HS Financeira S/A Credito</t>
  </si>
  <si>
    <t>396 - Hub Pagamentos S.A</t>
  </si>
  <si>
    <t>132 - Icbc Do Brasil Banco Múltiplo S.A.</t>
  </si>
  <si>
    <t>492 - Ing Bank N.V.</t>
  </si>
  <si>
    <t>139 - Intesa Sanpaolo Brasil S.A. - Banco Múltiplo</t>
  </si>
  <si>
    <t>652 - Itaú Unibanco Holding S.A.</t>
  </si>
  <si>
    <t>341 - Itaú Unibanco S.A.</t>
  </si>
  <si>
    <t>488 - Jpmorgan Chase Bank</t>
  </si>
  <si>
    <t>399 - Kirton Bank S.A. - Banco Múltiplo</t>
  </si>
  <si>
    <t>105 - Lecca Crédito</t>
  </si>
  <si>
    <t>145 - Levycam - Corretora De Cambio E Valores Ltda.</t>
  </si>
  <si>
    <t>397 - Listo Sociedade De Credito Direto S.A.</t>
  </si>
  <si>
    <t>323 - Mercadopago.Com Representacoes Ltda.</t>
  </si>
  <si>
    <t>259 - Moneycorp Banco De Câmbio S.A.</t>
  </si>
  <si>
    <t>128 - Ms Bank S.A. Banco De Câmbio</t>
  </si>
  <si>
    <t>191 - Nova Futura Corretora de Títulos e Valores Mobiliários Ltda.</t>
  </si>
  <si>
    <t>753 - Novo Banco Continental S.A. - Banco Múltiplo</t>
  </si>
  <si>
    <t>260 - Nu Pagamentos S.A.</t>
  </si>
  <si>
    <t>111 - Oliveira Trust Distribuidora de Títulos e Valores Mobiliarios S.A.</t>
  </si>
  <si>
    <t>319 - Om Distribuidora de Títulos e Valores Mobiliários Ltda</t>
  </si>
  <si>
    <t>613 - Omni Banco S.A.</t>
  </si>
  <si>
    <t>325 - Órama Distribuidora de Títulos e Valores Mobiliários S.A.</t>
  </si>
  <si>
    <t>355 - Ótimo Sociedade de Crédito Direto S.A.</t>
  </si>
  <si>
    <t>290 - Pagseguro Internet S.A.</t>
  </si>
  <si>
    <t>254 - Paraná Banco S.A.</t>
  </si>
  <si>
    <t>326 - Parati - Credito</t>
  </si>
  <si>
    <t>174 - Pefisa S.A. - Crédito</t>
  </si>
  <si>
    <t>315 - Pi Distribuidora de Títulos e Valores Mobiliários S.A.</t>
  </si>
  <si>
    <t>380 - Picpay Servicos S.A.</t>
  </si>
  <si>
    <t>100 - Planner Corretora de Valores S.A.</t>
  </si>
  <si>
    <t>125 - Plural S.A. Banco Múltiplo</t>
  </si>
  <si>
    <t>108 - Portocred S.A. - Credito</t>
  </si>
  <si>
    <t>306 - Qi Sociedade de Crédito Direto S.A.</t>
  </si>
  <si>
    <t>329 - Qi Sociedade de Crédito Direto S.A.</t>
  </si>
  <si>
    <t>374 - Realize Crédito</t>
  </si>
  <si>
    <t>270 - Sagitur Corretora De Câmbio Ltda.</t>
  </si>
  <si>
    <t>751 - Scotiabank Brasil S.A. Banco Múltiplo</t>
  </si>
  <si>
    <t>276 - Senff S.A. - Crédito</t>
  </si>
  <si>
    <t>545 - Senso Corretora De Cambio E Valores Mobiliarios S.A</t>
  </si>
  <si>
    <t>363 - Socopa Sociedade Corretora Paulista S.A.</t>
  </si>
  <si>
    <t>365 - Solidus S.A. Corretora de Cambio e Valores Mobiliarios</t>
  </si>
  <si>
    <t>299 - Sorocred Crédito</t>
  </si>
  <si>
    <t>14 - State Street Brasil S.A. - Banco Comercial</t>
  </si>
  <si>
    <t>197 - Stone Pagamentos S.A.</t>
  </si>
  <si>
    <t>404 - Sumup Sociedade De Crédito Direto S.A.</t>
  </si>
  <si>
    <t>352 - Toro Corretora De Títulos E Valores Mobiliários Ltda</t>
  </si>
  <si>
    <t>95 - Travelex Banco De Câmbio S.A.</t>
  </si>
  <si>
    <t>143 - Treviso Corretora De Câmbio S.A.</t>
  </si>
  <si>
    <t>129 - Ubs Brasil Banco de Investimento S.A.</t>
  </si>
  <si>
    <t>373 - UP.P Sociedade de Empréstimo Entre Pessoas S.A.</t>
  </si>
  <si>
    <t>298 - Vip's Corretora de Câmbio Ltda.</t>
  </si>
  <si>
    <t>296 - Vision S.A. Corretora De Cambio</t>
  </si>
  <si>
    <t>367 - Vitreo Distribuidora de Títulos e Valores Mobiliários S.A.</t>
  </si>
  <si>
    <t>310 - Vortx Distribuidora de Titulos e Valores Mobiliarios Ltda.</t>
  </si>
  <si>
    <t>359 - Zema Crédito</t>
  </si>
  <si>
    <t xml:space="preserve">183 - Socred S.A. </t>
  </si>
  <si>
    <t xml:space="preserve">190 - Servicoop </t>
  </si>
  <si>
    <t xml:space="preserve">384 - Global Financas </t>
  </si>
  <si>
    <t>133 - Banco Cresol</t>
  </si>
  <si>
    <t>36 - [Banco Bradesco BBI S.A.</t>
  </si>
  <si>
    <t xml:space="preserve">136 - Unicred Do Brasil </t>
  </si>
  <si>
    <t xml:space="preserve">102 - Xp Investimentos </t>
  </si>
  <si>
    <t>756 - Banco Cooperativo Do Brasil S.A.</t>
  </si>
  <si>
    <t xml:space="preserve">188 - Ativa Investimentos S.A. </t>
  </si>
  <si>
    <t>7 - Banco Nacional De Desenvolvimento Econ. E Social</t>
  </si>
  <si>
    <t>134 - Bgc Liquidez Distr. De Tít. E Valores Mobiliários Ltda</t>
  </si>
  <si>
    <t>173 - Brl Trust Distribuidora De Tít. E V Mobiliários S.A.</t>
  </si>
  <si>
    <t>288 - Carol Distribuidora De Titulos E V Mobiliarios Ltda.</t>
  </si>
  <si>
    <t xml:space="preserve">159 - Casa Do Crédito S.A. </t>
  </si>
  <si>
    <t>114 - Cecoop</t>
  </si>
  <si>
    <t>91 - Central De Coop. De Ec. E Cr. M Do Est. Do RS</t>
  </si>
  <si>
    <t>320 - China Constr. Bank (Brasil) Banco Múltiplo S.A.</t>
  </si>
  <si>
    <t>292 - Bs2 Distribuidora De Títulos E V Mobiliários S.A.</t>
  </si>
  <si>
    <t>180 - Cm Capital Markets C De Câmbio, Tít. E V M Ltda</t>
  </si>
  <si>
    <t>16 - Cooperativa de Cr. M dos Desp. de Trâns. de SC e RS</t>
  </si>
  <si>
    <t>322 - Coop De C R De Abelardo Luz - Sulcredi/Crediluz</t>
  </si>
  <si>
    <t>391 - Cooperativa De C Rural De Ibiam - Sulcredi/Ibiam</t>
  </si>
  <si>
    <t xml:space="preserve">273 - Cooperativa De C R De S M Do Oeste </t>
  </si>
  <si>
    <t>321 - Crefaz Soc. De C Ao M. E A E De Pequeno Porte Ltda</t>
  </si>
  <si>
    <t>149 - Facta Financeira S.A. - Crédito F e Investimento</t>
  </si>
  <si>
    <t>343 - Ffa Sociedade De C Ao Mr E À E De EPP Ltda.</t>
  </si>
  <si>
    <t>331 - Fram Capital Distribuidora De Tít E V Mobiliários S.A.</t>
  </si>
  <si>
    <t>278 - Genial Investimentos C De Valores Mobiliários S.A.</t>
  </si>
  <si>
    <t>271 - Ib Corretora De Câmbio, Títulos E V Mobiliários S.A.</t>
  </si>
  <si>
    <t>157 - Icap Do Brasil Corretora De Títulos E V M Ltda.</t>
  </si>
  <si>
    <t>293 - Lastro Rdv Distribuidora De Títulos E V M Ltda.</t>
  </si>
  <si>
    <t>113 - Magliano S.A. Corretora De Cambio E V Mobiliarios</t>
  </si>
  <si>
    <t>283 - Rb Capital Investimentos Dist. de Títulos e V M Ltda</t>
  </si>
  <si>
    <t>101 - Renascenca Distribuidora de Títulos e V M Ltda</t>
  </si>
  <si>
    <t>340 - Super Pagamentos e Adm. de Meios Eletrônicos S.A.</t>
  </si>
  <si>
    <t>370 - Terra Investimentos Distrib. de Títulos e V M Ltda.</t>
  </si>
  <si>
    <t>131 - Tullett Prebon Brasil Corretora de V e Câmbio Ltda</t>
  </si>
  <si>
    <t>15 - Ubs Brasil Corretora de Câmbio, Títulos e V M S.A.</t>
  </si>
  <si>
    <t xml:space="preserve">99 - Uniprime Central </t>
  </si>
  <si>
    <t xml:space="preserve">84 - Uniprime Norte Do Paraná </t>
  </si>
  <si>
    <t>274 - Money Plus Soc. De Crédito ao M e a EPP</t>
  </si>
  <si>
    <t>354 - Necton Investimentos S.A. C de V M e Commodities</t>
  </si>
  <si>
    <t>194 - Parmetal Distribuidora de Títulos e V Mobiliários Ltda</t>
  </si>
  <si>
    <t>306 - Portopar Distribuidora de Titulos e V Mobiliarios Ltda.</t>
  </si>
  <si>
    <t>1º Banco</t>
  </si>
  <si>
    <t>2º Banco</t>
  </si>
  <si>
    <t>3º Banco</t>
  </si>
  <si>
    <t>TOTAL</t>
  </si>
  <si>
    <t>-</t>
  </si>
  <si>
    <t>DATA</t>
  </si>
  <si>
    <t>CATEGORIAS</t>
  </si>
  <si>
    <t>VALOR</t>
  </si>
  <si>
    <t>HOLERITE</t>
  </si>
  <si>
    <t>BANCO_2_PDF</t>
  </si>
  <si>
    <t>BANCO_3_PDF</t>
  </si>
  <si>
    <t>masilvaf@gmail.com</t>
  </si>
  <si>
    <t>NÃO</t>
  </si>
  <si>
    <t>EDUCAÇÃO</t>
  </si>
  <si>
    <t>SAÚDE</t>
  </si>
  <si>
    <t>FREELANCE</t>
  </si>
  <si>
    <t>CNPJ</t>
  </si>
  <si>
    <t>3. REGISTRO DE RENDIMENTOS E PAGAMENTOS EFETUADOS</t>
  </si>
  <si>
    <t>São todos os valores de entrada mês a mês de receitas e sáidas como saúde  e educaçao, dedutíveis no IR.</t>
  </si>
  <si>
    <t>CONTRACHEQUE</t>
  </si>
  <si>
    <t>Lista1</t>
  </si>
  <si>
    <t>TIPO</t>
  </si>
  <si>
    <t>RECEBIMENTO</t>
  </si>
  <si>
    <t>PAGAMENTO</t>
  </si>
  <si>
    <t>TOTAL DE RECEITAS</t>
  </si>
  <si>
    <t>TOTAL DE PAGAMENTOS</t>
  </si>
  <si>
    <t>OBSERVAÇÕES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</si>
</sst>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8" formatCode="000&quot;.&quot;000&quot;.&quot;000&quot;-&quot;00"/>
    <numFmt numFmtId="169" formatCode="00000\-000"/>
    <numFmt numFmtId="172" formatCode="&quot;(&quot;00&quot;)&quot;&quot; &quot;0000&quot;-&quot;0000"/>
    <numFmt numFmtId="173" formatCode="&quot;(&quot;00&quot;)&quot;&quot; &quot;00000&quot;-&quot;0000"/>
    <numFmt numFmtId="174" formatCode="&quot;R$&quot;\ #,##0.00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i/>
      <sz val="11"/>
      <color theme="1" tint="0.34998626667073579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4" tint="-0.499984740745262"/>
      <name val="Aptos Narrow"/>
      <family val="2"/>
      <scheme val="minor"/>
    </font>
    <font>
      <b/>
      <sz val="15"/>
      <color rgb="FFAC7B21"/>
      <name val="Aptos Narrow"/>
      <family val="2"/>
      <scheme val="minor"/>
    </font>
    <font>
      <b/>
      <sz val="11"/>
      <color theme="1" tint="4.9989318521683403E-2"/>
      <name val="Aptos Narrow"/>
      <family val="2"/>
      <scheme val="minor"/>
    </font>
    <font>
      <sz val="9"/>
      <color theme="1" tint="0.34998626667073579"/>
      <name val="Aptos Narrow"/>
      <family val="2"/>
      <scheme val="minor"/>
    </font>
    <font>
      <b/>
      <sz val="11"/>
      <color theme="1"/>
      <name val="Segoe UI Light"/>
      <family val="2"/>
    </font>
    <font>
      <b/>
      <sz val="11"/>
      <color theme="0"/>
      <name val="Segoe UI Light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211D1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3E29B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288D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AC7B21"/>
      </bottom>
      <diagonal/>
    </border>
    <border>
      <left/>
      <right/>
      <top style="thick">
        <color rgb="FFAC7B21"/>
      </top>
      <bottom/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0" fillId="3" borderId="0" xfId="0" applyFill="1"/>
    <xf numFmtId="0" fontId="4" fillId="0" borderId="4" xfId="0" applyFont="1" applyBorder="1" applyAlignment="1">
      <alignment horizontal="right"/>
    </xf>
    <xf numFmtId="0" fontId="2" fillId="0" borderId="5" xfId="1" applyBorder="1" applyAlignment="1">
      <alignment horizontal="right"/>
    </xf>
    <xf numFmtId="0" fontId="0" fillId="0" borderId="0" xfId="0" applyAlignment="1">
      <alignment horizontal="right"/>
    </xf>
    <xf numFmtId="0" fontId="5" fillId="5" borderId="6" xfId="0" applyFont="1" applyFill="1" applyBorder="1" applyAlignment="1">
      <alignment horizontal="left" indent="3"/>
    </xf>
    <xf numFmtId="0" fontId="8" fillId="0" borderId="5" xfId="1" applyFont="1" applyBorder="1"/>
    <xf numFmtId="0" fontId="3" fillId="0" borderId="0" xfId="0" applyFont="1"/>
    <xf numFmtId="0" fontId="9" fillId="6" borderId="0" xfId="0" applyFont="1" applyFill="1"/>
    <xf numFmtId="0" fontId="3" fillId="6" borderId="0" xfId="0" applyFont="1" applyFill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center"/>
    </xf>
    <xf numFmtId="174" fontId="3" fillId="7" borderId="0" xfId="0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12" fillId="8" borderId="0" xfId="0" applyFont="1" applyFill="1" applyAlignment="1">
      <alignment horizontal="center"/>
    </xf>
    <xf numFmtId="0" fontId="2" fillId="0" borderId="5" xfId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8" fillId="0" borderId="5" xfId="1" applyFont="1" applyBorder="1" applyAlignment="1">
      <alignment horizontal="left"/>
    </xf>
    <xf numFmtId="0" fontId="5" fillId="5" borderId="6" xfId="0" applyFont="1" applyFill="1" applyBorder="1" applyAlignment="1">
      <alignment horizontal="left" indent="2"/>
    </xf>
    <xf numFmtId="0" fontId="7" fillId="4" borderId="3" xfId="0" applyFont="1" applyFill="1" applyBorder="1" applyAlignment="1" applyProtection="1">
      <alignment horizontal="left" indent="1"/>
      <protection locked="0"/>
    </xf>
    <xf numFmtId="168" fontId="7" fillId="4" borderId="3" xfId="0" applyNumberFormat="1" applyFont="1" applyFill="1" applyBorder="1" applyAlignment="1" applyProtection="1">
      <alignment horizontal="left" indent="1"/>
      <protection locked="0"/>
    </xf>
    <xf numFmtId="14" fontId="7" fillId="4" borderId="3" xfId="0" applyNumberFormat="1" applyFont="1" applyFill="1" applyBorder="1" applyAlignment="1" applyProtection="1">
      <alignment horizontal="left" indent="1"/>
      <protection locked="0"/>
    </xf>
    <xf numFmtId="169" fontId="7" fillId="4" borderId="3" xfId="0" applyNumberFormat="1" applyFont="1" applyFill="1" applyBorder="1" applyAlignment="1" applyProtection="1">
      <alignment horizontal="left" indent="1"/>
      <protection locked="0"/>
    </xf>
    <xf numFmtId="172" fontId="7" fillId="4" borderId="3" xfId="0" applyNumberFormat="1" applyFont="1" applyFill="1" applyBorder="1" applyAlignment="1" applyProtection="1">
      <alignment horizontal="left" indent="1"/>
      <protection locked="0"/>
    </xf>
    <xf numFmtId="173" fontId="7" fillId="4" borderId="3" xfId="0" applyNumberFormat="1" applyFont="1" applyFill="1" applyBorder="1" applyAlignment="1" applyProtection="1">
      <alignment horizontal="left" indent="1"/>
      <protection locked="0"/>
    </xf>
    <xf numFmtId="0" fontId="6" fillId="4" borderId="3" xfId="3" applyFill="1" applyBorder="1" applyAlignment="1" applyProtection="1">
      <alignment horizontal="left" indent="1"/>
      <protection locked="0"/>
    </xf>
    <xf numFmtId="174" fontId="7" fillId="4" borderId="3" xfId="0" applyNumberFormat="1" applyFont="1" applyFill="1" applyBorder="1" applyAlignment="1" applyProtection="1">
      <alignment horizontal="left" indent="1"/>
      <protection locked="0"/>
    </xf>
    <xf numFmtId="14" fontId="4" fillId="0" borderId="0" xfId="0" applyNumberFormat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174" fontId="4" fillId="0" borderId="0" xfId="0" applyNumberFormat="1" applyFont="1" applyAlignment="1" applyProtection="1">
      <alignment horizontal="center"/>
      <protection locked="0"/>
    </xf>
    <xf numFmtId="0" fontId="2" fillId="0" borderId="0" xfId="1" applyBorder="1" applyAlignment="1">
      <alignment horizontal="center"/>
    </xf>
    <xf numFmtId="174" fontId="3" fillId="2" borderId="2" xfId="2" applyNumberFormat="1" applyFont="1"/>
    <xf numFmtId="0" fontId="4" fillId="0" borderId="0" xfId="0" applyFont="1" applyProtection="1">
      <protection locked="0"/>
    </xf>
  </cellXfs>
  <cellStyles count="4">
    <cellStyle name="Hiperlink" xfId="3" builtinId="8"/>
    <cellStyle name="Normal" xfId="0" builtinId="0"/>
    <cellStyle name="Nota" xfId="2" builtinId="10"/>
    <cellStyle name="Título 1" xfId="1" builtinId="16"/>
  </cellStyles>
  <dxfs count="7"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74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3E29B"/>
      <color rgb="FF288D85"/>
      <color rgb="FFB8B884"/>
      <color rgb="FFAC7B21"/>
      <color rgb="FFC7C56A"/>
      <color rgb="FF211D19"/>
      <color rgb="FFC9B7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1AB4-4FBD-9F5E-2B7D00F1883C}"/>
              </c:ext>
            </c:extLst>
          </c:dPt>
          <c:dLbls>
            <c:delete val="1"/>
          </c:dLbls>
          <c:val>
            <c:numRef>
              <c:f>NOTAS!$I$7:$I$8</c:f>
              <c:numCache>
                <c:formatCode>"R$"\ #,##0.00</c:formatCode>
                <c:ptCount val="2"/>
                <c:pt idx="0">
                  <c:v>8000</c:v>
                </c:pt>
                <c:pt idx="1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4-4FBD-9F5E-2B7D00F18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06006720"/>
        <c:axId val="1676374064"/>
        <c:axId val="0"/>
      </c:bar3DChart>
      <c:catAx>
        <c:axId val="1106006720"/>
        <c:scaling>
          <c:orientation val="minMax"/>
        </c:scaling>
        <c:delete val="1"/>
        <c:axPos val="l"/>
        <c:majorTickMark val="none"/>
        <c:minorTickMark val="none"/>
        <c:tickLblPos val="nextTo"/>
        <c:crossAx val="1676374064"/>
        <c:crosses val="autoZero"/>
        <c:auto val="1"/>
        <c:lblAlgn val="ctr"/>
        <c:lblOffset val="100"/>
        <c:noMultiLvlLbl val="0"/>
      </c:catAx>
      <c:valAx>
        <c:axId val="167637406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crossAx val="110600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lasousa-dx/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lasousa-dx/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7" Type="http://schemas.openxmlformats.org/officeDocument/2006/relationships/chart" Target="../charts/chart1.xm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lasousa-dx/" TargetMode="External"/><Relationship Id="rId4" Type="http://schemas.openxmlformats.org/officeDocument/2006/relationships/hyperlink" Target="#INFORME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600076</xdr:colOff>
      <xdr:row>2</xdr:row>
      <xdr:rowOff>175260</xdr:rowOff>
    </xdr:from>
    <xdr:to>
      <xdr:col>0</xdr:col>
      <xdr:colOff>1350645</xdr:colOff>
      <xdr:row>6</xdr:row>
      <xdr:rowOff>58321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44AC34C-3AA6-49EF-81F2-8DC087EB7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33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6" y="541020"/>
          <a:ext cx="750569" cy="866041"/>
        </a:xfrm>
        <a:prstGeom prst="rect">
          <a:avLst/>
        </a:prstGeom>
      </xdr:spPr>
    </xdr:pic>
    <xdr:clientData/>
  </xdr:twoCellAnchor>
  <xdr:twoCellAnchor editAs="absolute">
    <xdr:from>
      <xdr:col>0</xdr:col>
      <xdr:colOff>64770</xdr:colOff>
      <xdr:row>0</xdr:row>
      <xdr:rowOff>76200</xdr:rowOff>
    </xdr:from>
    <xdr:to>
      <xdr:col>0</xdr:col>
      <xdr:colOff>1885950</xdr:colOff>
      <xdr:row>2</xdr:row>
      <xdr:rowOff>53340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F523DFC-731A-4C39-8170-1B3AE7A3091E}"/>
            </a:ext>
          </a:extLst>
        </xdr:cNvPr>
        <xdr:cNvSpPr/>
      </xdr:nvSpPr>
      <xdr:spPr>
        <a:xfrm>
          <a:off x="64770" y="76200"/>
          <a:ext cx="1821180" cy="3429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gradFill flip="none" rotWithShape="1">
                <a:gsLst>
                  <a:gs pos="56000">
                    <a:srgbClr val="E3E29B"/>
                  </a:gs>
                  <a:gs pos="0">
                    <a:srgbClr val="AC7B21"/>
                  </a:gs>
                </a:gsLst>
                <a:lin ang="10800000" scaled="1"/>
                <a:tileRect/>
              </a:gradFill>
              <a:latin typeface="Arial Black" panose="020B0A04020102020204" pitchFamily="34" charset="0"/>
            </a:rPr>
            <a:t>CONTROL IR</a:t>
          </a:r>
        </a:p>
      </xdr:txBody>
    </xdr:sp>
    <xdr:clientData/>
  </xdr:twoCellAnchor>
  <xdr:twoCellAnchor editAs="absolute">
    <xdr:from>
      <xdr:col>0</xdr:col>
      <xdr:colOff>76200</xdr:colOff>
      <xdr:row>7</xdr:row>
      <xdr:rowOff>91440</xdr:rowOff>
    </xdr:from>
    <xdr:to>
      <xdr:col>0</xdr:col>
      <xdr:colOff>1874520</xdr:colOff>
      <xdr:row>9</xdr:row>
      <xdr:rowOff>45720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5098282-041E-4A34-86A1-27CAFAD9AA44}"/>
            </a:ext>
          </a:extLst>
        </xdr:cNvPr>
        <xdr:cNvSpPr/>
      </xdr:nvSpPr>
      <xdr:spPr>
        <a:xfrm>
          <a:off x="76200" y="1600200"/>
          <a:ext cx="1798320" cy="381000"/>
        </a:xfrm>
        <a:prstGeom prst="roundRect">
          <a:avLst>
            <a:gd name="adj" fmla="val 50000"/>
          </a:avLst>
        </a:prstGeom>
        <a:gradFill>
          <a:gsLst>
            <a:gs pos="100000">
              <a:srgbClr val="E3E29B">
                <a:alpha val="79000"/>
              </a:srgbClr>
            </a:gs>
            <a:gs pos="71000">
              <a:srgbClr val="C7C56A"/>
            </a:gs>
            <a:gs pos="0">
              <a:srgbClr val="AC7B21"/>
            </a:gs>
          </a:gsLst>
          <a:lin ang="108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bg2">
                  <a:lumMod val="2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76200</xdr:colOff>
      <xdr:row>9</xdr:row>
      <xdr:rowOff>198120</xdr:rowOff>
    </xdr:from>
    <xdr:to>
      <xdr:col>0</xdr:col>
      <xdr:colOff>1874520</xdr:colOff>
      <xdr:row>11</xdr:row>
      <xdr:rowOff>152400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AE0F616-38A1-49A3-85EC-D3C76FD7684C}"/>
            </a:ext>
          </a:extLst>
        </xdr:cNvPr>
        <xdr:cNvSpPr/>
      </xdr:nvSpPr>
      <xdr:spPr>
        <a:xfrm>
          <a:off x="76200" y="2133600"/>
          <a:ext cx="1798320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bg2">
                  <a:lumMod val="2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76200</xdr:colOff>
      <xdr:row>12</xdr:row>
      <xdr:rowOff>91440</xdr:rowOff>
    </xdr:from>
    <xdr:to>
      <xdr:col>0</xdr:col>
      <xdr:colOff>1874520</xdr:colOff>
      <xdr:row>14</xdr:row>
      <xdr:rowOff>45720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B5F88D8-D6EB-4AF8-A30E-141C79B2B9E7}"/>
            </a:ext>
          </a:extLst>
        </xdr:cNvPr>
        <xdr:cNvSpPr/>
      </xdr:nvSpPr>
      <xdr:spPr>
        <a:xfrm>
          <a:off x="76200" y="2667000"/>
          <a:ext cx="1798320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bg2">
                  <a:lumMod val="2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REGISTROS</a:t>
          </a:r>
        </a:p>
      </xdr:txBody>
    </xdr:sp>
    <xdr:clientData/>
  </xdr:twoCellAnchor>
  <xdr:twoCellAnchor editAs="absolute">
    <xdr:from>
      <xdr:col>0</xdr:col>
      <xdr:colOff>68580</xdr:colOff>
      <xdr:row>16</xdr:row>
      <xdr:rowOff>114300</xdr:rowOff>
    </xdr:from>
    <xdr:to>
      <xdr:col>0</xdr:col>
      <xdr:colOff>1897380</xdr:colOff>
      <xdr:row>17</xdr:row>
      <xdr:rowOff>160020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ED07ED4-F381-493D-8931-91EB4DBBF277}"/>
            </a:ext>
          </a:extLst>
        </xdr:cNvPr>
        <xdr:cNvSpPr/>
      </xdr:nvSpPr>
      <xdr:spPr>
        <a:xfrm>
          <a:off x="68580" y="3543300"/>
          <a:ext cx="1828800" cy="2590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</a:t>
          </a:r>
          <a:r>
            <a:rPr lang="pt-BR" sz="1100" baseline="0"/>
            <a:t> BY - LASOUSA🤎</a:t>
          </a:r>
          <a:endParaRPr lang="pt-BR" sz="1100">
            <a:solidFill>
              <a:srgbClr val="AC7B21"/>
            </a:solidFill>
          </a:endParaRPr>
        </a:p>
      </xdr:txBody>
    </xdr:sp>
    <xdr:clientData/>
  </xdr:twoCellAnchor>
  <xdr:twoCellAnchor editAs="absolute">
    <xdr:from>
      <xdr:col>0</xdr:col>
      <xdr:colOff>698500</xdr:colOff>
      <xdr:row>18</xdr:row>
      <xdr:rowOff>81280</xdr:rowOff>
    </xdr:from>
    <xdr:to>
      <xdr:col>0</xdr:col>
      <xdr:colOff>1216660</xdr:colOff>
      <xdr:row>21</xdr:row>
      <xdr:rowOff>20320</xdr:rowOff>
    </xdr:to>
    <xdr:pic>
      <xdr:nvPicPr>
        <xdr:cNvPr id="8" name="icon_linkedin" descr="Logo LinkedIn – Logos PNG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8142F55-AF6D-4FE5-98CA-DFA0E5847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" y="3937000"/>
          <a:ext cx="51816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30480</xdr:colOff>
      <xdr:row>19</xdr:row>
      <xdr:rowOff>114300</xdr:rowOff>
    </xdr:from>
    <xdr:to>
      <xdr:col>4</xdr:col>
      <xdr:colOff>0</xdr:colOff>
      <xdr:row>21</xdr:row>
      <xdr:rowOff>60960</xdr:rowOff>
    </xdr:to>
    <xdr:sp macro="" textlink="">
      <xdr:nvSpPr>
        <xdr:cNvPr id="13" name="Retângul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147CE8F-C8E1-79C5-7509-645BC97D3BDC}"/>
            </a:ext>
          </a:extLst>
        </xdr:cNvPr>
        <xdr:cNvSpPr/>
      </xdr:nvSpPr>
      <xdr:spPr>
        <a:xfrm>
          <a:off x="5539740" y="4236720"/>
          <a:ext cx="3093720" cy="312420"/>
        </a:xfrm>
        <a:prstGeom prst="rect">
          <a:avLst/>
        </a:prstGeom>
        <a:ln>
          <a:solidFill>
            <a:schemeClr val="tx2">
              <a:lumMod val="10000"/>
              <a:lumOff val="90000"/>
            </a:schemeClr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pt-BR" sz="1100" b="0" cap="none" spc="0">
              <a:ln>
                <a:noFill/>
              </a:ln>
              <a:solidFill>
                <a:schemeClr val="bg2">
                  <a:lumMod val="25000"/>
                </a:schemeClr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PRÓXIMO-&gt;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600076</xdr:colOff>
      <xdr:row>2</xdr:row>
      <xdr:rowOff>175260</xdr:rowOff>
    </xdr:from>
    <xdr:to>
      <xdr:col>0</xdr:col>
      <xdr:colOff>1350645</xdr:colOff>
      <xdr:row>6</xdr:row>
      <xdr:rowOff>58321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F775E41-FE9C-415C-812A-454593FAD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33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6" y="541020"/>
          <a:ext cx="750569" cy="866041"/>
        </a:xfrm>
        <a:prstGeom prst="rect">
          <a:avLst/>
        </a:prstGeom>
      </xdr:spPr>
    </xdr:pic>
    <xdr:clientData/>
  </xdr:twoCellAnchor>
  <xdr:twoCellAnchor editAs="absolute">
    <xdr:from>
      <xdr:col>0</xdr:col>
      <xdr:colOff>64770</xdr:colOff>
      <xdr:row>0</xdr:row>
      <xdr:rowOff>76200</xdr:rowOff>
    </xdr:from>
    <xdr:to>
      <xdr:col>0</xdr:col>
      <xdr:colOff>1885950</xdr:colOff>
      <xdr:row>2</xdr:row>
      <xdr:rowOff>53340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59F22DE3-D489-45C6-8007-CC946377E6A2}"/>
            </a:ext>
          </a:extLst>
        </xdr:cNvPr>
        <xdr:cNvSpPr/>
      </xdr:nvSpPr>
      <xdr:spPr>
        <a:xfrm>
          <a:off x="64770" y="76200"/>
          <a:ext cx="1821180" cy="3429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gradFill flip="none" rotWithShape="1">
                <a:gsLst>
                  <a:gs pos="56000">
                    <a:srgbClr val="E3E29B"/>
                  </a:gs>
                  <a:gs pos="0">
                    <a:srgbClr val="AC7B21"/>
                  </a:gs>
                </a:gsLst>
                <a:lin ang="10800000" scaled="1"/>
                <a:tileRect/>
              </a:gradFill>
              <a:latin typeface="Arial Black" panose="020B0A04020102020204" pitchFamily="34" charset="0"/>
            </a:rPr>
            <a:t>CONTROL IR</a:t>
          </a:r>
        </a:p>
      </xdr:txBody>
    </xdr:sp>
    <xdr:clientData/>
  </xdr:twoCellAnchor>
  <xdr:twoCellAnchor editAs="absolute">
    <xdr:from>
      <xdr:col>0</xdr:col>
      <xdr:colOff>76200</xdr:colOff>
      <xdr:row>7</xdr:row>
      <xdr:rowOff>121920</xdr:rowOff>
    </xdr:from>
    <xdr:to>
      <xdr:col>0</xdr:col>
      <xdr:colOff>1874520</xdr:colOff>
      <xdr:row>9</xdr:row>
      <xdr:rowOff>137160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14FF326-76F3-4D4E-8D0A-2BA8838365B3}"/>
            </a:ext>
          </a:extLst>
        </xdr:cNvPr>
        <xdr:cNvSpPr/>
      </xdr:nvSpPr>
      <xdr:spPr>
        <a:xfrm>
          <a:off x="76200" y="1653540"/>
          <a:ext cx="1798320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bg2">
                  <a:lumMod val="2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76200</xdr:colOff>
      <xdr:row>10</xdr:row>
      <xdr:rowOff>76200</xdr:rowOff>
    </xdr:from>
    <xdr:to>
      <xdr:col>0</xdr:col>
      <xdr:colOff>1874520</xdr:colOff>
      <xdr:row>12</xdr:row>
      <xdr:rowOff>30480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23F79C8-893E-4E57-9AAE-903803CB6B9B}"/>
            </a:ext>
          </a:extLst>
        </xdr:cNvPr>
        <xdr:cNvSpPr/>
      </xdr:nvSpPr>
      <xdr:spPr>
        <a:xfrm>
          <a:off x="76200" y="2186940"/>
          <a:ext cx="1798320" cy="381000"/>
        </a:xfrm>
        <a:prstGeom prst="roundRect">
          <a:avLst>
            <a:gd name="adj" fmla="val 50000"/>
          </a:avLst>
        </a:prstGeom>
        <a:gradFill>
          <a:gsLst>
            <a:gs pos="100000">
              <a:srgbClr val="E3E29B">
                <a:alpha val="79000"/>
              </a:srgbClr>
            </a:gs>
            <a:gs pos="71000">
              <a:srgbClr val="C7C56A"/>
            </a:gs>
            <a:gs pos="0">
              <a:srgbClr val="AC7B21"/>
            </a:gs>
          </a:gsLst>
          <a:lin ang="108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bg2">
                  <a:lumMod val="2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76200</xdr:colOff>
      <xdr:row>13</xdr:row>
      <xdr:rowOff>0</xdr:rowOff>
    </xdr:from>
    <xdr:to>
      <xdr:col>0</xdr:col>
      <xdr:colOff>1874520</xdr:colOff>
      <xdr:row>14</xdr:row>
      <xdr:rowOff>198120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0977B26-9B25-4503-8CA6-8B3D346D08AE}"/>
            </a:ext>
          </a:extLst>
        </xdr:cNvPr>
        <xdr:cNvSpPr/>
      </xdr:nvSpPr>
      <xdr:spPr>
        <a:xfrm>
          <a:off x="76200" y="2720340"/>
          <a:ext cx="1798320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bg2">
                  <a:lumMod val="2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REGISTROS</a:t>
          </a:r>
        </a:p>
      </xdr:txBody>
    </xdr:sp>
    <xdr:clientData/>
  </xdr:twoCellAnchor>
  <xdr:twoCellAnchor editAs="absolute">
    <xdr:from>
      <xdr:col>0</xdr:col>
      <xdr:colOff>68580</xdr:colOff>
      <xdr:row>17</xdr:row>
      <xdr:rowOff>53340</xdr:rowOff>
    </xdr:from>
    <xdr:to>
      <xdr:col>0</xdr:col>
      <xdr:colOff>1897380</xdr:colOff>
      <xdr:row>18</xdr:row>
      <xdr:rowOff>129540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1A9B82D5-C1F1-4B78-B17B-826347FDEAE5}"/>
            </a:ext>
          </a:extLst>
        </xdr:cNvPr>
        <xdr:cNvSpPr/>
      </xdr:nvSpPr>
      <xdr:spPr>
        <a:xfrm>
          <a:off x="68580" y="3596640"/>
          <a:ext cx="1828800" cy="2590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</a:t>
          </a:r>
          <a:r>
            <a:rPr lang="pt-BR" sz="1100" baseline="0"/>
            <a:t> BY - LASOUSA🤎</a:t>
          </a:r>
          <a:endParaRPr lang="pt-BR" sz="1100">
            <a:solidFill>
              <a:srgbClr val="AC7B21"/>
            </a:solidFill>
          </a:endParaRPr>
        </a:p>
      </xdr:txBody>
    </xdr:sp>
    <xdr:clientData/>
  </xdr:twoCellAnchor>
  <xdr:twoCellAnchor editAs="absolute">
    <xdr:from>
      <xdr:col>0</xdr:col>
      <xdr:colOff>698500</xdr:colOff>
      <xdr:row>19</xdr:row>
      <xdr:rowOff>81280</xdr:rowOff>
    </xdr:from>
    <xdr:to>
      <xdr:col>0</xdr:col>
      <xdr:colOff>1216660</xdr:colOff>
      <xdr:row>21</xdr:row>
      <xdr:rowOff>172720</xdr:rowOff>
    </xdr:to>
    <xdr:pic>
      <xdr:nvPicPr>
        <xdr:cNvPr id="8" name="icon_linkedin" descr="Logo LinkedIn – Logos PNG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6990152-6128-45D4-A0FA-AB3E7E43F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" y="3990340"/>
          <a:ext cx="51816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3</xdr:col>
      <xdr:colOff>3093720</xdr:colOff>
      <xdr:row>24</xdr:row>
      <xdr:rowOff>129540</xdr:rowOff>
    </xdr:to>
    <xdr:sp macro="" textlink="">
      <xdr:nvSpPr>
        <xdr:cNvPr id="9" name="Retângulo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E472731-9131-4132-BAAE-F1DF6D8AEF70}"/>
            </a:ext>
          </a:extLst>
        </xdr:cNvPr>
        <xdr:cNvSpPr/>
      </xdr:nvSpPr>
      <xdr:spPr>
        <a:xfrm>
          <a:off x="5509260" y="4732020"/>
          <a:ext cx="3093720" cy="312420"/>
        </a:xfrm>
        <a:prstGeom prst="rect">
          <a:avLst/>
        </a:prstGeom>
        <a:ln>
          <a:solidFill>
            <a:schemeClr val="tx2">
              <a:lumMod val="10000"/>
              <a:lumOff val="90000"/>
            </a:schemeClr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pt-BR" sz="1100" b="0" cap="none" spc="0">
              <a:ln>
                <a:noFill/>
              </a:ln>
              <a:solidFill>
                <a:schemeClr val="bg2">
                  <a:lumMod val="25000"/>
                </a:schemeClr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PRÓXIMO-&gt;</a:t>
          </a:r>
        </a:p>
      </xdr:txBody>
    </xdr:sp>
    <xdr:clientData/>
  </xdr:twoCellAnchor>
  <xdr:twoCellAnchor>
    <xdr:from>
      <xdr:col>1</xdr:col>
      <xdr:colOff>426720</xdr:colOff>
      <xdr:row>23</xdr:row>
      <xdr:rowOff>0</xdr:rowOff>
    </xdr:from>
    <xdr:to>
      <xdr:col>3</xdr:col>
      <xdr:colOff>0</xdr:colOff>
      <xdr:row>24</xdr:row>
      <xdr:rowOff>129540</xdr:rowOff>
    </xdr:to>
    <xdr:sp macro="" textlink="">
      <xdr:nvSpPr>
        <xdr:cNvPr id="10" name="Retângul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D75B737-376D-4644-BFB8-8BFAE9C5174F}"/>
            </a:ext>
          </a:extLst>
        </xdr:cNvPr>
        <xdr:cNvSpPr/>
      </xdr:nvSpPr>
      <xdr:spPr>
        <a:xfrm>
          <a:off x="2415540" y="4732020"/>
          <a:ext cx="3093720" cy="312420"/>
        </a:xfrm>
        <a:prstGeom prst="rect">
          <a:avLst/>
        </a:prstGeom>
        <a:ln>
          <a:solidFill>
            <a:schemeClr val="tx2">
              <a:lumMod val="10000"/>
              <a:lumOff val="90000"/>
            </a:schemeClr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pt-BR" sz="1100" b="0" cap="none" spc="0">
              <a:ln>
                <a:noFill/>
              </a:ln>
              <a:solidFill>
                <a:schemeClr val="bg2">
                  <a:lumMod val="25000"/>
                </a:schemeClr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&lt;-ANTERIOR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600076</xdr:colOff>
      <xdr:row>2</xdr:row>
      <xdr:rowOff>175260</xdr:rowOff>
    </xdr:from>
    <xdr:to>
      <xdr:col>0</xdr:col>
      <xdr:colOff>1350645</xdr:colOff>
      <xdr:row>6</xdr:row>
      <xdr:rowOff>88801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5CD21A8-C897-4857-97EC-14A82BB8E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33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6" y="541020"/>
          <a:ext cx="750569" cy="866041"/>
        </a:xfrm>
        <a:prstGeom prst="rect">
          <a:avLst/>
        </a:prstGeom>
      </xdr:spPr>
    </xdr:pic>
    <xdr:clientData/>
  </xdr:twoCellAnchor>
  <xdr:twoCellAnchor editAs="absolute">
    <xdr:from>
      <xdr:col>0</xdr:col>
      <xdr:colOff>64770</xdr:colOff>
      <xdr:row>0</xdr:row>
      <xdr:rowOff>76200</xdr:rowOff>
    </xdr:from>
    <xdr:to>
      <xdr:col>0</xdr:col>
      <xdr:colOff>1885950</xdr:colOff>
      <xdr:row>2</xdr:row>
      <xdr:rowOff>53340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0B0683C-5424-4227-AFF1-619132EBEFCD}"/>
            </a:ext>
          </a:extLst>
        </xdr:cNvPr>
        <xdr:cNvSpPr/>
      </xdr:nvSpPr>
      <xdr:spPr>
        <a:xfrm>
          <a:off x="64770" y="76200"/>
          <a:ext cx="1821180" cy="3429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gradFill flip="none" rotWithShape="1">
                <a:gsLst>
                  <a:gs pos="56000">
                    <a:srgbClr val="E3E29B"/>
                  </a:gs>
                  <a:gs pos="0">
                    <a:srgbClr val="AC7B21"/>
                  </a:gs>
                </a:gsLst>
                <a:lin ang="10800000" scaled="1"/>
                <a:tileRect/>
              </a:gradFill>
              <a:latin typeface="Arial Black" panose="020B0A04020102020204" pitchFamily="34" charset="0"/>
            </a:rPr>
            <a:t>CONTROL IR</a:t>
          </a:r>
        </a:p>
      </xdr:txBody>
    </xdr:sp>
    <xdr:clientData/>
  </xdr:twoCellAnchor>
  <xdr:twoCellAnchor editAs="absolute">
    <xdr:from>
      <xdr:col>0</xdr:col>
      <xdr:colOff>76200</xdr:colOff>
      <xdr:row>7</xdr:row>
      <xdr:rowOff>121920</xdr:rowOff>
    </xdr:from>
    <xdr:to>
      <xdr:col>0</xdr:col>
      <xdr:colOff>1874520</xdr:colOff>
      <xdr:row>9</xdr:row>
      <xdr:rowOff>76200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59E1176-A494-4247-A37A-1FC9820D47A2}"/>
            </a:ext>
          </a:extLst>
        </xdr:cNvPr>
        <xdr:cNvSpPr/>
      </xdr:nvSpPr>
      <xdr:spPr>
        <a:xfrm>
          <a:off x="76200" y="1653540"/>
          <a:ext cx="1798320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bg2">
                  <a:lumMod val="2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76200</xdr:colOff>
      <xdr:row>10</xdr:row>
      <xdr:rowOff>15240</xdr:rowOff>
    </xdr:from>
    <xdr:to>
      <xdr:col>0</xdr:col>
      <xdr:colOff>1874520</xdr:colOff>
      <xdr:row>11</xdr:row>
      <xdr:rowOff>182880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3B78C1A-4772-48BE-B988-5943D46E9057}"/>
            </a:ext>
          </a:extLst>
        </xdr:cNvPr>
        <xdr:cNvSpPr/>
      </xdr:nvSpPr>
      <xdr:spPr>
        <a:xfrm>
          <a:off x="76200" y="2186940"/>
          <a:ext cx="1798320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bg2">
                  <a:lumMod val="2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76200</xdr:colOff>
      <xdr:row>12</xdr:row>
      <xdr:rowOff>121920</xdr:rowOff>
    </xdr:from>
    <xdr:to>
      <xdr:col>0</xdr:col>
      <xdr:colOff>1874520</xdr:colOff>
      <xdr:row>14</xdr:row>
      <xdr:rowOff>76200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AA947CF6-9F4F-4A15-875C-27D711F29FFA}"/>
            </a:ext>
          </a:extLst>
        </xdr:cNvPr>
        <xdr:cNvSpPr/>
      </xdr:nvSpPr>
      <xdr:spPr>
        <a:xfrm>
          <a:off x="76200" y="2720340"/>
          <a:ext cx="1798320" cy="381000"/>
        </a:xfrm>
        <a:prstGeom prst="roundRect">
          <a:avLst>
            <a:gd name="adj" fmla="val 50000"/>
          </a:avLst>
        </a:prstGeom>
        <a:gradFill>
          <a:gsLst>
            <a:gs pos="100000">
              <a:srgbClr val="E3E29B">
                <a:alpha val="79000"/>
              </a:srgbClr>
            </a:gs>
            <a:gs pos="71000">
              <a:srgbClr val="C7C56A"/>
            </a:gs>
            <a:gs pos="0">
              <a:srgbClr val="AC7B21"/>
            </a:gs>
          </a:gsLst>
          <a:lin ang="108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bg2">
                  <a:lumMod val="2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REGISTROS</a:t>
          </a:r>
        </a:p>
      </xdr:txBody>
    </xdr:sp>
    <xdr:clientData/>
  </xdr:twoCellAnchor>
  <xdr:twoCellAnchor editAs="absolute">
    <xdr:from>
      <xdr:col>0</xdr:col>
      <xdr:colOff>68580</xdr:colOff>
      <xdr:row>16</xdr:row>
      <xdr:rowOff>144780</xdr:rowOff>
    </xdr:from>
    <xdr:to>
      <xdr:col>0</xdr:col>
      <xdr:colOff>1897380</xdr:colOff>
      <xdr:row>17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DC8425BE-D21D-4DD2-9959-514BF9FE0C6B}"/>
            </a:ext>
          </a:extLst>
        </xdr:cNvPr>
        <xdr:cNvSpPr/>
      </xdr:nvSpPr>
      <xdr:spPr>
        <a:xfrm>
          <a:off x="68580" y="3596640"/>
          <a:ext cx="1828800" cy="2590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</a:t>
          </a:r>
          <a:r>
            <a:rPr lang="pt-BR" sz="1100" baseline="0"/>
            <a:t> BY - LASOUSA🤎</a:t>
          </a:r>
          <a:endParaRPr lang="pt-BR" sz="1100">
            <a:solidFill>
              <a:srgbClr val="AC7B21"/>
            </a:solidFill>
          </a:endParaRPr>
        </a:p>
      </xdr:txBody>
    </xdr:sp>
    <xdr:clientData/>
  </xdr:twoCellAnchor>
  <xdr:twoCellAnchor editAs="absolute">
    <xdr:from>
      <xdr:col>0</xdr:col>
      <xdr:colOff>698500</xdr:colOff>
      <xdr:row>18</xdr:row>
      <xdr:rowOff>111760</xdr:rowOff>
    </xdr:from>
    <xdr:to>
      <xdr:col>0</xdr:col>
      <xdr:colOff>1216660</xdr:colOff>
      <xdr:row>20</xdr:row>
      <xdr:rowOff>203200</xdr:rowOff>
    </xdr:to>
    <xdr:pic>
      <xdr:nvPicPr>
        <xdr:cNvPr id="8" name="icon_linkedin" descr="Logo LinkedIn – Logos P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4615310-03C7-4F02-B997-5CB5C31A4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" y="3990340"/>
          <a:ext cx="51816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15240</xdr:colOff>
      <xdr:row>5</xdr:row>
      <xdr:rowOff>0</xdr:rowOff>
    </xdr:from>
    <xdr:to>
      <xdr:col>2</xdr:col>
      <xdr:colOff>1280160</xdr:colOff>
      <xdr:row>5</xdr:row>
      <xdr:rowOff>160020</xdr:rowOff>
    </xdr:to>
    <xdr:sp macro="" textlink="">
      <xdr:nvSpPr>
        <xdr:cNvPr id="9" name="Retângul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2CD5387-D12C-4DE3-ACF8-7B06E91C996C}"/>
            </a:ext>
          </a:extLst>
        </xdr:cNvPr>
        <xdr:cNvSpPr/>
      </xdr:nvSpPr>
      <xdr:spPr>
        <a:xfrm>
          <a:off x="2613660" y="1135380"/>
          <a:ext cx="1264920" cy="160020"/>
        </a:xfrm>
        <a:prstGeom prst="rect">
          <a:avLst/>
        </a:prstGeom>
        <a:ln>
          <a:solidFill>
            <a:schemeClr val="tx2">
              <a:lumMod val="10000"/>
              <a:lumOff val="90000"/>
            </a:schemeClr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pt-BR" sz="800" b="0" cap="none" spc="0">
              <a:ln>
                <a:noFill/>
              </a:ln>
              <a:solidFill>
                <a:schemeClr val="bg2">
                  <a:lumMod val="25000"/>
                </a:schemeClr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&lt;-ANTERIOR</a:t>
          </a:r>
        </a:p>
      </xdr:txBody>
    </xdr:sp>
    <xdr:clientData/>
  </xdr:twoCellAnchor>
  <xdr:twoCellAnchor>
    <xdr:from>
      <xdr:col>7</xdr:col>
      <xdr:colOff>106680</xdr:colOff>
      <xdr:row>8</xdr:row>
      <xdr:rowOff>129540</xdr:rowOff>
    </xdr:from>
    <xdr:to>
      <xdr:col>9</xdr:col>
      <xdr:colOff>1028700</xdr:colOff>
      <xdr:row>19</xdr:row>
      <xdr:rowOff>45720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F845C5D-E63A-51D1-2B75-27D360D64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B24F38-74DC-4C27-B0CD-6B13FC31BAB5}" name="Tabela1" displayName="Tabela1" ref="C8:G34" totalsRowShown="0" headerRowDxfId="6" dataDxfId="5">
  <autoFilter ref="C8:G34" xr:uid="{51B24F38-74DC-4C27-B0CD-6B13FC31BAB5}"/>
  <tableColumns count="5">
    <tableColumn id="1" xr3:uid="{75886361-7F41-4222-A812-926CF45DE01C}" name="DATA" dataDxfId="3"/>
    <tableColumn id="2" xr3:uid="{DCD1B35D-2FF5-4101-BF8D-C543F7F64472}" name="CATEGORIAS" dataDxfId="2"/>
    <tableColumn id="5" xr3:uid="{51E832D7-964F-4655-B486-B66FAFAED15F}" name="TIPO" dataDxfId="4">
      <calculatedColumnFormula>VLOOKUP(Tabela1[[#This Row],[CATEGORIAS]],tabela!$A$2:$B$8,2,FALSE)</calculatedColumnFormula>
    </tableColumn>
    <tableColumn id="3" xr3:uid="{B6002691-2970-4631-ADED-B61C6555C586}" name="VALOR" dataDxfId="1"/>
    <tableColumn id="6" xr3:uid="{8154BCF0-4A3E-44F0-9DFD-F0FF10AA3B7C}" name="OBSERVAÇÕES" dataDxfId="0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noFill/>
        </a:ln>
      </a:spPr>
      <a:bodyPr vertOverflow="clip" horzOverflow="clip" rtlCol="0" anchor="ctr"/>
      <a:lstStyle>
        <a:defPPr algn="ctr">
          <a:defRPr sz="1800">
            <a:gradFill flip="none" rotWithShape="1">
              <a:gsLst>
                <a:gs pos="56000">
                  <a:srgbClr val="E3E29B"/>
                </a:gs>
                <a:gs pos="0">
                  <a:srgbClr val="AC7B21"/>
                </a:gs>
              </a:gsLst>
              <a:lin ang="10800000" scaled="1"/>
              <a:tileRect/>
            </a:gradFill>
            <a:latin typeface="Arial Black" panose="020B0A04020102020204" pitchFamily="34" charset="0"/>
          </a:defRPr>
        </a:defPPr>
      </a:lstStyle>
      <a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masilvaf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BD3A8-58CC-4199-80A1-95A613CCB7D5}">
  <sheetPr codeName="Planilha3"/>
  <dimension ref="A3:F23"/>
  <sheetViews>
    <sheetView showGridLines="0" showRowColHeaders="0" workbookViewId="0">
      <selection activeCell="D6" sqref="D6"/>
    </sheetView>
  </sheetViews>
  <sheetFormatPr defaultColWidth="0" defaultRowHeight="14.4" x14ac:dyDescent="0.3"/>
  <cols>
    <col min="1" max="1" width="29" style="1" customWidth="1"/>
    <col min="2" max="2" width="8.88671875" customWidth="1"/>
    <col min="3" max="3" width="42.44140625" customWidth="1"/>
    <col min="4" max="4" width="45.5546875" customWidth="1"/>
    <col min="5" max="5" width="8.88671875" customWidth="1"/>
    <col min="7" max="16384" width="8.88671875" hidden="1"/>
  </cols>
  <sheetData>
    <row r="3" spans="3:4" ht="20.399999999999999" thickBot="1" x14ac:dyDescent="0.45">
      <c r="C3" s="6" t="s">
        <v>14</v>
      </c>
      <c r="D3" s="3"/>
    </row>
    <row r="4" spans="3:4" ht="22.05" customHeight="1" thickTop="1" x14ac:dyDescent="0.3">
      <c r="C4" s="5" t="s">
        <v>21</v>
      </c>
      <c r="D4" s="5"/>
    </row>
    <row r="5" spans="3:4" ht="18.600000000000001" customHeight="1" x14ac:dyDescent="0.3">
      <c r="D5" s="4"/>
    </row>
    <row r="6" spans="3:4" ht="16.8" x14ac:dyDescent="0.4">
      <c r="C6" s="2" t="s">
        <v>0</v>
      </c>
      <c r="D6" s="21" t="s">
        <v>16</v>
      </c>
    </row>
    <row r="7" spans="3:4" ht="16.8" x14ac:dyDescent="0.4">
      <c r="C7" s="2" t="s">
        <v>1</v>
      </c>
      <c r="D7" s="22">
        <v>69036952145</v>
      </c>
    </row>
    <row r="8" spans="3:4" ht="16.8" x14ac:dyDescent="0.4">
      <c r="C8" s="2" t="s">
        <v>2</v>
      </c>
      <c r="D8" s="23">
        <v>31318</v>
      </c>
    </row>
    <row r="9" spans="3:4" ht="16.8" x14ac:dyDescent="0.4">
      <c r="C9" s="2" t="s">
        <v>3</v>
      </c>
      <c r="D9" s="21">
        <v>32474569</v>
      </c>
    </row>
    <row r="10" spans="3:4" ht="16.8" x14ac:dyDescent="0.4">
      <c r="C10" s="2" t="s">
        <v>4</v>
      </c>
      <c r="D10" s="21" t="s">
        <v>19</v>
      </c>
    </row>
    <row r="11" spans="3:4" ht="16.8" x14ac:dyDescent="0.4">
      <c r="C11" s="2" t="s">
        <v>5</v>
      </c>
      <c r="D11" s="21" t="s">
        <v>18</v>
      </c>
    </row>
    <row r="12" spans="3:4" ht="16.8" x14ac:dyDescent="0.4">
      <c r="C12" s="2" t="s">
        <v>6</v>
      </c>
      <c r="D12" s="21" t="s">
        <v>17</v>
      </c>
    </row>
    <row r="13" spans="3:4" ht="16.8" x14ac:dyDescent="0.4">
      <c r="C13" s="2" t="s">
        <v>7</v>
      </c>
      <c r="D13" s="24">
        <v>68555560</v>
      </c>
    </row>
    <row r="14" spans="3:4" ht="16.8" x14ac:dyDescent="0.4">
      <c r="C14" s="2" t="s">
        <v>8</v>
      </c>
      <c r="D14" s="25">
        <v>9434262311</v>
      </c>
    </row>
    <row r="15" spans="3:4" ht="16.8" x14ac:dyDescent="0.4">
      <c r="C15" s="2" t="s">
        <v>9</v>
      </c>
      <c r="D15" s="26">
        <v>94985134450</v>
      </c>
    </row>
    <row r="16" spans="3:4" ht="16.8" x14ac:dyDescent="0.4">
      <c r="C16" s="2" t="s">
        <v>10</v>
      </c>
      <c r="D16" s="27" t="s">
        <v>548</v>
      </c>
    </row>
    <row r="17" spans="3:6" ht="16.8" x14ac:dyDescent="0.4">
      <c r="C17" s="2" t="s">
        <v>11</v>
      </c>
      <c r="D17" s="21" t="s">
        <v>549</v>
      </c>
    </row>
    <row r="18" spans="3:6" ht="16.8" x14ac:dyDescent="0.4">
      <c r="C18" s="2" t="s">
        <v>12</v>
      </c>
      <c r="D18" s="21" t="s">
        <v>15</v>
      </c>
    </row>
    <row r="19" spans="3:6" ht="16.8" x14ac:dyDescent="0.4">
      <c r="C19" s="2" t="s">
        <v>13</v>
      </c>
      <c r="D19" s="21" t="s">
        <v>549</v>
      </c>
    </row>
    <row r="23" spans="3:6" x14ac:dyDescent="0.3">
      <c r="F23" t="s">
        <v>541</v>
      </c>
    </row>
  </sheetData>
  <sheetProtection algorithmName="SHA-512" hashValue="7fZqgGvSNfdWSjhR6Tq7BpsKCN4xehk4VibpSe4Cm/ejpJAXT43Zcrw5eXSsBCcA6WSsZpuO3QjlnMoyYwzQLQ==" saltValue="otCbmyuE5N3hUT3Cvx0wgA==" spinCount="100000" sheet="1" objects="1" scenarios="1" selectLockedCells="1"/>
  <dataValidations count="1">
    <dataValidation type="list" allowBlank="1" showInputMessage="1" showErrorMessage="1" sqref="D17:D19" xr:uid="{49CD261B-1767-4A92-B5EF-9119983DDF8D}">
      <formula1>"SIM,NÃO"</formula1>
    </dataValidation>
  </dataValidations>
  <hyperlinks>
    <hyperlink ref="D16" r:id="rId1" xr:uid="{8984638B-E5D8-4A9C-8D9F-C249F3F8081D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018A2-A0F5-4B8A-A17A-304565148EB6}">
  <sheetPr codeName="Planilha4"/>
  <dimension ref="A3:D22"/>
  <sheetViews>
    <sheetView showGridLines="0" showRowColHeaders="0" tabSelected="1" workbookViewId="0">
      <selection activeCell="D21" sqref="D21"/>
    </sheetView>
  </sheetViews>
  <sheetFormatPr defaultColWidth="0" defaultRowHeight="14.4" x14ac:dyDescent="0.3"/>
  <cols>
    <col min="1" max="1" width="29" style="1" customWidth="1"/>
    <col min="2" max="2" width="8.88671875" customWidth="1"/>
    <col min="3" max="3" width="42.44140625" customWidth="1"/>
    <col min="4" max="4" width="45.5546875" customWidth="1"/>
    <col min="5" max="5" width="8.88671875" customWidth="1"/>
    <col min="6" max="16384" width="8.88671875" hidden="1"/>
  </cols>
  <sheetData>
    <row r="3" spans="3:4" ht="20.399999999999999" thickBot="1" x14ac:dyDescent="0.45">
      <c r="C3" s="6" t="s">
        <v>22</v>
      </c>
      <c r="D3" s="3"/>
    </row>
    <row r="4" spans="3:4" ht="22.05" customHeight="1" thickTop="1" x14ac:dyDescent="0.3">
      <c r="C4" s="5" t="s">
        <v>20</v>
      </c>
      <c r="D4" s="5"/>
    </row>
    <row r="5" spans="3:4" ht="18.600000000000001" customHeight="1" x14ac:dyDescent="0.3"/>
    <row r="6" spans="3:4" ht="16.8" x14ac:dyDescent="0.4">
      <c r="C6" s="11" t="s">
        <v>540</v>
      </c>
    </row>
    <row r="7" spans="3:4" x14ac:dyDescent="0.3">
      <c r="C7" s="13">
        <f>SUM(D11,D16,D21)</f>
        <v>1500000</v>
      </c>
      <c r="D7" s="14"/>
    </row>
    <row r="9" spans="3:4" x14ac:dyDescent="0.3">
      <c r="C9" s="10" t="s">
        <v>537</v>
      </c>
    </row>
    <row r="10" spans="3:4" ht="16.8" x14ac:dyDescent="0.4">
      <c r="C10" s="2" t="s">
        <v>23</v>
      </c>
      <c r="D10" s="21" t="s">
        <v>316</v>
      </c>
    </row>
    <row r="11" spans="3:4" ht="16.8" x14ac:dyDescent="0.4">
      <c r="C11" s="2" t="s">
        <v>24</v>
      </c>
      <c r="D11" s="28">
        <v>500000</v>
      </c>
    </row>
    <row r="12" spans="3:4" ht="16.8" x14ac:dyDescent="0.4">
      <c r="C12" s="2" t="s">
        <v>25</v>
      </c>
      <c r="D12" s="21" t="s">
        <v>26</v>
      </c>
    </row>
    <row r="14" spans="3:4" x14ac:dyDescent="0.3">
      <c r="C14" s="10" t="s">
        <v>538</v>
      </c>
    </row>
    <row r="15" spans="3:4" ht="16.8" x14ac:dyDescent="0.4">
      <c r="C15" s="2" t="s">
        <v>23</v>
      </c>
      <c r="D15" s="21" t="s">
        <v>321</v>
      </c>
    </row>
    <row r="16" spans="3:4" ht="16.8" x14ac:dyDescent="0.4">
      <c r="C16" s="2" t="s">
        <v>24</v>
      </c>
      <c r="D16" s="28">
        <v>500000</v>
      </c>
    </row>
    <row r="17" spans="3:4" ht="16.8" x14ac:dyDescent="0.4">
      <c r="C17" s="2" t="s">
        <v>25</v>
      </c>
      <c r="D17" s="21" t="s">
        <v>546</v>
      </c>
    </row>
    <row r="19" spans="3:4" x14ac:dyDescent="0.3">
      <c r="C19" s="10" t="s">
        <v>539</v>
      </c>
    </row>
    <row r="20" spans="3:4" ht="16.8" x14ac:dyDescent="0.4">
      <c r="C20" s="2" t="s">
        <v>23</v>
      </c>
      <c r="D20" s="21" t="s">
        <v>314</v>
      </c>
    </row>
    <row r="21" spans="3:4" ht="16.8" x14ac:dyDescent="0.4">
      <c r="C21" s="2" t="s">
        <v>24</v>
      </c>
      <c r="D21" s="28">
        <v>500000</v>
      </c>
    </row>
    <row r="22" spans="3:4" ht="16.8" x14ac:dyDescent="0.4">
      <c r="C22" s="2" t="s">
        <v>25</v>
      </c>
      <c r="D22" s="21" t="s">
        <v>547</v>
      </c>
    </row>
  </sheetData>
  <sheetProtection algorithmName="SHA-512" hashValue="bTB07KaedMsWPLIMSguzUAU/ndTfrZI1tU10rB8UvzLpwnY9XsFe1HXc7a09xc06uOs2wdFxciSfgGr6ieguwQ==" saltValue="izb7Lmq3ZBf+WCOyIqEeUA==" spinCount="100000" sheet="1" objects="1" scenarios="1" selectLockedCells="1"/>
  <mergeCells count="1"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875F72F5-AE28-4DB9-B18C-331053917B65}">
          <x14:formula1>
            <xm:f>BANCOS!$E$2:$E$257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E550-9D0E-4F94-A5F6-6C0A04277A6D}">
  <sheetPr codeName="Planilha5"/>
  <dimension ref="A3:I34"/>
  <sheetViews>
    <sheetView showGridLines="0" showRowColHeaders="0" workbookViewId="0">
      <selection activeCell="C12" sqref="C12"/>
    </sheetView>
  </sheetViews>
  <sheetFormatPr defaultRowHeight="14.4" x14ac:dyDescent="0.3"/>
  <cols>
    <col min="1" max="1" width="29" style="1" customWidth="1"/>
    <col min="3" max="6" width="20" style="12" customWidth="1"/>
    <col min="7" max="7" width="21.21875" customWidth="1"/>
    <col min="8" max="8" width="20.88671875" bestFit="1" customWidth="1"/>
    <col min="9" max="9" width="20" customWidth="1"/>
    <col min="10" max="10" width="26.109375" customWidth="1"/>
    <col min="11" max="12" width="16" customWidth="1"/>
  </cols>
  <sheetData>
    <row r="3" spans="3:9" ht="20.399999999999999" thickBot="1" x14ac:dyDescent="0.45">
      <c r="C3" s="19" t="s">
        <v>554</v>
      </c>
      <c r="D3" s="16"/>
      <c r="E3" s="32"/>
      <c r="G3" s="12"/>
    </row>
    <row r="4" spans="3:9" ht="22.05" customHeight="1" thickTop="1" x14ac:dyDescent="0.3">
      <c r="C4" s="20" t="s">
        <v>555</v>
      </c>
      <c r="D4" s="17"/>
      <c r="E4" s="17"/>
      <c r="F4" s="17"/>
      <c r="G4" s="17"/>
    </row>
    <row r="5" spans="3:9" ht="18.600000000000001" customHeight="1" x14ac:dyDescent="0.3"/>
    <row r="7" spans="3:9" ht="16.8" x14ac:dyDescent="0.4">
      <c r="C7" s="15"/>
      <c r="D7" s="15"/>
      <c r="E7" s="15"/>
      <c r="F7" s="15"/>
      <c r="G7" s="15"/>
      <c r="H7" s="4" t="s">
        <v>561</v>
      </c>
      <c r="I7" s="33">
        <f>SUMIF(Tabela1[TIPO],"RECEBIMENTO",Tabela1[VALOR])</f>
        <v>8000</v>
      </c>
    </row>
    <row r="8" spans="3:9" ht="16.8" x14ac:dyDescent="0.4">
      <c r="C8" s="18" t="s">
        <v>542</v>
      </c>
      <c r="D8" s="18" t="s">
        <v>543</v>
      </c>
      <c r="E8" s="18" t="s">
        <v>558</v>
      </c>
      <c r="F8" s="18" t="s">
        <v>544</v>
      </c>
      <c r="G8" s="18" t="s">
        <v>563</v>
      </c>
      <c r="H8" s="4" t="s">
        <v>562</v>
      </c>
      <c r="I8" s="33">
        <f>SUMIF(Tabela1[TIPO],"PAGAMENTO",Tabela1[VALOR])</f>
        <v>1250</v>
      </c>
    </row>
    <row r="9" spans="3:9" ht="16.8" x14ac:dyDescent="0.4">
      <c r="C9" s="29">
        <v>45802</v>
      </c>
      <c r="D9" s="30" t="s">
        <v>551</v>
      </c>
      <c r="E9" s="18" t="str">
        <f>VLOOKUP(Tabela1[[#This Row],[CATEGORIAS]],tabela!$A$2:$B$8,2,FALSE)</f>
        <v>PAGAMENTO</v>
      </c>
      <c r="F9" s="31">
        <v>1250</v>
      </c>
      <c r="G9" s="34"/>
    </row>
    <row r="10" spans="3:9" ht="16.8" x14ac:dyDescent="0.4">
      <c r="C10" s="29">
        <v>45802</v>
      </c>
      <c r="D10" s="30" t="s">
        <v>556</v>
      </c>
      <c r="E10" s="18" t="str">
        <f>IFERROR(VLOOKUP(Tabela1[[#This Row],[CATEGORIAS]],tabela!$A$2:$B$8,2,FALSE),"")</f>
        <v>RECEBIMENTO</v>
      </c>
      <c r="F10" s="31">
        <v>6000</v>
      </c>
      <c r="G10" s="34"/>
    </row>
    <row r="11" spans="3:9" ht="16.8" x14ac:dyDescent="0.4">
      <c r="C11" s="29">
        <v>45802</v>
      </c>
      <c r="D11" s="30" t="s">
        <v>1</v>
      </c>
      <c r="E11" s="18" t="str">
        <f>IFERROR(VLOOKUP(Tabela1[[#This Row],[CATEGORIAS]],tabela!$A$2:$B$8,2,FALSE),"")</f>
        <v>RECEBIMENTO</v>
      </c>
      <c r="F11" s="31">
        <v>2000</v>
      </c>
      <c r="G11" s="34"/>
    </row>
    <row r="12" spans="3:9" ht="16.8" x14ac:dyDescent="0.4">
      <c r="C12" s="30"/>
      <c r="D12" s="30"/>
      <c r="E12" s="18" t="str">
        <f>IFERROR(VLOOKUP(Tabela1[[#This Row],[CATEGORIAS]],tabela!$A$2:$B$8,2,FALSE),"")</f>
        <v/>
      </c>
      <c r="F12" s="31"/>
      <c r="G12" s="34"/>
    </row>
    <row r="13" spans="3:9" ht="16.8" x14ac:dyDescent="0.4">
      <c r="C13" s="30"/>
      <c r="D13" s="30"/>
      <c r="E13" s="18" t="str">
        <f>IFERROR(VLOOKUP(Tabela1[[#This Row],[CATEGORIAS]],tabela!$A$2:$B$8,2,FALSE),"")</f>
        <v/>
      </c>
      <c r="F13" s="31"/>
      <c r="G13" s="34"/>
    </row>
    <row r="14" spans="3:9" ht="16.8" x14ac:dyDescent="0.4">
      <c r="C14" s="30"/>
      <c r="D14" s="30"/>
      <c r="E14" s="18" t="str">
        <f>IFERROR(VLOOKUP(Tabela1[[#This Row],[CATEGORIAS]],tabela!$A$2:$B$8,2,FALSE),"")</f>
        <v/>
      </c>
      <c r="F14" s="31"/>
      <c r="G14" s="34"/>
    </row>
    <row r="15" spans="3:9" ht="16.8" x14ac:dyDescent="0.4">
      <c r="C15" s="30"/>
      <c r="D15" s="30"/>
      <c r="E15" s="18" t="str">
        <f>IFERROR(VLOOKUP(Tabela1[[#This Row],[CATEGORIAS]],tabela!$A$2:$B$8,2,FALSE),"")</f>
        <v/>
      </c>
      <c r="F15" s="31"/>
      <c r="G15" s="34"/>
    </row>
    <row r="16" spans="3:9" ht="16.8" x14ac:dyDescent="0.4">
      <c r="C16" s="30"/>
      <c r="D16" s="30"/>
      <c r="E16" s="18" t="str">
        <f>IFERROR(VLOOKUP(Tabela1[[#This Row],[CATEGORIAS]],tabela!$A$2:$B$8,2,FALSE),"")</f>
        <v/>
      </c>
      <c r="F16" s="31"/>
      <c r="G16" s="34"/>
    </row>
    <row r="17" spans="3:7" ht="16.8" x14ac:dyDescent="0.4">
      <c r="C17" s="30"/>
      <c r="D17" s="30"/>
      <c r="E17" s="18" t="str">
        <f>IFERROR(VLOOKUP(Tabela1[[#This Row],[CATEGORIAS]],tabela!$A$2:$B$8,2,FALSE),"")</f>
        <v/>
      </c>
      <c r="F17" s="31"/>
      <c r="G17" s="34"/>
    </row>
    <row r="18" spans="3:7" ht="16.8" x14ac:dyDescent="0.4">
      <c r="C18" s="30"/>
      <c r="D18" s="30"/>
      <c r="E18" s="18" t="str">
        <f>IFERROR(VLOOKUP(Tabela1[[#This Row],[CATEGORIAS]],tabela!$A$2:$B$8,2,FALSE),"")</f>
        <v/>
      </c>
      <c r="F18" s="31"/>
      <c r="G18" s="34"/>
    </row>
    <row r="19" spans="3:7" ht="16.8" x14ac:dyDescent="0.4">
      <c r="C19" s="30"/>
      <c r="D19" s="30"/>
      <c r="E19" s="18" t="str">
        <f>IFERROR(VLOOKUP(Tabela1[[#This Row],[CATEGORIAS]],tabela!$A$2:$B$8,2,FALSE),"")</f>
        <v/>
      </c>
      <c r="F19" s="31"/>
      <c r="G19" s="34"/>
    </row>
    <row r="20" spans="3:7" ht="16.8" x14ac:dyDescent="0.4">
      <c r="C20" s="30"/>
      <c r="D20" s="30"/>
      <c r="E20" s="18" t="str">
        <f>IFERROR(VLOOKUP(Tabela1[[#This Row],[CATEGORIAS]],tabela!$A$2:$B$8,2,FALSE),"")</f>
        <v/>
      </c>
      <c r="F20" s="31"/>
      <c r="G20" s="34"/>
    </row>
    <row r="21" spans="3:7" ht="16.8" x14ac:dyDescent="0.4">
      <c r="C21" s="30"/>
      <c r="D21" s="30"/>
      <c r="E21" s="18" t="str">
        <f>IFERROR(VLOOKUP(Tabela1[[#This Row],[CATEGORIAS]],tabela!$A$2:$B$8,2,FALSE),"")</f>
        <v/>
      </c>
      <c r="F21" s="31"/>
      <c r="G21" s="34"/>
    </row>
    <row r="22" spans="3:7" ht="16.8" x14ac:dyDescent="0.4">
      <c r="C22" s="30"/>
      <c r="D22" s="30"/>
      <c r="E22" s="18" t="str">
        <f>IFERROR(VLOOKUP(Tabela1[[#This Row],[CATEGORIAS]],tabela!$A$2:$B$8,2,FALSE),"")</f>
        <v/>
      </c>
      <c r="F22" s="31"/>
      <c r="G22" s="34"/>
    </row>
    <row r="23" spans="3:7" ht="16.8" x14ac:dyDescent="0.4">
      <c r="C23" s="30"/>
      <c r="D23" s="30"/>
      <c r="E23" s="18" t="str">
        <f>IFERROR(VLOOKUP(Tabela1[[#This Row],[CATEGORIAS]],tabela!$A$2:$B$8,2,FALSE),"")</f>
        <v/>
      </c>
      <c r="F23" s="31"/>
      <c r="G23" s="34"/>
    </row>
    <row r="24" spans="3:7" ht="16.8" x14ac:dyDescent="0.4">
      <c r="C24" s="30"/>
      <c r="D24" s="30"/>
      <c r="E24" s="18" t="str">
        <f>IFERROR(VLOOKUP(Tabela1[[#This Row],[CATEGORIAS]],tabela!$A$2:$B$8,2,FALSE),"")</f>
        <v/>
      </c>
      <c r="F24" s="31"/>
      <c r="G24" s="34"/>
    </row>
    <row r="25" spans="3:7" ht="16.8" x14ac:dyDescent="0.4">
      <c r="C25" s="30"/>
      <c r="D25" s="30"/>
      <c r="E25" s="18" t="str">
        <f>IFERROR(VLOOKUP(Tabela1[[#This Row],[CATEGORIAS]],tabela!$A$2:$B$8,2,FALSE),"")</f>
        <v/>
      </c>
      <c r="F25" s="31"/>
      <c r="G25" s="34"/>
    </row>
    <row r="26" spans="3:7" ht="16.8" x14ac:dyDescent="0.4">
      <c r="C26" s="30"/>
      <c r="D26" s="30"/>
      <c r="E26" s="18" t="str">
        <f>IFERROR(VLOOKUP(Tabela1[[#This Row],[CATEGORIAS]],tabela!$A$2:$B$8,2,FALSE),"")</f>
        <v/>
      </c>
      <c r="F26" s="31"/>
      <c r="G26" s="34"/>
    </row>
    <row r="27" spans="3:7" ht="16.8" x14ac:dyDescent="0.4">
      <c r="C27" s="30"/>
      <c r="D27" s="30"/>
      <c r="E27" s="18" t="str">
        <f>IFERROR(VLOOKUP(Tabela1[[#This Row],[CATEGORIAS]],tabela!$A$2:$B$8,2,FALSE),"")</f>
        <v/>
      </c>
      <c r="F27" s="31"/>
      <c r="G27" s="34"/>
    </row>
    <row r="28" spans="3:7" ht="16.8" x14ac:dyDescent="0.4">
      <c r="C28" s="30"/>
      <c r="D28" s="30"/>
      <c r="E28" s="18" t="str">
        <f>IFERROR(VLOOKUP(Tabela1[[#This Row],[CATEGORIAS]],tabela!$A$2:$B$8,2,FALSE),"")</f>
        <v/>
      </c>
      <c r="F28" s="31"/>
      <c r="G28" s="34"/>
    </row>
    <row r="29" spans="3:7" ht="16.8" x14ac:dyDescent="0.4">
      <c r="C29" s="30"/>
      <c r="D29" s="30"/>
      <c r="E29" s="18" t="str">
        <f>IFERROR(VLOOKUP(Tabela1[[#This Row],[CATEGORIAS]],tabela!$A$2:$B$8,2,FALSE),"")</f>
        <v/>
      </c>
      <c r="F29" s="31"/>
      <c r="G29" s="34"/>
    </row>
    <row r="30" spans="3:7" ht="16.8" x14ac:dyDescent="0.4">
      <c r="C30" s="30"/>
      <c r="D30" s="30"/>
      <c r="E30" s="18" t="str">
        <f>IFERROR(VLOOKUP(Tabela1[[#This Row],[CATEGORIAS]],tabela!$A$2:$B$8,2,FALSE),"")</f>
        <v/>
      </c>
      <c r="F30" s="31"/>
      <c r="G30" s="34"/>
    </row>
    <row r="31" spans="3:7" ht="16.8" x14ac:dyDescent="0.4">
      <c r="C31" s="30"/>
      <c r="D31" s="30"/>
      <c r="E31" s="18" t="str">
        <f>IFERROR(VLOOKUP(Tabela1[[#This Row],[CATEGORIAS]],tabela!$A$2:$B$8,2,FALSE),"")</f>
        <v/>
      </c>
      <c r="F31" s="31"/>
      <c r="G31" s="34"/>
    </row>
    <row r="32" spans="3:7" ht="16.8" x14ac:dyDescent="0.4">
      <c r="C32" s="30"/>
      <c r="D32" s="30"/>
      <c r="E32" s="18" t="str">
        <f>IFERROR(VLOOKUP(Tabela1[[#This Row],[CATEGORIAS]],tabela!$A$2:$B$8,2,FALSE),"")</f>
        <v/>
      </c>
      <c r="F32" s="31"/>
      <c r="G32" s="34"/>
    </row>
    <row r="33" spans="3:7" ht="16.8" x14ac:dyDescent="0.4">
      <c r="C33" s="30"/>
      <c r="D33" s="30"/>
      <c r="E33" s="18" t="str">
        <f>IFERROR(VLOOKUP(Tabela1[[#This Row],[CATEGORIAS]],tabela!$A$2:$B$8,2,FALSE),"")</f>
        <v/>
      </c>
      <c r="F33" s="31"/>
      <c r="G33" s="34"/>
    </row>
    <row r="34" spans="3:7" ht="16.8" x14ac:dyDescent="0.4">
      <c r="C34" s="30"/>
      <c r="D34" s="30"/>
      <c r="E34" s="18" t="str">
        <f>IFERROR(VLOOKUP(Tabela1[[#This Row],[CATEGORIAS]],tabela!$A$2:$B$8,2,FALSE),"")</f>
        <v/>
      </c>
      <c r="F34" s="31"/>
      <c r="G34" s="34"/>
    </row>
  </sheetData>
  <sheetProtection algorithmName="SHA-512" hashValue="GKFCUk1ml5CUlKCJIdtLRaJiz6X4OAT69SQr36VHeKOKqCqgQAwcs3TEBJFNGbDD30qv3S8d/p5yBEFfdCPJ3g==" saltValue="UFGaI54XRVoNX/zQnX5eOw==" spinCount="100000" sheet="1" objects="1" scenarios="1" selectLockedCells="1"/>
  <mergeCells count="1">
    <mergeCell ref="C7:G7"/>
  </mergeCells>
  <pageMargins left="0.511811024" right="0.511811024" top="0.78740157499999996" bottom="0.78740157499999996" header="0.31496062000000002" footer="0.31496062000000002"/>
  <drawing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AA478A4-C693-41D4-938F-E985365414FB}">
          <x14:formula1>
            <xm:f>tabela!$A$2:$A$8</xm:f>
          </x14:formula1>
          <xm:sqref>D9:D34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8E944-F562-43E6-891E-2FD9C069BA8F}">
  <dimension ref="A1:B8"/>
  <sheetViews>
    <sheetView workbookViewId="0">
      <selection activeCell="A2" sqref="A2"/>
    </sheetView>
  </sheetViews>
  <sheetFormatPr defaultRowHeight="14.4" x14ac:dyDescent="0.3"/>
  <cols>
    <col min="1" max="1" width="21.33203125" customWidth="1"/>
    <col min="2" max="2" width="18.77734375" customWidth="1"/>
  </cols>
  <sheetData>
    <row r="1" spans="1:2" x14ac:dyDescent="0.3">
      <c r="A1" t="s">
        <v>557</v>
      </c>
    </row>
    <row r="2" spans="1:2" x14ac:dyDescent="0.3">
      <c r="A2" t="s">
        <v>556</v>
      </c>
      <c r="B2" t="s">
        <v>559</v>
      </c>
    </row>
    <row r="3" spans="1:2" x14ac:dyDescent="0.3">
      <c r="A3" t="s">
        <v>545</v>
      </c>
      <c r="B3" t="s">
        <v>559</v>
      </c>
    </row>
    <row r="4" spans="1:2" x14ac:dyDescent="0.3">
      <c r="A4" t="s">
        <v>552</v>
      </c>
      <c r="B4" t="s">
        <v>559</v>
      </c>
    </row>
    <row r="5" spans="1:2" x14ac:dyDescent="0.3">
      <c r="A5" t="s">
        <v>551</v>
      </c>
      <c r="B5" t="s">
        <v>560</v>
      </c>
    </row>
    <row r="6" spans="1:2" x14ac:dyDescent="0.3">
      <c r="A6" t="s">
        <v>550</v>
      </c>
      <c r="B6" t="s">
        <v>560</v>
      </c>
    </row>
    <row r="7" spans="1:2" x14ac:dyDescent="0.3">
      <c r="A7" t="s">
        <v>553</v>
      </c>
      <c r="B7" t="s">
        <v>559</v>
      </c>
    </row>
    <row r="8" spans="1:2" x14ac:dyDescent="0.3">
      <c r="A8" t="s">
        <v>1</v>
      </c>
      <c r="B8" t="s">
        <v>559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7E7CF-838E-4E91-A3C1-9C3620E36C82}">
  <dimension ref="A1:E257"/>
  <sheetViews>
    <sheetView topLeftCell="A237" workbookViewId="0">
      <selection activeCell="E224" sqref="E224"/>
    </sheetView>
  </sheetViews>
  <sheetFormatPr defaultRowHeight="14.4" x14ac:dyDescent="0.3"/>
  <cols>
    <col min="1" max="1" width="36.44140625" customWidth="1"/>
    <col min="2" max="2" width="19.44140625" customWidth="1"/>
    <col min="3" max="3" width="16" customWidth="1"/>
    <col min="5" max="5" width="45.5546875" customWidth="1"/>
  </cols>
  <sheetData>
    <row r="1" spans="1:5" x14ac:dyDescent="0.3">
      <c r="A1" s="8" t="s">
        <v>280</v>
      </c>
      <c r="B1" s="8"/>
      <c r="C1" s="8"/>
      <c r="D1" s="7"/>
      <c r="E1" s="9" t="s">
        <v>281</v>
      </c>
    </row>
    <row r="2" spans="1:5" x14ac:dyDescent="0.3">
      <c r="A2" t="s">
        <v>27</v>
      </c>
      <c r="B2">
        <v>332</v>
      </c>
      <c r="C2">
        <v>13140088</v>
      </c>
      <c r="E2" t="s">
        <v>282</v>
      </c>
    </row>
    <row r="3" spans="1:5" x14ac:dyDescent="0.3">
      <c r="A3" t="s">
        <v>28</v>
      </c>
      <c r="B3">
        <v>117</v>
      </c>
      <c r="C3">
        <v>92856905</v>
      </c>
      <c r="E3" t="s">
        <v>283</v>
      </c>
    </row>
    <row r="4" spans="1:5" x14ac:dyDescent="0.3">
      <c r="A4" t="s">
        <v>29</v>
      </c>
      <c r="B4">
        <v>280</v>
      </c>
      <c r="C4">
        <v>23862762</v>
      </c>
      <c r="E4" t="s">
        <v>284</v>
      </c>
    </row>
    <row r="5" spans="1:5" x14ac:dyDescent="0.3">
      <c r="A5" t="s">
        <v>30</v>
      </c>
      <c r="B5">
        <v>272</v>
      </c>
      <c r="C5">
        <v>250699</v>
      </c>
      <c r="E5" t="s">
        <v>285</v>
      </c>
    </row>
    <row r="6" spans="1:5" x14ac:dyDescent="0.3">
      <c r="A6" t="s">
        <v>31</v>
      </c>
      <c r="B6">
        <v>349</v>
      </c>
      <c r="C6">
        <v>27214112</v>
      </c>
      <c r="E6" t="s">
        <v>286</v>
      </c>
    </row>
    <row r="7" spans="1:5" x14ac:dyDescent="0.3">
      <c r="A7" t="s">
        <v>32</v>
      </c>
      <c r="B7">
        <v>313</v>
      </c>
      <c r="C7">
        <v>16927221</v>
      </c>
      <c r="E7" t="s">
        <v>287</v>
      </c>
    </row>
    <row r="8" spans="1:5" x14ac:dyDescent="0.3">
      <c r="A8" t="s">
        <v>33</v>
      </c>
      <c r="B8">
        <v>188</v>
      </c>
      <c r="C8">
        <v>33775974</v>
      </c>
      <c r="E8" t="s">
        <v>501</v>
      </c>
    </row>
    <row r="9" spans="1:5" x14ac:dyDescent="0.3">
      <c r="A9" t="s">
        <v>29</v>
      </c>
      <c r="B9">
        <v>280</v>
      </c>
      <c r="C9">
        <v>23862762</v>
      </c>
      <c r="E9" t="s">
        <v>284</v>
      </c>
    </row>
    <row r="10" spans="1:5" x14ac:dyDescent="0.3">
      <c r="A10" t="s">
        <v>34</v>
      </c>
      <c r="B10">
        <v>80</v>
      </c>
      <c r="C10">
        <v>73622748</v>
      </c>
      <c r="E10" t="s">
        <v>288</v>
      </c>
    </row>
    <row r="11" spans="1:5" x14ac:dyDescent="0.3">
      <c r="A11" t="s">
        <v>35</v>
      </c>
      <c r="B11">
        <v>246</v>
      </c>
      <c r="C11">
        <v>28195667</v>
      </c>
      <c r="E11" t="s">
        <v>289</v>
      </c>
    </row>
    <row r="12" spans="1:5" x14ac:dyDescent="0.3">
      <c r="A12" t="s">
        <v>36</v>
      </c>
      <c r="B12">
        <v>75</v>
      </c>
      <c r="C12">
        <v>3532415</v>
      </c>
      <c r="E12" t="s">
        <v>290</v>
      </c>
    </row>
    <row r="13" spans="1:5" x14ac:dyDescent="0.3">
      <c r="A13" t="s">
        <v>37</v>
      </c>
      <c r="B13">
        <v>121</v>
      </c>
      <c r="C13">
        <v>10664513</v>
      </c>
      <c r="E13" t="s">
        <v>291</v>
      </c>
    </row>
    <row r="14" spans="1:5" x14ac:dyDescent="0.3">
      <c r="A14" t="s">
        <v>38</v>
      </c>
      <c r="B14">
        <v>25</v>
      </c>
      <c r="C14">
        <v>3323840</v>
      </c>
      <c r="E14" t="s">
        <v>292</v>
      </c>
    </row>
    <row r="15" spans="1:5" x14ac:dyDescent="0.3">
      <c r="A15" t="s">
        <v>39</v>
      </c>
      <c r="B15">
        <v>65</v>
      </c>
      <c r="C15">
        <v>48795256</v>
      </c>
      <c r="E15" t="s">
        <v>293</v>
      </c>
    </row>
    <row r="16" spans="1:5" x14ac:dyDescent="0.3">
      <c r="A16" t="s">
        <v>40</v>
      </c>
      <c r="B16">
        <v>213</v>
      </c>
      <c r="C16">
        <v>54403563</v>
      </c>
      <c r="E16" t="s">
        <v>294</v>
      </c>
    </row>
    <row r="17" spans="1:5" x14ac:dyDescent="0.3">
      <c r="A17" t="s">
        <v>41</v>
      </c>
      <c r="B17">
        <v>96</v>
      </c>
      <c r="C17">
        <v>997185</v>
      </c>
      <c r="E17" t="s">
        <v>295</v>
      </c>
    </row>
    <row r="18" spans="1:5" x14ac:dyDescent="0.3">
      <c r="A18" t="s">
        <v>42</v>
      </c>
      <c r="B18">
        <v>24</v>
      </c>
      <c r="C18">
        <v>10866788</v>
      </c>
      <c r="E18" t="s">
        <v>296</v>
      </c>
    </row>
    <row r="19" spans="1:5" x14ac:dyDescent="0.3">
      <c r="A19" t="s">
        <v>43</v>
      </c>
      <c r="B19">
        <v>330</v>
      </c>
      <c r="C19">
        <v>556603</v>
      </c>
      <c r="E19" t="s">
        <v>297</v>
      </c>
    </row>
    <row r="20" spans="1:5" x14ac:dyDescent="0.3">
      <c r="A20" t="s">
        <v>44</v>
      </c>
      <c r="B20">
        <v>318</v>
      </c>
      <c r="C20">
        <v>61186680</v>
      </c>
      <c r="E20" t="s">
        <v>298</v>
      </c>
    </row>
    <row r="21" spans="1:5" x14ac:dyDescent="0.3">
      <c r="A21" t="s">
        <v>45</v>
      </c>
      <c r="B21">
        <v>752</v>
      </c>
      <c r="C21">
        <v>1522368</v>
      </c>
      <c r="E21" t="s">
        <v>299</v>
      </c>
    </row>
    <row r="22" spans="1:5" x14ac:dyDescent="0.3">
      <c r="A22" t="s">
        <v>46</v>
      </c>
      <c r="B22">
        <v>107</v>
      </c>
      <c r="C22">
        <v>15114366</v>
      </c>
      <c r="E22" t="s">
        <v>300</v>
      </c>
    </row>
    <row r="23" spans="1:5" x14ac:dyDescent="0.3">
      <c r="A23" t="s">
        <v>47</v>
      </c>
      <c r="B23">
        <v>63</v>
      </c>
      <c r="C23">
        <v>4184779</v>
      </c>
      <c r="E23" t="s">
        <v>301</v>
      </c>
    </row>
    <row r="24" spans="1:5" x14ac:dyDescent="0.3">
      <c r="A24" t="s">
        <v>48</v>
      </c>
      <c r="B24">
        <v>36</v>
      </c>
      <c r="C24">
        <v>6271464</v>
      </c>
      <c r="E24" t="s">
        <v>497</v>
      </c>
    </row>
    <row r="25" spans="1:5" x14ac:dyDescent="0.3">
      <c r="A25" t="s">
        <v>49</v>
      </c>
      <c r="B25">
        <v>122</v>
      </c>
      <c r="C25">
        <v>33147315</v>
      </c>
      <c r="E25" t="s">
        <v>302</v>
      </c>
    </row>
    <row r="26" spans="1:5" x14ac:dyDescent="0.3">
      <c r="A26" t="s">
        <v>50</v>
      </c>
      <c r="B26">
        <v>394</v>
      </c>
      <c r="C26">
        <v>7207996</v>
      </c>
      <c r="E26" t="s">
        <v>303</v>
      </c>
    </row>
    <row r="27" spans="1:5" x14ac:dyDescent="0.3">
      <c r="A27" t="s">
        <v>51</v>
      </c>
      <c r="B27">
        <v>237</v>
      </c>
      <c r="C27">
        <v>60746948</v>
      </c>
      <c r="E27" t="s">
        <v>304</v>
      </c>
    </row>
    <row r="28" spans="1:5" x14ac:dyDescent="0.3">
      <c r="A28" t="s">
        <v>52</v>
      </c>
      <c r="B28">
        <v>218</v>
      </c>
      <c r="C28">
        <v>71027866</v>
      </c>
      <c r="E28" t="s">
        <v>305</v>
      </c>
    </row>
    <row r="29" spans="1:5" x14ac:dyDescent="0.3">
      <c r="A29" t="s">
        <v>53</v>
      </c>
      <c r="B29">
        <v>208</v>
      </c>
      <c r="C29">
        <v>30306294</v>
      </c>
      <c r="E29" t="s">
        <v>306</v>
      </c>
    </row>
    <row r="30" spans="1:5" x14ac:dyDescent="0.3">
      <c r="A30" t="s">
        <v>54</v>
      </c>
      <c r="B30">
        <v>626</v>
      </c>
      <c r="C30">
        <v>61348538</v>
      </c>
      <c r="E30" t="s">
        <v>307</v>
      </c>
    </row>
    <row r="31" spans="1:5" x14ac:dyDescent="0.3">
      <c r="A31" t="s">
        <v>55</v>
      </c>
      <c r="B31">
        <v>336</v>
      </c>
      <c r="C31">
        <v>31872495</v>
      </c>
      <c r="E31" t="s">
        <v>308</v>
      </c>
    </row>
    <row r="32" spans="1:5" x14ac:dyDescent="0.3">
      <c r="A32" t="s">
        <v>56</v>
      </c>
      <c r="B32">
        <v>473</v>
      </c>
      <c r="C32">
        <v>33466988</v>
      </c>
      <c r="E32" t="s">
        <v>309</v>
      </c>
    </row>
    <row r="33" spans="1:5" x14ac:dyDescent="0.3">
      <c r="A33" t="s">
        <v>57</v>
      </c>
      <c r="B33">
        <v>412</v>
      </c>
      <c r="C33">
        <v>15173776</v>
      </c>
      <c r="E33" t="s">
        <v>310</v>
      </c>
    </row>
    <row r="34" spans="1:5" x14ac:dyDescent="0.3">
      <c r="A34" t="s">
        <v>58</v>
      </c>
      <c r="B34">
        <v>40</v>
      </c>
      <c r="C34">
        <v>3609817</v>
      </c>
      <c r="E34" t="s">
        <v>311</v>
      </c>
    </row>
    <row r="35" spans="1:5" x14ac:dyDescent="0.3">
      <c r="A35" t="s">
        <v>59</v>
      </c>
      <c r="B35">
        <v>266</v>
      </c>
      <c r="C35">
        <v>33132044</v>
      </c>
      <c r="E35" t="s">
        <v>312</v>
      </c>
    </row>
    <row r="36" spans="1:5" x14ac:dyDescent="0.3">
      <c r="A36" t="s">
        <v>60</v>
      </c>
      <c r="B36">
        <v>739</v>
      </c>
      <c r="C36">
        <v>558456</v>
      </c>
      <c r="E36" t="s">
        <v>313</v>
      </c>
    </row>
    <row r="37" spans="1:5" x14ac:dyDescent="0.3">
      <c r="A37" t="s">
        <v>60</v>
      </c>
      <c r="B37">
        <v>233</v>
      </c>
      <c r="C37">
        <v>62421979</v>
      </c>
      <c r="E37" t="s">
        <v>314</v>
      </c>
    </row>
    <row r="38" spans="1:5" x14ac:dyDescent="0.3">
      <c r="A38" t="s">
        <v>61</v>
      </c>
      <c r="B38">
        <v>745</v>
      </c>
      <c r="C38">
        <v>33479023</v>
      </c>
      <c r="E38" t="s">
        <v>315</v>
      </c>
    </row>
    <row r="39" spans="1:5" x14ac:dyDescent="0.3">
      <c r="A39" t="s">
        <v>62</v>
      </c>
      <c r="B39">
        <v>241</v>
      </c>
      <c r="C39">
        <v>31597552</v>
      </c>
      <c r="E39" t="s">
        <v>316</v>
      </c>
    </row>
    <row r="40" spans="1:5" x14ac:dyDescent="0.3">
      <c r="A40" t="s">
        <v>63</v>
      </c>
      <c r="B40">
        <v>756</v>
      </c>
      <c r="C40">
        <v>2038232</v>
      </c>
      <c r="E40" t="s">
        <v>500</v>
      </c>
    </row>
    <row r="41" spans="1:5" x14ac:dyDescent="0.3">
      <c r="A41" t="s">
        <v>64</v>
      </c>
      <c r="B41">
        <v>748</v>
      </c>
      <c r="C41">
        <v>1181521</v>
      </c>
      <c r="E41" t="s">
        <v>317</v>
      </c>
    </row>
    <row r="42" spans="1:5" x14ac:dyDescent="0.3">
      <c r="A42" t="s">
        <v>65</v>
      </c>
      <c r="B42">
        <v>222</v>
      </c>
      <c r="C42">
        <v>75647891</v>
      </c>
      <c r="E42" t="s">
        <v>318</v>
      </c>
    </row>
    <row r="43" spans="1:5" x14ac:dyDescent="0.3">
      <c r="A43" t="s">
        <v>66</v>
      </c>
      <c r="B43">
        <v>505</v>
      </c>
      <c r="C43">
        <v>32062580</v>
      </c>
      <c r="E43" t="s">
        <v>319</v>
      </c>
    </row>
    <row r="44" spans="1:5" x14ac:dyDescent="0.3">
      <c r="A44" t="s">
        <v>67</v>
      </c>
      <c r="B44">
        <v>69</v>
      </c>
      <c r="C44">
        <v>61033106</v>
      </c>
      <c r="E44" t="s">
        <v>320</v>
      </c>
    </row>
    <row r="45" spans="1:5" x14ac:dyDescent="0.3">
      <c r="A45" t="s">
        <v>68</v>
      </c>
      <c r="B45">
        <v>368</v>
      </c>
      <c r="C45">
        <v>8357240</v>
      </c>
      <c r="E45" t="s">
        <v>321</v>
      </c>
    </row>
    <row r="46" spans="1:5" x14ac:dyDescent="0.3">
      <c r="A46" t="s">
        <v>69</v>
      </c>
      <c r="B46">
        <v>3</v>
      </c>
      <c r="C46">
        <v>4902979</v>
      </c>
      <c r="E46" t="s">
        <v>322</v>
      </c>
    </row>
    <row r="47" spans="1:5" x14ac:dyDescent="0.3">
      <c r="A47" t="s">
        <v>70</v>
      </c>
      <c r="B47">
        <v>83</v>
      </c>
      <c r="C47">
        <v>10690848</v>
      </c>
      <c r="E47" t="s">
        <v>323</v>
      </c>
    </row>
    <row r="48" spans="1:5" x14ac:dyDescent="0.3">
      <c r="A48" t="s">
        <v>71</v>
      </c>
      <c r="B48">
        <v>707</v>
      </c>
      <c r="C48">
        <v>62232889</v>
      </c>
      <c r="E48" t="s">
        <v>324</v>
      </c>
    </row>
    <row r="49" spans="1:5" x14ac:dyDescent="0.3">
      <c r="A49" t="s">
        <v>72</v>
      </c>
      <c r="B49">
        <v>300</v>
      </c>
      <c r="C49">
        <v>33042151</v>
      </c>
      <c r="E49" t="s">
        <v>325</v>
      </c>
    </row>
    <row r="50" spans="1:5" x14ac:dyDescent="0.3">
      <c r="A50" t="s">
        <v>73</v>
      </c>
      <c r="B50">
        <v>495</v>
      </c>
      <c r="C50">
        <v>44189447</v>
      </c>
      <c r="E50" t="s">
        <v>326</v>
      </c>
    </row>
    <row r="51" spans="1:5" x14ac:dyDescent="0.3">
      <c r="A51" t="s">
        <v>74</v>
      </c>
      <c r="B51">
        <v>654</v>
      </c>
      <c r="C51">
        <v>92874270</v>
      </c>
      <c r="E51" t="s">
        <v>327</v>
      </c>
    </row>
    <row r="52" spans="1:5" x14ac:dyDescent="0.3">
      <c r="A52" t="s">
        <v>75</v>
      </c>
      <c r="B52">
        <v>335</v>
      </c>
      <c r="C52">
        <v>27098060</v>
      </c>
      <c r="E52" t="s">
        <v>328</v>
      </c>
    </row>
    <row r="53" spans="1:5" x14ac:dyDescent="0.3">
      <c r="A53" t="s">
        <v>76</v>
      </c>
      <c r="B53">
        <v>1</v>
      </c>
      <c r="C53">
        <v>0</v>
      </c>
      <c r="E53" t="s">
        <v>329</v>
      </c>
    </row>
    <row r="54" spans="1:5" x14ac:dyDescent="0.3">
      <c r="A54" t="s">
        <v>77</v>
      </c>
      <c r="B54">
        <v>47</v>
      </c>
      <c r="C54">
        <v>13009717</v>
      </c>
      <c r="E54" t="s">
        <v>330</v>
      </c>
    </row>
    <row r="55" spans="1:5" x14ac:dyDescent="0.3">
      <c r="A55" t="s">
        <v>78</v>
      </c>
      <c r="B55">
        <v>37</v>
      </c>
      <c r="C55">
        <v>4913711</v>
      </c>
      <c r="E55" t="s">
        <v>331</v>
      </c>
    </row>
    <row r="56" spans="1:5" x14ac:dyDescent="0.3">
      <c r="A56" t="s">
        <v>79</v>
      </c>
      <c r="B56">
        <v>41</v>
      </c>
      <c r="C56">
        <v>92702067</v>
      </c>
      <c r="E56" t="s">
        <v>332</v>
      </c>
    </row>
    <row r="57" spans="1:5" x14ac:dyDescent="0.3">
      <c r="A57" t="s">
        <v>80</v>
      </c>
      <c r="B57">
        <v>4</v>
      </c>
      <c r="C57">
        <v>7237373</v>
      </c>
      <c r="E57" t="s">
        <v>333</v>
      </c>
    </row>
    <row r="58" spans="1:5" x14ac:dyDescent="0.3">
      <c r="A58" t="s">
        <v>81</v>
      </c>
      <c r="B58">
        <v>265</v>
      </c>
      <c r="C58">
        <v>33644196</v>
      </c>
      <c r="E58" t="s">
        <v>334</v>
      </c>
    </row>
    <row r="59" spans="1:5" x14ac:dyDescent="0.3">
      <c r="A59" t="s">
        <v>82</v>
      </c>
      <c r="B59">
        <v>224</v>
      </c>
      <c r="C59">
        <v>58616418</v>
      </c>
      <c r="E59" t="s">
        <v>335</v>
      </c>
    </row>
    <row r="60" spans="1:5" x14ac:dyDescent="0.3">
      <c r="A60" t="s">
        <v>83</v>
      </c>
      <c r="B60">
        <v>94</v>
      </c>
      <c r="C60">
        <v>11758741</v>
      </c>
      <c r="E60" t="s">
        <v>336</v>
      </c>
    </row>
    <row r="61" spans="1:5" x14ac:dyDescent="0.3">
      <c r="A61" t="s">
        <v>84</v>
      </c>
      <c r="B61">
        <v>390</v>
      </c>
      <c r="C61">
        <v>59274605</v>
      </c>
      <c r="E61" t="s">
        <v>337</v>
      </c>
    </row>
    <row r="62" spans="1:5" x14ac:dyDescent="0.3">
      <c r="A62" t="s">
        <v>85</v>
      </c>
      <c r="B62">
        <v>612</v>
      </c>
      <c r="C62">
        <v>31880826</v>
      </c>
      <c r="E62" t="s">
        <v>338</v>
      </c>
    </row>
    <row r="63" spans="1:5" x14ac:dyDescent="0.3">
      <c r="A63" t="s">
        <v>86</v>
      </c>
      <c r="B63">
        <v>269</v>
      </c>
      <c r="C63">
        <v>53518684</v>
      </c>
      <c r="E63" t="s">
        <v>339</v>
      </c>
    </row>
    <row r="64" spans="1:5" x14ac:dyDescent="0.3">
      <c r="A64" t="s">
        <v>87</v>
      </c>
      <c r="B64">
        <v>12</v>
      </c>
      <c r="C64">
        <v>4866275</v>
      </c>
      <c r="E64" t="s">
        <v>340</v>
      </c>
    </row>
    <row r="65" spans="1:5" x14ac:dyDescent="0.3">
      <c r="A65" t="s">
        <v>88</v>
      </c>
      <c r="B65">
        <v>604</v>
      </c>
      <c r="C65">
        <v>31895683</v>
      </c>
      <c r="E65" t="s">
        <v>341</v>
      </c>
    </row>
    <row r="66" spans="1:5" x14ac:dyDescent="0.3">
      <c r="A66" t="s">
        <v>89</v>
      </c>
      <c r="B66">
        <v>653</v>
      </c>
      <c r="C66">
        <v>61024352</v>
      </c>
      <c r="E66" t="s">
        <v>342</v>
      </c>
    </row>
    <row r="67" spans="1:5" x14ac:dyDescent="0.3">
      <c r="A67" t="s">
        <v>90</v>
      </c>
      <c r="B67">
        <v>77</v>
      </c>
      <c r="C67">
        <v>416968</v>
      </c>
      <c r="E67" t="s">
        <v>343</v>
      </c>
    </row>
    <row r="68" spans="1:5" x14ac:dyDescent="0.3">
      <c r="A68" t="s">
        <v>91</v>
      </c>
      <c r="B68">
        <v>249</v>
      </c>
      <c r="C68">
        <v>61182408</v>
      </c>
      <c r="E68" t="s">
        <v>344</v>
      </c>
    </row>
    <row r="69" spans="1:5" x14ac:dyDescent="0.3">
      <c r="A69" t="s">
        <v>92</v>
      </c>
      <c r="B69">
        <v>184</v>
      </c>
      <c r="C69">
        <v>17298092</v>
      </c>
      <c r="E69" t="s">
        <v>345</v>
      </c>
    </row>
    <row r="70" spans="1:5" x14ac:dyDescent="0.3">
      <c r="A70" t="s">
        <v>93</v>
      </c>
      <c r="B70">
        <v>29</v>
      </c>
      <c r="C70">
        <v>33885724</v>
      </c>
      <c r="E70" t="s">
        <v>346</v>
      </c>
    </row>
    <row r="71" spans="1:5" x14ac:dyDescent="0.3">
      <c r="A71" t="s">
        <v>94</v>
      </c>
      <c r="B71">
        <v>479</v>
      </c>
      <c r="C71">
        <v>60394079</v>
      </c>
      <c r="E71" t="s">
        <v>347</v>
      </c>
    </row>
    <row r="72" spans="1:5" x14ac:dyDescent="0.3">
      <c r="A72" t="s">
        <v>95</v>
      </c>
      <c r="B72">
        <v>74</v>
      </c>
      <c r="C72">
        <v>3017677</v>
      </c>
      <c r="E72" t="s">
        <v>348</v>
      </c>
    </row>
    <row r="73" spans="1:5" x14ac:dyDescent="0.3">
      <c r="A73" t="s">
        <v>96</v>
      </c>
      <c r="B73">
        <v>376</v>
      </c>
      <c r="C73">
        <v>33172537</v>
      </c>
      <c r="E73" t="s">
        <v>349</v>
      </c>
    </row>
    <row r="74" spans="1:5" x14ac:dyDescent="0.3">
      <c r="A74" t="s">
        <v>97</v>
      </c>
      <c r="B74">
        <v>217</v>
      </c>
      <c r="C74">
        <v>91884981</v>
      </c>
      <c r="E74" t="s">
        <v>350</v>
      </c>
    </row>
    <row r="75" spans="1:5" x14ac:dyDescent="0.3">
      <c r="A75" t="s">
        <v>98</v>
      </c>
      <c r="B75">
        <v>76</v>
      </c>
      <c r="C75">
        <v>7656500</v>
      </c>
      <c r="E75" t="s">
        <v>351</v>
      </c>
    </row>
    <row r="76" spans="1:5" x14ac:dyDescent="0.3">
      <c r="A76" t="s">
        <v>99</v>
      </c>
      <c r="B76">
        <v>757</v>
      </c>
      <c r="C76">
        <v>2318507</v>
      </c>
      <c r="E76" t="s">
        <v>352</v>
      </c>
    </row>
    <row r="77" spans="1:5" x14ac:dyDescent="0.3">
      <c r="A77" t="s">
        <v>100</v>
      </c>
      <c r="B77">
        <v>600</v>
      </c>
      <c r="C77">
        <v>59118133</v>
      </c>
      <c r="E77" t="s">
        <v>353</v>
      </c>
    </row>
    <row r="78" spans="1:5" x14ac:dyDescent="0.3">
      <c r="A78" t="s">
        <v>101</v>
      </c>
      <c r="B78">
        <v>243</v>
      </c>
      <c r="C78">
        <v>33923798</v>
      </c>
      <c r="E78" t="s">
        <v>354</v>
      </c>
    </row>
    <row r="79" spans="1:5" x14ac:dyDescent="0.3">
      <c r="A79" t="s">
        <v>102</v>
      </c>
      <c r="B79">
        <v>389</v>
      </c>
      <c r="C79">
        <v>17184037</v>
      </c>
      <c r="E79" t="s">
        <v>355</v>
      </c>
    </row>
    <row r="80" spans="1:5" x14ac:dyDescent="0.3">
      <c r="A80" t="s">
        <v>103</v>
      </c>
      <c r="B80">
        <v>381</v>
      </c>
      <c r="C80">
        <v>60814191</v>
      </c>
      <c r="E80" t="s">
        <v>356</v>
      </c>
    </row>
    <row r="81" spans="1:5" x14ac:dyDescent="0.3">
      <c r="A81" t="s">
        <v>104</v>
      </c>
      <c r="B81">
        <v>370</v>
      </c>
      <c r="C81">
        <v>61088183</v>
      </c>
      <c r="E81" t="s">
        <v>357</v>
      </c>
    </row>
    <row r="82" spans="1:5" x14ac:dyDescent="0.3">
      <c r="A82" t="s">
        <v>105</v>
      </c>
      <c r="B82">
        <v>746</v>
      </c>
      <c r="C82">
        <v>30723886</v>
      </c>
      <c r="E82" t="s">
        <v>358</v>
      </c>
    </row>
    <row r="83" spans="1:5" x14ac:dyDescent="0.3">
      <c r="A83" t="s">
        <v>106</v>
      </c>
      <c r="B83">
        <v>66</v>
      </c>
      <c r="C83">
        <v>2801938</v>
      </c>
      <c r="E83" t="s">
        <v>359</v>
      </c>
    </row>
    <row r="84" spans="1:5" x14ac:dyDescent="0.3">
      <c r="A84" t="s">
        <v>107</v>
      </c>
      <c r="B84">
        <v>456</v>
      </c>
      <c r="C84">
        <v>60498557</v>
      </c>
      <c r="E84" t="s">
        <v>360</v>
      </c>
    </row>
    <row r="85" spans="1:5" x14ac:dyDescent="0.3">
      <c r="A85" t="s">
        <v>108</v>
      </c>
      <c r="B85">
        <v>7</v>
      </c>
      <c r="C85">
        <v>33657248</v>
      </c>
      <c r="E85" t="s">
        <v>502</v>
      </c>
    </row>
    <row r="86" spans="1:5" x14ac:dyDescent="0.3">
      <c r="A86" t="s">
        <v>109</v>
      </c>
      <c r="B86">
        <v>169</v>
      </c>
      <c r="C86">
        <v>71371686</v>
      </c>
      <c r="E86" t="s">
        <v>361</v>
      </c>
    </row>
    <row r="87" spans="1:5" x14ac:dyDescent="0.3">
      <c r="A87" t="s">
        <v>110</v>
      </c>
      <c r="B87">
        <v>79</v>
      </c>
      <c r="C87">
        <v>9516419</v>
      </c>
      <c r="E87" t="s">
        <v>362</v>
      </c>
    </row>
    <row r="88" spans="1:5" x14ac:dyDescent="0.3">
      <c r="A88" t="s">
        <v>111</v>
      </c>
      <c r="B88">
        <v>212</v>
      </c>
      <c r="C88">
        <v>92894922</v>
      </c>
      <c r="E88" t="s">
        <v>363</v>
      </c>
    </row>
    <row r="89" spans="1:5" x14ac:dyDescent="0.3">
      <c r="A89" t="s">
        <v>112</v>
      </c>
      <c r="B89">
        <v>712</v>
      </c>
      <c r="C89">
        <v>78632767</v>
      </c>
      <c r="E89" t="s">
        <v>364</v>
      </c>
    </row>
    <row r="90" spans="1:5" x14ac:dyDescent="0.3">
      <c r="A90" t="s">
        <v>113</v>
      </c>
      <c r="B90">
        <v>623</v>
      </c>
      <c r="C90">
        <v>59285411</v>
      </c>
      <c r="E90" t="s">
        <v>365</v>
      </c>
    </row>
    <row r="91" spans="1:5" x14ac:dyDescent="0.3">
      <c r="A91" t="s">
        <v>114</v>
      </c>
      <c r="B91">
        <v>611</v>
      </c>
      <c r="C91">
        <v>61820817</v>
      </c>
      <c r="E91" t="s">
        <v>366</v>
      </c>
    </row>
    <row r="92" spans="1:5" x14ac:dyDescent="0.3">
      <c r="A92" t="s">
        <v>115</v>
      </c>
      <c r="B92">
        <v>643</v>
      </c>
      <c r="C92">
        <v>62144175</v>
      </c>
      <c r="E92" t="s">
        <v>367</v>
      </c>
    </row>
    <row r="93" spans="1:5" x14ac:dyDescent="0.3">
      <c r="A93" t="s">
        <v>116</v>
      </c>
      <c r="B93">
        <v>747</v>
      </c>
      <c r="C93">
        <v>1023570</v>
      </c>
      <c r="E93" t="s">
        <v>368</v>
      </c>
    </row>
    <row r="94" spans="1:5" x14ac:dyDescent="0.3">
      <c r="A94" t="s">
        <v>117</v>
      </c>
      <c r="B94">
        <v>88</v>
      </c>
      <c r="C94">
        <v>11476673</v>
      </c>
      <c r="E94" t="s">
        <v>369</v>
      </c>
    </row>
    <row r="95" spans="1:5" x14ac:dyDescent="0.3">
      <c r="A95" t="s">
        <v>118</v>
      </c>
      <c r="B95">
        <v>633</v>
      </c>
      <c r="C95">
        <v>68900810</v>
      </c>
      <c r="E95" t="s">
        <v>370</v>
      </c>
    </row>
    <row r="96" spans="1:5" x14ac:dyDescent="0.3">
      <c r="A96" t="s">
        <v>119</v>
      </c>
      <c r="B96">
        <v>741</v>
      </c>
      <c r="C96">
        <v>517645</v>
      </c>
      <c r="E96" t="s">
        <v>371</v>
      </c>
    </row>
    <row r="97" spans="1:5" x14ac:dyDescent="0.3">
      <c r="A97" t="s">
        <v>120</v>
      </c>
      <c r="B97">
        <v>120</v>
      </c>
      <c r="C97">
        <v>33603457</v>
      </c>
      <c r="E97" t="s">
        <v>372</v>
      </c>
    </row>
    <row r="98" spans="1:5" x14ac:dyDescent="0.3">
      <c r="A98" t="s">
        <v>121</v>
      </c>
      <c r="B98">
        <v>422</v>
      </c>
      <c r="C98">
        <v>58160789</v>
      </c>
      <c r="E98" t="s">
        <v>373</v>
      </c>
    </row>
    <row r="99" spans="1:5" x14ac:dyDescent="0.3">
      <c r="A99" t="s">
        <v>122</v>
      </c>
      <c r="B99">
        <v>33</v>
      </c>
      <c r="C99">
        <v>90400888</v>
      </c>
      <c r="E99" t="s">
        <v>374</v>
      </c>
    </row>
    <row r="100" spans="1:5" x14ac:dyDescent="0.3">
      <c r="A100" t="s">
        <v>123</v>
      </c>
      <c r="B100">
        <v>743</v>
      </c>
      <c r="C100">
        <v>795423</v>
      </c>
      <c r="E100" t="s">
        <v>375</v>
      </c>
    </row>
    <row r="101" spans="1:5" x14ac:dyDescent="0.3">
      <c r="A101" t="s">
        <v>124</v>
      </c>
      <c r="B101">
        <v>754</v>
      </c>
      <c r="C101">
        <v>76543115</v>
      </c>
      <c r="E101" t="s">
        <v>376</v>
      </c>
    </row>
    <row r="102" spans="1:5" x14ac:dyDescent="0.3">
      <c r="A102" t="s">
        <v>125</v>
      </c>
      <c r="B102">
        <v>630</v>
      </c>
      <c r="C102">
        <v>58497702</v>
      </c>
      <c r="E102" t="s">
        <v>377</v>
      </c>
    </row>
    <row r="103" spans="1:5" x14ac:dyDescent="0.3">
      <c r="A103" t="s">
        <v>126</v>
      </c>
      <c r="B103">
        <v>366</v>
      </c>
      <c r="C103">
        <v>61533584</v>
      </c>
      <c r="E103" t="s">
        <v>378</v>
      </c>
    </row>
    <row r="104" spans="1:5" x14ac:dyDescent="0.3">
      <c r="A104" t="s">
        <v>127</v>
      </c>
      <c r="B104">
        <v>637</v>
      </c>
      <c r="C104">
        <v>60889128</v>
      </c>
      <c r="E104" t="s">
        <v>379</v>
      </c>
    </row>
    <row r="105" spans="1:5" x14ac:dyDescent="0.3">
      <c r="A105" t="s">
        <v>128</v>
      </c>
      <c r="B105">
        <v>464</v>
      </c>
      <c r="C105">
        <v>60518222</v>
      </c>
      <c r="E105" t="s">
        <v>380</v>
      </c>
    </row>
    <row r="106" spans="1:5" x14ac:dyDescent="0.3">
      <c r="A106" t="s">
        <v>129</v>
      </c>
      <c r="B106">
        <v>82</v>
      </c>
      <c r="C106">
        <v>7679404</v>
      </c>
      <c r="E106" t="s">
        <v>381</v>
      </c>
    </row>
    <row r="107" spans="1:5" x14ac:dyDescent="0.3">
      <c r="A107" t="s">
        <v>130</v>
      </c>
      <c r="B107">
        <v>387</v>
      </c>
      <c r="C107">
        <v>3215790</v>
      </c>
      <c r="E107" t="s">
        <v>382</v>
      </c>
    </row>
    <row r="108" spans="1:5" x14ac:dyDescent="0.3">
      <c r="A108" t="s">
        <v>131</v>
      </c>
      <c r="B108">
        <v>634</v>
      </c>
      <c r="C108">
        <v>17351180</v>
      </c>
      <c r="E108" t="s">
        <v>383</v>
      </c>
    </row>
    <row r="109" spans="1:5" x14ac:dyDescent="0.3">
      <c r="A109" t="s">
        <v>132</v>
      </c>
      <c r="B109">
        <v>18</v>
      </c>
      <c r="C109">
        <v>57839805</v>
      </c>
      <c r="E109" t="s">
        <v>384</v>
      </c>
    </row>
    <row r="110" spans="1:5" x14ac:dyDescent="0.3">
      <c r="A110" t="s">
        <v>133</v>
      </c>
      <c r="B110">
        <v>393</v>
      </c>
      <c r="C110">
        <v>59109165</v>
      </c>
      <c r="E110" t="s">
        <v>385</v>
      </c>
    </row>
    <row r="111" spans="1:5" x14ac:dyDescent="0.3">
      <c r="A111" t="s">
        <v>134</v>
      </c>
      <c r="B111">
        <v>655</v>
      </c>
      <c r="C111">
        <v>59588111</v>
      </c>
      <c r="E111" t="s">
        <v>386</v>
      </c>
    </row>
    <row r="112" spans="1:5" x14ac:dyDescent="0.3">
      <c r="A112" t="s">
        <v>135</v>
      </c>
      <c r="B112">
        <v>610</v>
      </c>
      <c r="C112">
        <v>78626983</v>
      </c>
      <c r="E112" t="s">
        <v>387</v>
      </c>
    </row>
    <row r="113" spans="1:5" x14ac:dyDescent="0.3">
      <c r="A113" t="s">
        <v>136</v>
      </c>
      <c r="B113">
        <v>119</v>
      </c>
      <c r="C113">
        <v>13720915</v>
      </c>
      <c r="E113" t="s">
        <v>388</v>
      </c>
    </row>
    <row r="114" spans="1:5" x14ac:dyDescent="0.3">
      <c r="A114" t="s">
        <v>137</v>
      </c>
      <c r="B114">
        <v>124</v>
      </c>
      <c r="C114">
        <v>15357060</v>
      </c>
      <c r="E114" t="s">
        <v>389</v>
      </c>
    </row>
    <row r="115" spans="1:5" x14ac:dyDescent="0.3">
      <c r="A115" t="s">
        <v>138</v>
      </c>
      <c r="B115">
        <v>348</v>
      </c>
      <c r="C115">
        <v>33264668</v>
      </c>
      <c r="E115" t="s">
        <v>390</v>
      </c>
    </row>
    <row r="116" spans="1:5" x14ac:dyDescent="0.3">
      <c r="A116" t="s">
        <v>139</v>
      </c>
      <c r="B116">
        <v>81</v>
      </c>
      <c r="C116">
        <v>10264663</v>
      </c>
      <c r="E116" t="s">
        <v>391</v>
      </c>
    </row>
    <row r="117" spans="1:5" x14ac:dyDescent="0.3">
      <c r="A117" t="s">
        <v>140</v>
      </c>
      <c r="B117">
        <v>21</v>
      </c>
      <c r="C117">
        <v>28127603</v>
      </c>
      <c r="E117" t="s">
        <v>392</v>
      </c>
    </row>
    <row r="118" spans="1:5" x14ac:dyDescent="0.3">
      <c r="A118" t="s">
        <v>141</v>
      </c>
      <c r="B118">
        <v>755</v>
      </c>
      <c r="C118">
        <v>62073200</v>
      </c>
      <c r="E118" t="s">
        <v>393</v>
      </c>
    </row>
    <row r="119" spans="1:5" x14ac:dyDescent="0.3">
      <c r="A119" t="s">
        <v>142</v>
      </c>
      <c r="B119">
        <v>268</v>
      </c>
      <c r="C119">
        <v>14511781</v>
      </c>
      <c r="E119" t="s">
        <v>394</v>
      </c>
    </row>
    <row r="120" spans="1:5" x14ac:dyDescent="0.3">
      <c r="A120" t="s">
        <v>143</v>
      </c>
      <c r="B120">
        <v>378</v>
      </c>
      <c r="C120">
        <v>1852137</v>
      </c>
      <c r="E120" t="s">
        <v>395</v>
      </c>
    </row>
    <row r="121" spans="1:5" x14ac:dyDescent="0.3">
      <c r="A121" t="s">
        <v>144</v>
      </c>
      <c r="B121">
        <v>250</v>
      </c>
      <c r="C121">
        <v>50585090</v>
      </c>
      <c r="E121" t="s">
        <v>396</v>
      </c>
    </row>
    <row r="122" spans="1:5" x14ac:dyDescent="0.3">
      <c r="A122" t="s">
        <v>145</v>
      </c>
      <c r="B122">
        <v>144</v>
      </c>
      <c r="C122">
        <v>13059145</v>
      </c>
      <c r="E122" t="s">
        <v>397</v>
      </c>
    </row>
    <row r="123" spans="1:5" x14ac:dyDescent="0.3">
      <c r="A123" t="s">
        <v>146</v>
      </c>
      <c r="B123">
        <v>253</v>
      </c>
      <c r="C123">
        <v>52937216</v>
      </c>
      <c r="E123" t="s">
        <v>398</v>
      </c>
    </row>
    <row r="124" spans="1:5" x14ac:dyDescent="0.3">
      <c r="A124" t="s">
        <v>147</v>
      </c>
      <c r="B124">
        <v>134</v>
      </c>
      <c r="C124">
        <v>33862244</v>
      </c>
      <c r="E124" t="s">
        <v>503</v>
      </c>
    </row>
    <row r="125" spans="1:5" x14ac:dyDescent="0.3">
      <c r="A125" t="s">
        <v>148</v>
      </c>
      <c r="B125">
        <v>17</v>
      </c>
      <c r="C125">
        <v>42272526</v>
      </c>
      <c r="E125" t="s">
        <v>399</v>
      </c>
    </row>
    <row r="126" spans="1:5" x14ac:dyDescent="0.3">
      <c r="A126" t="s">
        <v>149</v>
      </c>
      <c r="B126">
        <v>408</v>
      </c>
      <c r="C126">
        <v>36586946</v>
      </c>
      <c r="E126" t="s">
        <v>400</v>
      </c>
    </row>
    <row r="127" spans="1:5" x14ac:dyDescent="0.3">
      <c r="A127" t="s">
        <v>150</v>
      </c>
      <c r="B127">
        <v>301</v>
      </c>
      <c r="C127">
        <v>13370835</v>
      </c>
      <c r="E127" t="s">
        <v>401</v>
      </c>
    </row>
    <row r="128" spans="1:5" x14ac:dyDescent="0.3">
      <c r="A128" t="s">
        <v>151</v>
      </c>
      <c r="B128">
        <v>126</v>
      </c>
      <c r="C128">
        <v>13220493</v>
      </c>
      <c r="E128" t="s">
        <v>402</v>
      </c>
    </row>
    <row r="129" spans="1:5" x14ac:dyDescent="0.3">
      <c r="A129" t="s">
        <v>152</v>
      </c>
      <c r="B129">
        <v>70</v>
      </c>
      <c r="C129">
        <v>208</v>
      </c>
      <c r="E129" t="s">
        <v>403</v>
      </c>
    </row>
    <row r="130" spans="1:5" x14ac:dyDescent="0.3">
      <c r="A130" t="s">
        <v>153</v>
      </c>
      <c r="B130">
        <v>92</v>
      </c>
      <c r="C130">
        <v>12865507</v>
      </c>
      <c r="E130" t="s">
        <v>404</v>
      </c>
    </row>
    <row r="131" spans="1:5" x14ac:dyDescent="0.3">
      <c r="A131" t="s">
        <v>154</v>
      </c>
      <c r="B131">
        <v>173</v>
      </c>
      <c r="C131">
        <v>13486793</v>
      </c>
      <c r="E131" t="s">
        <v>504</v>
      </c>
    </row>
    <row r="132" spans="1:5" x14ac:dyDescent="0.3">
      <c r="A132" t="s">
        <v>155</v>
      </c>
      <c r="B132">
        <v>142</v>
      </c>
      <c r="C132">
        <v>16944141</v>
      </c>
      <c r="E132" t="s">
        <v>405</v>
      </c>
    </row>
    <row r="133" spans="1:5" x14ac:dyDescent="0.3">
      <c r="A133" t="s">
        <v>156</v>
      </c>
      <c r="B133">
        <v>292</v>
      </c>
      <c r="C133">
        <v>28650236</v>
      </c>
      <c r="E133" t="s">
        <v>510</v>
      </c>
    </row>
    <row r="134" spans="1:5" x14ac:dyDescent="0.3">
      <c r="A134" t="s">
        <v>157</v>
      </c>
      <c r="B134">
        <v>104</v>
      </c>
      <c r="C134">
        <v>360305</v>
      </c>
      <c r="E134" t="s">
        <v>406</v>
      </c>
    </row>
    <row r="135" spans="1:5" x14ac:dyDescent="0.3">
      <c r="A135" t="s">
        <v>158</v>
      </c>
      <c r="B135">
        <v>309</v>
      </c>
      <c r="C135">
        <v>14190547</v>
      </c>
      <c r="E135" t="s">
        <v>407</v>
      </c>
    </row>
    <row r="136" spans="1:5" x14ac:dyDescent="0.3">
      <c r="A136" t="s">
        <v>159</v>
      </c>
      <c r="B136">
        <v>288</v>
      </c>
      <c r="C136">
        <v>62237649</v>
      </c>
      <c r="E136" t="s">
        <v>505</v>
      </c>
    </row>
    <row r="137" spans="1:5" x14ac:dyDescent="0.3">
      <c r="A137" t="s">
        <v>160</v>
      </c>
      <c r="B137">
        <v>324</v>
      </c>
      <c r="C137">
        <v>21332862</v>
      </c>
      <c r="E137" t="s">
        <v>408</v>
      </c>
    </row>
    <row r="138" spans="1:5" x14ac:dyDescent="0.3">
      <c r="A138" t="s">
        <v>161</v>
      </c>
      <c r="B138">
        <v>130</v>
      </c>
      <c r="C138">
        <v>9313766</v>
      </c>
      <c r="E138" t="s">
        <v>409</v>
      </c>
    </row>
    <row r="139" spans="1:5" x14ac:dyDescent="0.3">
      <c r="A139" t="s">
        <v>162</v>
      </c>
      <c r="B139">
        <v>159</v>
      </c>
      <c r="C139">
        <v>5442029</v>
      </c>
      <c r="E139" t="s">
        <v>506</v>
      </c>
    </row>
    <row r="140" spans="1:5" x14ac:dyDescent="0.3">
      <c r="A140" t="s">
        <v>163</v>
      </c>
      <c r="B140">
        <v>114</v>
      </c>
      <c r="C140">
        <v>5790149</v>
      </c>
      <c r="E140" t="s">
        <v>507</v>
      </c>
    </row>
    <row r="141" spans="1:5" x14ac:dyDescent="0.3">
      <c r="A141" t="s">
        <v>164</v>
      </c>
      <c r="B141">
        <v>91</v>
      </c>
      <c r="C141">
        <v>1634601</v>
      </c>
      <c r="E141" t="s">
        <v>508</v>
      </c>
    </row>
    <row r="142" spans="1:5" x14ac:dyDescent="0.3">
      <c r="A142" t="s">
        <v>165</v>
      </c>
      <c r="B142">
        <v>320</v>
      </c>
      <c r="C142">
        <v>7450604</v>
      </c>
      <c r="E142" t="s">
        <v>509</v>
      </c>
    </row>
    <row r="143" spans="1:5" x14ac:dyDescent="0.3">
      <c r="A143" t="s">
        <v>166</v>
      </c>
      <c r="B143">
        <v>362</v>
      </c>
      <c r="C143">
        <v>1027058</v>
      </c>
      <c r="E143" t="s">
        <v>410</v>
      </c>
    </row>
    <row r="144" spans="1:5" x14ac:dyDescent="0.3">
      <c r="A144" t="s">
        <v>167</v>
      </c>
      <c r="B144">
        <v>477</v>
      </c>
      <c r="C144">
        <v>33042953</v>
      </c>
      <c r="E144" t="s">
        <v>411</v>
      </c>
    </row>
    <row r="145" spans="1:5" x14ac:dyDescent="0.3">
      <c r="A145" t="s">
        <v>168</v>
      </c>
      <c r="B145">
        <v>180</v>
      </c>
      <c r="C145">
        <v>2685483</v>
      </c>
      <c r="E145" t="s">
        <v>511</v>
      </c>
    </row>
    <row r="146" spans="1:5" x14ac:dyDescent="0.3">
      <c r="A146" t="s">
        <v>169</v>
      </c>
      <c r="B146">
        <v>127</v>
      </c>
      <c r="C146">
        <v>9512542</v>
      </c>
      <c r="E146" t="s">
        <v>412</v>
      </c>
    </row>
    <row r="147" spans="1:5" x14ac:dyDescent="0.3">
      <c r="A147" t="s">
        <v>170</v>
      </c>
      <c r="B147">
        <v>163</v>
      </c>
      <c r="C147">
        <v>23522214</v>
      </c>
      <c r="E147" t="s">
        <v>413</v>
      </c>
    </row>
    <row r="148" spans="1:5" x14ac:dyDescent="0.3">
      <c r="A148" t="s">
        <v>171</v>
      </c>
      <c r="B148">
        <v>133</v>
      </c>
      <c r="C148">
        <v>10398952</v>
      </c>
      <c r="E148" t="s">
        <v>496</v>
      </c>
    </row>
    <row r="149" spans="1:5" x14ac:dyDescent="0.3">
      <c r="A149" t="s">
        <v>172</v>
      </c>
      <c r="B149">
        <v>136</v>
      </c>
      <c r="C149">
        <v>315557</v>
      </c>
      <c r="E149" t="s">
        <v>498</v>
      </c>
    </row>
    <row r="150" spans="1:5" x14ac:dyDescent="0.3">
      <c r="A150" t="s">
        <v>173</v>
      </c>
      <c r="B150">
        <v>60</v>
      </c>
      <c r="C150">
        <v>4913129</v>
      </c>
      <c r="E150" t="s">
        <v>414</v>
      </c>
    </row>
    <row r="151" spans="1:5" x14ac:dyDescent="0.3">
      <c r="A151" t="s">
        <v>174</v>
      </c>
      <c r="B151">
        <v>85</v>
      </c>
      <c r="C151">
        <v>5463212</v>
      </c>
      <c r="E151" t="s">
        <v>415</v>
      </c>
    </row>
    <row r="152" spans="1:5" x14ac:dyDescent="0.3">
      <c r="A152" t="s">
        <v>175</v>
      </c>
      <c r="B152">
        <v>16</v>
      </c>
      <c r="C152">
        <v>4715685</v>
      </c>
      <c r="E152" t="s">
        <v>512</v>
      </c>
    </row>
    <row r="153" spans="1:5" x14ac:dyDescent="0.3">
      <c r="A153" t="s">
        <v>176</v>
      </c>
      <c r="B153">
        <v>281</v>
      </c>
      <c r="C153">
        <v>76461557</v>
      </c>
      <c r="E153" t="s">
        <v>416</v>
      </c>
    </row>
    <row r="154" spans="1:5" x14ac:dyDescent="0.3">
      <c r="A154" t="s">
        <v>177</v>
      </c>
      <c r="B154">
        <v>322</v>
      </c>
      <c r="C154">
        <v>1073966</v>
      </c>
      <c r="E154" t="s">
        <v>513</v>
      </c>
    </row>
    <row r="155" spans="1:5" x14ac:dyDescent="0.3">
      <c r="A155" t="s">
        <v>178</v>
      </c>
      <c r="B155">
        <v>391</v>
      </c>
      <c r="C155">
        <v>8240446</v>
      </c>
      <c r="E155" t="s">
        <v>514</v>
      </c>
    </row>
    <row r="156" spans="1:5" x14ac:dyDescent="0.3">
      <c r="A156" t="s">
        <v>179</v>
      </c>
      <c r="B156">
        <v>286</v>
      </c>
      <c r="C156">
        <v>7853842</v>
      </c>
      <c r="E156" t="s">
        <v>417</v>
      </c>
    </row>
    <row r="157" spans="1:5" x14ac:dyDescent="0.3">
      <c r="A157" t="s">
        <v>180</v>
      </c>
      <c r="B157">
        <v>279</v>
      </c>
      <c r="C157">
        <v>26563270</v>
      </c>
      <c r="E157" t="s">
        <v>418</v>
      </c>
    </row>
    <row r="158" spans="1:5" x14ac:dyDescent="0.3">
      <c r="A158" t="s">
        <v>181</v>
      </c>
      <c r="B158">
        <v>273</v>
      </c>
      <c r="C158">
        <v>8253539</v>
      </c>
      <c r="E158" t="s">
        <v>515</v>
      </c>
    </row>
    <row r="159" spans="1:5" x14ac:dyDescent="0.3">
      <c r="A159" t="s">
        <v>182</v>
      </c>
      <c r="B159">
        <v>403</v>
      </c>
      <c r="C159">
        <v>37880206</v>
      </c>
      <c r="E159" t="s">
        <v>419</v>
      </c>
    </row>
    <row r="160" spans="1:5" x14ac:dyDescent="0.3">
      <c r="A160" t="s">
        <v>183</v>
      </c>
      <c r="B160">
        <v>98</v>
      </c>
      <c r="C160">
        <v>78157146</v>
      </c>
      <c r="E160" t="s">
        <v>420</v>
      </c>
    </row>
    <row r="161" spans="1:5" x14ac:dyDescent="0.3">
      <c r="A161" t="s">
        <v>184</v>
      </c>
      <c r="B161">
        <v>10</v>
      </c>
      <c r="C161">
        <v>81723108</v>
      </c>
      <c r="E161" t="s">
        <v>421</v>
      </c>
    </row>
    <row r="162" spans="1:5" x14ac:dyDescent="0.3">
      <c r="A162" t="s">
        <v>185</v>
      </c>
      <c r="B162">
        <v>89</v>
      </c>
      <c r="C162">
        <v>62109566</v>
      </c>
      <c r="E162" t="s">
        <v>422</v>
      </c>
    </row>
    <row r="163" spans="1:5" x14ac:dyDescent="0.3">
      <c r="A163" t="s">
        <v>186</v>
      </c>
      <c r="B163">
        <v>97</v>
      </c>
      <c r="C163">
        <v>4632856</v>
      </c>
      <c r="E163" t="s">
        <v>423</v>
      </c>
    </row>
    <row r="164" spans="1:5" x14ac:dyDescent="0.3">
      <c r="A164" t="s">
        <v>187</v>
      </c>
      <c r="B164">
        <v>11</v>
      </c>
      <c r="C164">
        <v>61809182</v>
      </c>
      <c r="E164" t="s">
        <v>424</v>
      </c>
    </row>
    <row r="165" spans="1:5" x14ac:dyDescent="0.3">
      <c r="A165" t="s">
        <v>188</v>
      </c>
      <c r="B165">
        <v>342</v>
      </c>
      <c r="C165">
        <v>32997490</v>
      </c>
      <c r="E165" t="s">
        <v>425</v>
      </c>
    </row>
    <row r="166" spans="1:5" x14ac:dyDescent="0.3">
      <c r="A166" t="s">
        <v>189</v>
      </c>
      <c r="B166">
        <v>321</v>
      </c>
      <c r="C166">
        <v>18188384</v>
      </c>
      <c r="E166" t="s">
        <v>516</v>
      </c>
    </row>
    <row r="167" spans="1:5" x14ac:dyDescent="0.3">
      <c r="A167" t="s">
        <v>190</v>
      </c>
      <c r="B167">
        <v>289</v>
      </c>
      <c r="C167">
        <v>94968518</v>
      </c>
      <c r="E167" t="s">
        <v>426</v>
      </c>
    </row>
    <row r="168" spans="1:5" x14ac:dyDescent="0.3">
      <c r="A168" t="s">
        <v>191</v>
      </c>
      <c r="B168">
        <v>487</v>
      </c>
      <c r="C168">
        <v>62331228</v>
      </c>
      <c r="E168" t="s">
        <v>427</v>
      </c>
    </row>
    <row r="169" spans="1:5" x14ac:dyDescent="0.3">
      <c r="A169" t="s">
        <v>192</v>
      </c>
      <c r="B169">
        <v>140</v>
      </c>
      <c r="C169">
        <v>62169875</v>
      </c>
      <c r="E169" t="s">
        <v>428</v>
      </c>
    </row>
    <row r="170" spans="1:5" x14ac:dyDescent="0.3">
      <c r="A170" t="s">
        <v>193</v>
      </c>
      <c r="B170">
        <v>149</v>
      </c>
      <c r="C170">
        <v>15581638</v>
      </c>
      <c r="E170" t="s">
        <v>517</v>
      </c>
    </row>
    <row r="171" spans="1:5" x14ac:dyDescent="0.3">
      <c r="A171" t="s">
        <v>194</v>
      </c>
      <c r="B171">
        <v>196</v>
      </c>
      <c r="C171">
        <v>32648370</v>
      </c>
      <c r="E171" t="s">
        <v>429</v>
      </c>
    </row>
    <row r="172" spans="1:5" x14ac:dyDescent="0.3">
      <c r="A172" t="s">
        <v>195</v>
      </c>
      <c r="B172">
        <v>343</v>
      </c>
      <c r="C172">
        <v>24537861</v>
      </c>
      <c r="E172" t="s">
        <v>518</v>
      </c>
    </row>
    <row r="173" spans="1:5" x14ac:dyDescent="0.3">
      <c r="A173" t="s">
        <v>196</v>
      </c>
      <c r="B173">
        <v>331</v>
      </c>
      <c r="C173">
        <v>13673855</v>
      </c>
      <c r="E173" t="s">
        <v>519</v>
      </c>
    </row>
    <row r="174" spans="1:5" x14ac:dyDescent="0.3">
      <c r="A174" t="s">
        <v>197</v>
      </c>
      <c r="B174">
        <v>285</v>
      </c>
      <c r="C174">
        <v>71677850</v>
      </c>
      <c r="E174" t="s">
        <v>430</v>
      </c>
    </row>
    <row r="175" spans="1:5" x14ac:dyDescent="0.3">
      <c r="A175" t="s">
        <v>198</v>
      </c>
      <c r="B175">
        <v>278</v>
      </c>
      <c r="C175">
        <v>27652684</v>
      </c>
      <c r="E175" t="s">
        <v>520</v>
      </c>
    </row>
    <row r="176" spans="1:5" x14ac:dyDescent="0.3">
      <c r="A176" t="s">
        <v>199</v>
      </c>
      <c r="B176">
        <v>364</v>
      </c>
      <c r="C176">
        <v>9089356</v>
      </c>
      <c r="E176" t="s">
        <v>431</v>
      </c>
    </row>
    <row r="177" spans="1:5" x14ac:dyDescent="0.3">
      <c r="A177" t="s">
        <v>200</v>
      </c>
      <c r="B177">
        <v>138</v>
      </c>
      <c r="C177">
        <v>10853017</v>
      </c>
      <c r="E177" t="s">
        <v>432</v>
      </c>
    </row>
    <row r="178" spans="1:5" x14ac:dyDescent="0.3">
      <c r="A178" t="s">
        <v>201</v>
      </c>
      <c r="B178">
        <v>384</v>
      </c>
      <c r="C178">
        <v>11165756</v>
      </c>
      <c r="E178" t="s">
        <v>495</v>
      </c>
    </row>
    <row r="179" spans="1:5" x14ac:dyDescent="0.3">
      <c r="A179" t="s">
        <v>202</v>
      </c>
      <c r="B179">
        <v>64</v>
      </c>
      <c r="C179">
        <v>4332281</v>
      </c>
      <c r="E179" t="s">
        <v>433</v>
      </c>
    </row>
    <row r="180" spans="1:5" x14ac:dyDescent="0.3">
      <c r="A180" t="s">
        <v>203</v>
      </c>
      <c r="B180">
        <v>177</v>
      </c>
      <c r="C180">
        <v>65913436</v>
      </c>
      <c r="E180" t="s">
        <v>434</v>
      </c>
    </row>
    <row r="181" spans="1:5" x14ac:dyDescent="0.3">
      <c r="A181" t="s">
        <v>204</v>
      </c>
      <c r="B181">
        <v>146</v>
      </c>
      <c r="C181">
        <v>24074692</v>
      </c>
      <c r="E181" t="s">
        <v>435</v>
      </c>
    </row>
    <row r="182" spans="1:5" x14ac:dyDescent="0.3">
      <c r="A182" t="s">
        <v>205</v>
      </c>
      <c r="B182">
        <v>78</v>
      </c>
      <c r="C182">
        <v>34111187</v>
      </c>
      <c r="E182" t="s">
        <v>436</v>
      </c>
    </row>
    <row r="183" spans="1:5" x14ac:dyDescent="0.3">
      <c r="A183" t="s">
        <v>206</v>
      </c>
      <c r="B183">
        <v>62</v>
      </c>
      <c r="C183">
        <v>3012230</v>
      </c>
      <c r="E183" t="s">
        <v>437</v>
      </c>
    </row>
    <row r="184" spans="1:5" x14ac:dyDescent="0.3">
      <c r="A184" t="s">
        <v>207</v>
      </c>
      <c r="B184">
        <v>189</v>
      </c>
      <c r="C184">
        <v>7512441</v>
      </c>
      <c r="E184" t="s">
        <v>438</v>
      </c>
    </row>
    <row r="185" spans="1:5" x14ac:dyDescent="0.3">
      <c r="A185" t="s">
        <v>208</v>
      </c>
      <c r="B185">
        <v>396</v>
      </c>
      <c r="C185">
        <v>13884775</v>
      </c>
      <c r="E185" t="s">
        <v>439</v>
      </c>
    </row>
    <row r="186" spans="1:5" x14ac:dyDescent="0.3">
      <c r="A186" t="s">
        <v>209</v>
      </c>
      <c r="B186">
        <v>271</v>
      </c>
      <c r="C186">
        <v>27842177</v>
      </c>
      <c r="E186" t="s">
        <v>521</v>
      </c>
    </row>
    <row r="187" spans="1:5" x14ac:dyDescent="0.3">
      <c r="A187" t="s">
        <v>210</v>
      </c>
      <c r="B187">
        <v>157</v>
      </c>
      <c r="C187">
        <v>9105360</v>
      </c>
      <c r="E187" t="s">
        <v>522</v>
      </c>
    </row>
    <row r="188" spans="1:5" x14ac:dyDescent="0.3">
      <c r="A188" t="s">
        <v>211</v>
      </c>
      <c r="B188">
        <v>132</v>
      </c>
      <c r="C188">
        <v>17453575</v>
      </c>
      <c r="E188" t="s">
        <v>440</v>
      </c>
    </row>
    <row r="189" spans="1:5" x14ac:dyDescent="0.3">
      <c r="A189" t="s">
        <v>212</v>
      </c>
      <c r="B189">
        <v>492</v>
      </c>
      <c r="C189">
        <v>49336860</v>
      </c>
      <c r="E189" t="s">
        <v>441</v>
      </c>
    </row>
    <row r="190" spans="1:5" x14ac:dyDescent="0.3">
      <c r="A190" t="s">
        <v>213</v>
      </c>
      <c r="B190">
        <v>139</v>
      </c>
      <c r="C190">
        <v>55230916</v>
      </c>
      <c r="E190" t="s">
        <v>442</v>
      </c>
    </row>
    <row r="191" spans="1:5" x14ac:dyDescent="0.3">
      <c r="A191" t="s">
        <v>214</v>
      </c>
      <c r="B191">
        <v>652</v>
      </c>
      <c r="C191">
        <v>60872504</v>
      </c>
      <c r="E191" t="s">
        <v>443</v>
      </c>
    </row>
    <row r="192" spans="1:5" x14ac:dyDescent="0.3">
      <c r="A192" t="s">
        <v>215</v>
      </c>
      <c r="B192">
        <v>341</v>
      </c>
      <c r="C192">
        <v>60701190</v>
      </c>
      <c r="E192" t="s">
        <v>444</v>
      </c>
    </row>
    <row r="193" spans="1:5" x14ac:dyDescent="0.3">
      <c r="A193" t="s">
        <v>216</v>
      </c>
      <c r="B193">
        <v>488</v>
      </c>
      <c r="C193">
        <v>46518205</v>
      </c>
      <c r="E193" t="s">
        <v>445</v>
      </c>
    </row>
    <row r="194" spans="1:5" x14ac:dyDescent="0.3">
      <c r="A194" t="s">
        <v>217</v>
      </c>
      <c r="B194">
        <v>399</v>
      </c>
      <c r="C194">
        <v>1701201</v>
      </c>
      <c r="E194" t="s">
        <v>446</v>
      </c>
    </row>
    <row r="195" spans="1:5" x14ac:dyDescent="0.3">
      <c r="A195" t="s">
        <v>218</v>
      </c>
      <c r="B195">
        <v>293</v>
      </c>
      <c r="C195">
        <v>71590442</v>
      </c>
      <c r="E195" t="s">
        <v>523</v>
      </c>
    </row>
    <row r="196" spans="1:5" x14ac:dyDescent="0.3">
      <c r="A196" t="s">
        <v>219</v>
      </c>
      <c r="B196">
        <v>105</v>
      </c>
      <c r="C196">
        <v>7652226</v>
      </c>
      <c r="E196" t="s">
        <v>447</v>
      </c>
    </row>
    <row r="197" spans="1:5" x14ac:dyDescent="0.3">
      <c r="A197" t="s">
        <v>220</v>
      </c>
      <c r="B197">
        <v>145</v>
      </c>
      <c r="C197">
        <v>50579044</v>
      </c>
      <c r="E197" t="s">
        <v>448</v>
      </c>
    </row>
    <row r="198" spans="1:5" x14ac:dyDescent="0.3">
      <c r="A198" t="s">
        <v>221</v>
      </c>
      <c r="B198">
        <v>397</v>
      </c>
      <c r="C198">
        <v>34088029</v>
      </c>
      <c r="E198" t="s">
        <v>449</v>
      </c>
    </row>
    <row r="199" spans="1:5" x14ac:dyDescent="0.3">
      <c r="A199" t="s">
        <v>222</v>
      </c>
      <c r="B199">
        <v>113</v>
      </c>
      <c r="C199">
        <v>61723847</v>
      </c>
      <c r="E199" t="s">
        <v>524</v>
      </c>
    </row>
    <row r="200" spans="1:5" x14ac:dyDescent="0.3">
      <c r="A200" t="s">
        <v>223</v>
      </c>
      <c r="B200">
        <v>323</v>
      </c>
      <c r="C200">
        <v>10573521</v>
      </c>
      <c r="E200" t="s">
        <v>450</v>
      </c>
    </row>
    <row r="201" spans="1:5" x14ac:dyDescent="0.3">
      <c r="A201" t="s">
        <v>224</v>
      </c>
      <c r="B201">
        <v>274</v>
      </c>
      <c r="C201">
        <v>11581339</v>
      </c>
      <c r="E201" t="s">
        <v>533</v>
      </c>
    </row>
    <row r="202" spans="1:5" x14ac:dyDescent="0.3">
      <c r="A202" t="s">
        <v>225</v>
      </c>
      <c r="B202">
        <v>259</v>
      </c>
      <c r="C202">
        <v>8609934</v>
      </c>
      <c r="E202" t="s">
        <v>451</v>
      </c>
    </row>
    <row r="203" spans="1:5" x14ac:dyDescent="0.3">
      <c r="A203" t="s">
        <v>226</v>
      </c>
      <c r="B203">
        <v>128</v>
      </c>
      <c r="C203">
        <v>19307785</v>
      </c>
      <c r="E203" t="s">
        <v>452</v>
      </c>
    </row>
    <row r="204" spans="1:5" x14ac:dyDescent="0.3">
      <c r="A204" t="s">
        <v>227</v>
      </c>
      <c r="B204">
        <v>354</v>
      </c>
      <c r="C204">
        <v>52904364</v>
      </c>
      <c r="E204" t="s">
        <v>534</v>
      </c>
    </row>
    <row r="205" spans="1:5" x14ac:dyDescent="0.3">
      <c r="A205" t="s">
        <v>228</v>
      </c>
      <c r="B205">
        <v>191</v>
      </c>
      <c r="C205">
        <v>4257795</v>
      </c>
      <c r="E205" t="s">
        <v>453</v>
      </c>
    </row>
    <row r="206" spans="1:5" x14ac:dyDescent="0.3">
      <c r="A206" t="s">
        <v>229</v>
      </c>
      <c r="B206">
        <v>753</v>
      </c>
      <c r="C206">
        <v>74828799</v>
      </c>
      <c r="E206" t="s">
        <v>454</v>
      </c>
    </row>
    <row r="207" spans="1:5" x14ac:dyDescent="0.3">
      <c r="A207" t="s">
        <v>230</v>
      </c>
      <c r="B207">
        <v>260</v>
      </c>
      <c r="C207">
        <v>18236120</v>
      </c>
      <c r="E207" t="s">
        <v>455</v>
      </c>
    </row>
    <row r="208" spans="1:5" x14ac:dyDescent="0.3">
      <c r="A208" t="s">
        <v>231</v>
      </c>
      <c r="B208">
        <v>111</v>
      </c>
      <c r="C208">
        <v>36113876</v>
      </c>
      <c r="E208" t="s">
        <v>456</v>
      </c>
    </row>
    <row r="209" spans="1:5" x14ac:dyDescent="0.3">
      <c r="A209" t="s">
        <v>232</v>
      </c>
      <c r="B209">
        <v>319</v>
      </c>
      <c r="C209">
        <v>11495073</v>
      </c>
      <c r="E209" t="s">
        <v>457</v>
      </c>
    </row>
    <row r="210" spans="1:5" x14ac:dyDescent="0.3">
      <c r="A210" t="s">
        <v>233</v>
      </c>
      <c r="B210">
        <v>613</v>
      </c>
      <c r="C210">
        <v>60850229</v>
      </c>
      <c r="E210" t="s">
        <v>458</v>
      </c>
    </row>
    <row r="211" spans="1:5" x14ac:dyDescent="0.3">
      <c r="A211" t="s">
        <v>234</v>
      </c>
      <c r="B211">
        <v>325</v>
      </c>
      <c r="C211">
        <v>13293225</v>
      </c>
      <c r="E211" t="s">
        <v>459</v>
      </c>
    </row>
    <row r="212" spans="1:5" x14ac:dyDescent="0.3">
      <c r="A212" t="s">
        <v>235</v>
      </c>
      <c r="B212">
        <v>355</v>
      </c>
      <c r="C212">
        <v>34335592</v>
      </c>
      <c r="E212" t="s">
        <v>460</v>
      </c>
    </row>
    <row r="213" spans="1:5" x14ac:dyDescent="0.3">
      <c r="A213" t="s">
        <v>236</v>
      </c>
      <c r="B213">
        <v>290</v>
      </c>
      <c r="C213">
        <v>8561701</v>
      </c>
      <c r="E213" t="s">
        <v>461</v>
      </c>
    </row>
    <row r="214" spans="1:5" x14ac:dyDescent="0.3">
      <c r="A214" t="s">
        <v>237</v>
      </c>
      <c r="B214">
        <v>254</v>
      </c>
      <c r="C214">
        <v>14388334</v>
      </c>
      <c r="E214" t="s">
        <v>462</v>
      </c>
    </row>
    <row r="215" spans="1:5" x14ac:dyDescent="0.3">
      <c r="A215" t="s">
        <v>238</v>
      </c>
      <c r="B215">
        <v>326</v>
      </c>
      <c r="C215">
        <v>3311443</v>
      </c>
      <c r="E215" t="s">
        <v>463</v>
      </c>
    </row>
    <row r="216" spans="1:5" x14ac:dyDescent="0.3">
      <c r="A216" t="s">
        <v>239</v>
      </c>
      <c r="B216">
        <v>194</v>
      </c>
      <c r="C216">
        <v>20155248</v>
      </c>
      <c r="E216" t="s">
        <v>535</v>
      </c>
    </row>
    <row r="217" spans="1:5" x14ac:dyDescent="0.3">
      <c r="A217" t="s">
        <v>240</v>
      </c>
      <c r="B217">
        <v>174</v>
      </c>
      <c r="C217">
        <v>43180355</v>
      </c>
      <c r="E217" t="s">
        <v>464</v>
      </c>
    </row>
    <row r="218" spans="1:5" x14ac:dyDescent="0.3">
      <c r="A218" t="s">
        <v>241</v>
      </c>
      <c r="B218">
        <v>315</v>
      </c>
      <c r="C218">
        <v>3502968</v>
      </c>
      <c r="E218" t="s">
        <v>465</v>
      </c>
    </row>
    <row r="219" spans="1:5" x14ac:dyDescent="0.3">
      <c r="A219" t="s">
        <v>242</v>
      </c>
      <c r="B219">
        <v>380</v>
      </c>
      <c r="C219">
        <v>22896431</v>
      </c>
      <c r="E219" t="s">
        <v>466</v>
      </c>
    </row>
    <row r="220" spans="1:5" x14ac:dyDescent="0.3">
      <c r="A220" t="s">
        <v>243</v>
      </c>
      <c r="B220">
        <v>100</v>
      </c>
      <c r="C220">
        <v>806535</v>
      </c>
      <c r="E220" t="s">
        <v>467</v>
      </c>
    </row>
    <row r="221" spans="1:5" x14ac:dyDescent="0.3">
      <c r="A221" t="s">
        <v>244</v>
      </c>
      <c r="B221">
        <v>125</v>
      </c>
      <c r="C221">
        <v>45246410</v>
      </c>
      <c r="E221" t="s">
        <v>468</v>
      </c>
    </row>
    <row r="222" spans="1:5" x14ac:dyDescent="0.3">
      <c r="A222" t="s">
        <v>245</v>
      </c>
      <c r="B222">
        <v>108</v>
      </c>
      <c r="C222">
        <v>1800019</v>
      </c>
      <c r="E222" t="s">
        <v>469</v>
      </c>
    </row>
    <row r="223" spans="1:5" x14ac:dyDescent="0.3">
      <c r="A223" t="s">
        <v>246</v>
      </c>
      <c r="B223">
        <v>306</v>
      </c>
      <c r="C223">
        <v>40303299</v>
      </c>
      <c r="E223" t="s">
        <v>536</v>
      </c>
    </row>
    <row r="224" spans="1:5" x14ac:dyDescent="0.3">
      <c r="A224" t="s">
        <v>247</v>
      </c>
      <c r="B224">
        <v>306</v>
      </c>
      <c r="C224">
        <v>40303299</v>
      </c>
      <c r="E224" t="s">
        <v>470</v>
      </c>
    </row>
    <row r="225" spans="1:5" x14ac:dyDescent="0.3">
      <c r="A225" t="s">
        <v>247</v>
      </c>
      <c r="B225">
        <v>329</v>
      </c>
      <c r="C225">
        <v>32402502</v>
      </c>
      <c r="E225" t="s">
        <v>471</v>
      </c>
    </row>
    <row r="226" spans="1:5" x14ac:dyDescent="0.3">
      <c r="A226" t="s">
        <v>248</v>
      </c>
      <c r="B226">
        <v>283</v>
      </c>
      <c r="C226">
        <v>89960090</v>
      </c>
      <c r="E226" t="s">
        <v>525</v>
      </c>
    </row>
    <row r="227" spans="1:5" x14ac:dyDescent="0.3">
      <c r="A227" t="s">
        <v>249</v>
      </c>
      <c r="B227">
        <v>374</v>
      </c>
      <c r="C227">
        <v>27351731</v>
      </c>
      <c r="E227" t="s">
        <v>472</v>
      </c>
    </row>
    <row r="228" spans="1:5" x14ac:dyDescent="0.3">
      <c r="A228" t="s">
        <v>250</v>
      </c>
      <c r="B228">
        <v>101</v>
      </c>
      <c r="C228">
        <v>62287735</v>
      </c>
      <c r="E228" t="s">
        <v>526</v>
      </c>
    </row>
    <row r="229" spans="1:5" x14ac:dyDescent="0.3">
      <c r="A229" t="s">
        <v>251</v>
      </c>
      <c r="B229">
        <v>270</v>
      </c>
      <c r="C229">
        <v>61444949</v>
      </c>
      <c r="E229" t="s">
        <v>473</v>
      </c>
    </row>
    <row r="230" spans="1:5" x14ac:dyDescent="0.3">
      <c r="A230" t="s">
        <v>252</v>
      </c>
      <c r="B230">
        <v>751</v>
      </c>
      <c r="C230">
        <v>29030467</v>
      </c>
      <c r="E230" t="s">
        <v>474</v>
      </c>
    </row>
    <row r="231" spans="1:5" x14ac:dyDescent="0.3">
      <c r="A231" t="s">
        <v>253</v>
      </c>
      <c r="B231">
        <v>276</v>
      </c>
      <c r="C231">
        <v>11970623</v>
      </c>
      <c r="E231" t="s">
        <v>475</v>
      </c>
    </row>
    <row r="232" spans="1:5" x14ac:dyDescent="0.3">
      <c r="A232" t="s">
        <v>254</v>
      </c>
      <c r="B232">
        <v>545</v>
      </c>
      <c r="C232">
        <v>17352220</v>
      </c>
      <c r="E232" t="s">
        <v>476</v>
      </c>
    </row>
    <row r="233" spans="1:5" x14ac:dyDescent="0.3">
      <c r="A233" t="s">
        <v>255</v>
      </c>
      <c r="B233">
        <v>190</v>
      </c>
      <c r="C233">
        <v>3973814</v>
      </c>
      <c r="E233" t="s">
        <v>494</v>
      </c>
    </row>
    <row r="234" spans="1:5" x14ac:dyDescent="0.3">
      <c r="A234" t="s">
        <v>256</v>
      </c>
      <c r="B234">
        <v>363</v>
      </c>
      <c r="C234">
        <v>62285390</v>
      </c>
      <c r="E234" t="s">
        <v>477</v>
      </c>
    </row>
    <row r="235" spans="1:5" x14ac:dyDescent="0.3">
      <c r="A235" t="s">
        <v>257</v>
      </c>
      <c r="B235">
        <v>183</v>
      </c>
      <c r="C235">
        <v>9210106</v>
      </c>
      <c r="E235" t="s">
        <v>493</v>
      </c>
    </row>
    <row r="236" spans="1:5" x14ac:dyDescent="0.3">
      <c r="A236" t="s">
        <v>258</v>
      </c>
      <c r="B236">
        <v>365</v>
      </c>
      <c r="C236">
        <v>68757681</v>
      </c>
      <c r="E236" t="s">
        <v>478</v>
      </c>
    </row>
    <row r="237" spans="1:5" x14ac:dyDescent="0.3">
      <c r="A237" t="s">
        <v>259</v>
      </c>
      <c r="B237">
        <v>299</v>
      </c>
      <c r="C237">
        <v>4814563</v>
      </c>
      <c r="E237" t="s">
        <v>479</v>
      </c>
    </row>
    <row r="238" spans="1:5" x14ac:dyDescent="0.3">
      <c r="A238" t="s">
        <v>260</v>
      </c>
      <c r="B238">
        <v>14</v>
      </c>
      <c r="C238">
        <v>9274232</v>
      </c>
      <c r="E238" t="s">
        <v>480</v>
      </c>
    </row>
    <row r="239" spans="1:5" x14ac:dyDescent="0.3">
      <c r="A239" t="s">
        <v>261</v>
      </c>
      <c r="B239">
        <v>197</v>
      </c>
      <c r="C239">
        <v>16501555</v>
      </c>
      <c r="E239" t="s">
        <v>481</v>
      </c>
    </row>
    <row r="240" spans="1:5" x14ac:dyDescent="0.3">
      <c r="A240" t="s">
        <v>262</v>
      </c>
      <c r="B240">
        <v>404</v>
      </c>
      <c r="C240">
        <v>37241230</v>
      </c>
      <c r="E240" t="s">
        <v>482</v>
      </c>
    </row>
    <row r="241" spans="1:5" x14ac:dyDescent="0.3">
      <c r="A241" t="s">
        <v>263</v>
      </c>
      <c r="B241">
        <v>340</v>
      </c>
      <c r="C241">
        <v>9554480</v>
      </c>
      <c r="E241" t="s">
        <v>527</v>
      </c>
    </row>
    <row r="242" spans="1:5" x14ac:dyDescent="0.3">
      <c r="A242" t="s">
        <v>264</v>
      </c>
      <c r="B242">
        <v>370</v>
      </c>
      <c r="C242">
        <v>3751794</v>
      </c>
      <c r="E242" t="s">
        <v>528</v>
      </c>
    </row>
    <row r="243" spans="1:5" x14ac:dyDescent="0.3">
      <c r="A243" t="s">
        <v>265</v>
      </c>
      <c r="B243">
        <v>352</v>
      </c>
      <c r="C243">
        <v>29162769</v>
      </c>
      <c r="E243" t="s">
        <v>483</v>
      </c>
    </row>
    <row r="244" spans="1:5" x14ac:dyDescent="0.3">
      <c r="A244" t="s">
        <v>266</v>
      </c>
      <c r="B244">
        <v>95</v>
      </c>
      <c r="C244">
        <v>11703662</v>
      </c>
      <c r="E244" t="s">
        <v>484</v>
      </c>
    </row>
    <row r="245" spans="1:5" x14ac:dyDescent="0.3">
      <c r="A245" t="s">
        <v>267</v>
      </c>
      <c r="B245">
        <v>143</v>
      </c>
      <c r="C245">
        <v>2992317</v>
      </c>
      <c r="E245" t="s">
        <v>485</v>
      </c>
    </row>
    <row r="246" spans="1:5" x14ac:dyDescent="0.3">
      <c r="A246" t="s">
        <v>268</v>
      </c>
      <c r="B246">
        <v>131</v>
      </c>
      <c r="C246">
        <v>61747085</v>
      </c>
      <c r="E246" t="s">
        <v>529</v>
      </c>
    </row>
    <row r="247" spans="1:5" x14ac:dyDescent="0.3">
      <c r="A247" t="s">
        <v>269</v>
      </c>
      <c r="B247">
        <v>129</v>
      </c>
      <c r="C247">
        <v>18520834</v>
      </c>
      <c r="E247" t="s">
        <v>486</v>
      </c>
    </row>
    <row r="248" spans="1:5" x14ac:dyDescent="0.3">
      <c r="A248" t="s">
        <v>270</v>
      </c>
      <c r="B248">
        <v>15</v>
      </c>
      <c r="C248">
        <v>2819125</v>
      </c>
      <c r="E248" t="s">
        <v>530</v>
      </c>
    </row>
    <row r="249" spans="1:5" x14ac:dyDescent="0.3">
      <c r="A249" t="s">
        <v>271</v>
      </c>
      <c r="B249">
        <v>99</v>
      </c>
      <c r="C249">
        <v>3046391</v>
      </c>
      <c r="E249" t="s">
        <v>531</v>
      </c>
    </row>
    <row r="250" spans="1:5" x14ac:dyDescent="0.3">
      <c r="A250" t="s">
        <v>272</v>
      </c>
      <c r="B250">
        <v>84</v>
      </c>
      <c r="C250">
        <v>2398976</v>
      </c>
      <c r="E250" t="s">
        <v>532</v>
      </c>
    </row>
    <row r="251" spans="1:5" x14ac:dyDescent="0.3">
      <c r="A251" t="s">
        <v>273</v>
      </c>
      <c r="B251">
        <v>373</v>
      </c>
      <c r="C251">
        <v>35977097</v>
      </c>
      <c r="E251" t="s">
        <v>487</v>
      </c>
    </row>
    <row r="252" spans="1:5" x14ac:dyDescent="0.3">
      <c r="A252" t="s">
        <v>274</v>
      </c>
      <c r="B252">
        <v>298</v>
      </c>
      <c r="C252">
        <v>17772370</v>
      </c>
      <c r="E252" t="s">
        <v>488</v>
      </c>
    </row>
    <row r="253" spans="1:5" x14ac:dyDescent="0.3">
      <c r="A253" t="s">
        <v>275</v>
      </c>
      <c r="B253">
        <v>296</v>
      </c>
      <c r="C253">
        <v>4062902</v>
      </c>
      <c r="E253" t="s">
        <v>489</v>
      </c>
    </row>
    <row r="254" spans="1:5" x14ac:dyDescent="0.3">
      <c r="A254" t="s">
        <v>276</v>
      </c>
      <c r="B254">
        <v>367</v>
      </c>
      <c r="C254">
        <v>34711571</v>
      </c>
      <c r="E254" t="s">
        <v>490</v>
      </c>
    </row>
    <row r="255" spans="1:5" x14ac:dyDescent="0.3">
      <c r="A255" t="s">
        <v>277</v>
      </c>
      <c r="B255">
        <v>310</v>
      </c>
      <c r="C255">
        <v>22610500</v>
      </c>
      <c r="E255" t="s">
        <v>491</v>
      </c>
    </row>
    <row r="256" spans="1:5" x14ac:dyDescent="0.3">
      <c r="A256" t="s">
        <v>278</v>
      </c>
      <c r="B256">
        <v>102</v>
      </c>
      <c r="C256">
        <v>2332886</v>
      </c>
      <c r="E256" t="s">
        <v>499</v>
      </c>
    </row>
    <row r="257" spans="1:5" x14ac:dyDescent="0.3">
      <c r="A257" t="s">
        <v>279</v>
      </c>
      <c r="B257">
        <v>359</v>
      </c>
      <c r="C257">
        <v>5351887</v>
      </c>
      <c r="E257" t="s">
        <v>492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TITULAR</vt:lpstr>
      <vt:lpstr>INFORMES</vt:lpstr>
      <vt:lpstr>NOTAS</vt:lpstr>
      <vt:lpstr>tabela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Alves de Sousa</dc:creator>
  <cp:lastModifiedBy>Luciano Alves de Sousa</cp:lastModifiedBy>
  <dcterms:created xsi:type="dcterms:W3CDTF">2025-05-25T11:31:33Z</dcterms:created>
  <dcterms:modified xsi:type="dcterms:W3CDTF">2025-05-25T18:25:54Z</dcterms:modified>
</cp:coreProperties>
</file>