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\Dropbox\Flugzeuge\Oso\"/>
    </mc:Choice>
  </mc:AlternateContent>
  <xr:revisionPtr revIDLastSave="0" documentId="13_ncr:1_{8A94B4BA-83DD-4A6B-9D5C-6ABE2B12CD10}" xr6:coauthVersionLast="36" xr6:coauthVersionMax="36" xr10:uidLastSave="{00000000-0000-0000-0000-000000000000}"/>
  <bookViews>
    <workbookView xWindow="0" yWindow="0" windowWidth="15360" windowHeight="5400" xr2:uid="{9C08E3CD-1F40-4E25-A9C7-82867CDA58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6" i="1" s="1"/>
  <c r="I13" i="1" l="1"/>
  <c r="I12" i="1"/>
  <c r="B24" i="1" l="1"/>
  <c r="F13" i="1" l="1"/>
  <c r="G13" i="1" l="1"/>
  <c r="G12" i="1"/>
  <c r="H12" i="1" l="1"/>
  <c r="H13" i="1"/>
  <c r="C26" i="1" s="1"/>
  <c r="H18" i="1"/>
  <c r="F18" i="1"/>
  <c r="J12" i="1"/>
  <c r="E12" i="1"/>
  <c r="F12" i="1"/>
  <c r="D12" i="1"/>
  <c r="L5" i="1" l="1"/>
  <c r="L6" i="1"/>
  <c r="L7" i="1"/>
  <c r="L8" i="1"/>
  <c r="L9" i="1"/>
  <c r="L4" i="1"/>
  <c r="K4" i="1"/>
  <c r="K5" i="1"/>
  <c r="K6" i="1"/>
  <c r="K7" i="1"/>
  <c r="K8" i="1"/>
  <c r="K9" i="1"/>
  <c r="E13" i="1"/>
  <c r="J13" i="1" l="1"/>
  <c r="K13" i="1" s="1"/>
  <c r="D13" i="1"/>
  <c r="L13" i="1" l="1"/>
</calcChain>
</file>

<file path=xl/sharedStrings.xml><?xml version="1.0" encoding="utf-8"?>
<sst xmlns="http://schemas.openxmlformats.org/spreadsheetml/2006/main" count="26" uniqueCount="26">
  <si>
    <t>Oso</t>
  </si>
  <si>
    <t>Part</t>
  </si>
  <si>
    <t>R00</t>
  </si>
  <si>
    <t>R01</t>
  </si>
  <si>
    <t>R02</t>
  </si>
  <si>
    <t>R03</t>
  </si>
  <si>
    <t>R04</t>
  </si>
  <si>
    <t>R05</t>
  </si>
  <si>
    <t>Total</t>
  </si>
  <si>
    <t>Weight V1</t>
  </si>
  <si>
    <t>Cura Est V3</t>
  </si>
  <si>
    <t>Weight V3</t>
  </si>
  <si>
    <t>Diff Theo:</t>
  </si>
  <si>
    <t>Diff Real</t>
  </si>
  <si>
    <t>270g</t>
  </si>
  <si>
    <t>Cura Est V3_Light</t>
  </si>
  <si>
    <t>Außenflügel:</t>
  </si>
  <si>
    <t>Außenflügel komplett mit Servo (V3)</t>
  </si>
  <si>
    <t>Cura Est V4</t>
  </si>
  <si>
    <t>Servos V3</t>
  </si>
  <si>
    <t>Servos V4</t>
  </si>
  <si>
    <t>Einsparungen V4</t>
  </si>
  <si>
    <t>Weight V3 Light</t>
  </si>
  <si>
    <t>Differenz</t>
  </si>
  <si>
    <t>Zusätzlich: Verbinder, Kleber, Rohr, SLW, Ballast(?)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</si>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</sst>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FD03-0C3B-4E70-B2E8-D3FA40E3E30D}">
  <dimension ref="A1:O26"/>
  <sheetViews>
    <sheetView tabSelected="1" workbookViewId="0">
      <selection activeCell="C26" sqref="C26"/>
    </sheetView>
  </sheetViews>
  <sheetFormatPr baseColWidth="10" defaultRowHeight="14.5" x14ac:dyDescent="0.35"/>
  <sheetData>
    <row r="1" spans="1:15" x14ac:dyDescent="0.35">
      <c r="A1" t="s">
        <v>0</v>
      </c>
    </row>
    <row r="3" spans="1:15" x14ac:dyDescent="0.35">
      <c r="B3" t="s">
        <v>1</v>
      </c>
      <c r="D3" t="s">
        <v>10</v>
      </c>
      <c r="E3" t="s">
        <v>11</v>
      </c>
      <c r="F3" t="s">
        <v>15</v>
      </c>
      <c r="G3" t="s">
        <v>22</v>
      </c>
      <c r="H3" t="s">
        <v>18</v>
      </c>
      <c r="J3" t="s">
        <v>9</v>
      </c>
      <c r="K3" t="s">
        <v>12</v>
      </c>
      <c r="L3" t="s">
        <v>13</v>
      </c>
    </row>
    <row r="4" spans="1:15" x14ac:dyDescent="0.35">
      <c r="B4" t="s">
        <v>2</v>
      </c>
      <c r="D4">
        <v>220</v>
      </c>
      <c r="E4">
        <v>220</v>
      </c>
      <c r="F4">
        <v>199</v>
      </c>
      <c r="G4">
        <v>211</v>
      </c>
      <c r="H4">
        <v>194</v>
      </c>
      <c r="I4">
        <v>190.6</v>
      </c>
      <c r="J4">
        <v>228</v>
      </c>
      <c r="K4">
        <f t="shared" ref="K4:K9" si="0">J4-D4</f>
        <v>8</v>
      </c>
      <c r="L4">
        <f>J4-E4</f>
        <v>8</v>
      </c>
      <c r="O4" s="1"/>
    </row>
    <row r="5" spans="1:15" x14ac:dyDescent="0.35">
      <c r="B5" t="s">
        <v>3</v>
      </c>
      <c r="D5">
        <v>181</v>
      </c>
      <c r="E5">
        <v>187</v>
      </c>
      <c r="F5">
        <v>168</v>
      </c>
      <c r="G5">
        <v>178</v>
      </c>
      <c r="H5">
        <v>162</v>
      </c>
      <c r="I5">
        <v>166</v>
      </c>
      <c r="J5">
        <v>200</v>
      </c>
      <c r="K5">
        <f t="shared" si="0"/>
        <v>19</v>
      </c>
      <c r="L5">
        <f t="shared" ref="L5:L13" si="1">J5-E5</f>
        <v>13</v>
      </c>
    </row>
    <row r="6" spans="1:15" x14ac:dyDescent="0.35">
      <c r="B6" t="s">
        <v>4</v>
      </c>
      <c r="D6">
        <v>165</v>
      </c>
      <c r="E6">
        <v>170.2</v>
      </c>
      <c r="F6">
        <v>152</v>
      </c>
      <c r="G6">
        <v>159.30000000000001</v>
      </c>
      <c r="H6">
        <v>148</v>
      </c>
      <c r="I6">
        <v>150.80000000000001</v>
      </c>
      <c r="J6">
        <v>190</v>
      </c>
      <c r="K6">
        <f t="shared" si="0"/>
        <v>25</v>
      </c>
      <c r="L6">
        <f t="shared" si="1"/>
        <v>19.800000000000011</v>
      </c>
    </row>
    <row r="7" spans="1:15" x14ac:dyDescent="0.35">
      <c r="B7" t="s">
        <v>5</v>
      </c>
      <c r="D7">
        <v>138</v>
      </c>
      <c r="E7">
        <v>142.6</v>
      </c>
      <c r="F7">
        <v>127</v>
      </c>
      <c r="G7">
        <v>134.80000000000001</v>
      </c>
      <c r="H7">
        <v>121</v>
      </c>
      <c r="I7">
        <v>128</v>
      </c>
      <c r="J7">
        <v>153</v>
      </c>
      <c r="K7">
        <f t="shared" si="0"/>
        <v>15</v>
      </c>
      <c r="L7">
        <f t="shared" si="1"/>
        <v>10.400000000000006</v>
      </c>
    </row>
    <row r="8" spans="1:15" x14ac:dyDescent="0.35">
      <c r="B8" t="s">
        <v>6</v>
      </c>
      <c r="D8">
        <v>80</v>
      </c>
      <c r="E8">
        <v>82.4</v>
      </c>
      <c r="F8">
        <v>72</v>
      </c>
      <c r="G8">
        <v>78.599999999999994</v>
      </c>
      <c r="H8">
        <v>70</v>
      </c>
      <c r="I8">
        <v>72</v>
      </c>
      <c r="J8">
        <v>88</v>
      </c>
      <c r="K8">
        <f t="shared" si="0"/>
        <v>8</v>
      </c>
      <c r="L8">
        <f t="shared" si="1"/>
        <v>5.5999999999999943</v>
      </c>
    </row>
    <row r="9" spans="1:15" x14ac:dyDescent="0.35">
      <c r="B9" t="s">
        <v>7</v>
      </c>
      <c r="D9">
        <v>34</v>
      </c>
      <c r="E9">
        <v>34</v>
      </c>
      <c r="F9">
        <v>31</v>
      </c>
      <c r="G9">
        <v>33</v>
      </c>
      <c r="H9">
        <v>30</v>
      </c>
      <c r="I9">
        <v>31.8</v>
      </c>
      <c r="J9">
        <v>40</v>
      </c>
      <c r="K9">
        <f t="shared" si="0"/>
        <v>6</v>
      </c>
      <c r="L9">
        <f t="shared" si="1"/>
        <v>6</v>
      </c>
    </row>
    <row r="12" spans="1:15" x14ac:dyDescent="0.35">
      <c r="B12" t="s">
        <v>16</v>
      </c>
      <c r="D12">
        <f>SUM(D6:D9)</f>
        <v>417</v>
      </c>
      <c r="E12">
        <f t="shared" ref="E12:J12" si="2">SUM(E6:E9)</f>
        <v>429.19999999999993</v>
      </c>
      <c r="F12">
        <f t="shared" si="2"/>
        <v>382</v>
      </c>
      <c r="G12">
        <f t="shared" si="2"/>
        <v>405.70000000000005</v>
      </c>
      <c r="H12">
        <f t="shared" si="2"/>
        <v>369</v>
      </c>
      <c r="I12">
        <f t="shared" si="2"/>
        <v>382.6</v>
      </c>
      <c r="J12">
        <f t="shared" si="2"/>
        <v>471</v>
      </c>
    </row>
    <row r="13" spans="1:15" x14ac:dyDescent="0.35">
      <c r="B13" t="s">
        <v>8</v>
      </c>
      <c r="D13">
        <f>SUM(D4:D9)</f>
        <v>818</v>
      </c>
      <c r="E13">
        <f>SUM(E4:E9)</f>
        <v>836.2</v>
      </c>
      <c r="F13">
        <f>SUM(F4:F9)</f>
        <v>749</v>
      </c>
      <c r="G13">
        <f t="shared" ref="G13" si="3">SUM(G4:G9)</f>
        <v>794.69999999999993</v>
      </c>
      <c r="H13">
        <f>SUM(H4:H9)</f>
        <v>725</v>
      </c>
      <c r="I13">
        <f>SUM(I4:I9)</f>
        <v>739.2</v>
      </c>
      <c r="J13">
        <f>SUM(J4:J9)</f>
        <v>899</v>
      </c>
      <c r="K13">
        <f>J13-D13</f>
        <v>81</v>
      </c>
      <c r="L13">
        <f t="shared" si="1"/>
        <v>62.799999999999955</v>
      </c>
    </row>
    <row r="14" spans="1:15" x14ac:dyDescent="0.35">
      <c r="B14" t="s">
        <v>23</v>
      </c>
    </row>
    <row r="17" spans="1:8" x14ac:dyDescent="0.35">
      <c r="B17" t="s">
        <v>17</v>
      </c>
      <c r="F17" t="s">
        <v>19</v>
      </c>
      <c r="H17" t="s">
        <v>20</v>
      </c>
    </row>
    <row r="18" spans="1:8" x14ac:dyDescent="0.35">
      <c r="B18" t="s">
        <v>14</v>
      </c>
      <c r="F18">
        <f>4*23</f>
        <v>92</v>
      </c>
      <c r="H18">
        <f>4*11</f>
        <v>44</v>
      </c>
    </row>
    <row r="21" spans="1:8" x14ac:dyDescent="0.35">
      <c r="B21" t="s">
        <v>21</v>
      </c>
    </row>
    <row r="22" spans="1:8" x14ac:dyDescent="0.35">
      <c r="B22">
        <f>F18-H18+E13-I13</f>
        <v>145</v>
      </c>
      <c r="D22" t="s">
        <v>24</v>
      </c>
    </row>
    <row r="24" spans="1:8" x14ac:dyDescent="0.35">
      <c r="B24">
        <f>SUM(D24:G24)</f>
        <v>32</v>
      </c>
      <c r="D24">
        <v>15</v>
      </c>
      <c r="E24">
        <v>5</v>
      </c>
      <c r="F24">
        <v>10</v>
      </c>
      <c r="G24">
        <v>2</v>
      </c>
    </row>
    <row r="26" spans="1:8" x14ac:dyDescent="0.35">
      <c r="A26" t="s">
        <v>25</v>
      </c>
      <c r="B26">
        <f>SUM(B22:B24)</f>
        <v>177</v>
      </c>
      <c r="C26">
        <f>1320-B26</f>
        <v>1143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Creutzfeld</dc:creator>
  <cp:lastModifiedBy>Lasse Creutzfeld</cp:lastModifiedBy>
  <dcterms:created xsi:type="dcterms:W3CDTF">2021-11-15T11:11:16Z</dcterms:created>
  <dcterms:modified xsi:type="dcterms:W3CDTF">2022-01-28T09:18:34Z</dcterms:modified>
</cp:coreProperties>
</file>