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b737bfa27afa4358/Dokumenter/10. semester/Til master/Kjøre kode/05.05/Simple_extended-4/"/>
    </mc:Choice>
  </mc:AlternateContent>
  <xr:revisionPtr revIDLastSave="452" documentId="13_ncr:1_{0856EC59-8951-4174-A775-741DBBFD32AA}" xr6:coauthVersionLast="47" xr6:coauthVersionMax="47" xr10:uidLastSave="{44FE1B8F-529B-40A1-B5ED-33946B09E80C}"/>
  <bookViews>
    <workbookView xWindow="28680" yWindow="-120" windowWidth="29040" windowHeight="15840" tabRatio="1000" firstSheet="8" activeTab="16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DwnShift" sheetId="23" r:id="rId22"/>
    <sheet name="Par_MaxUpShift" sheetId="26" r:id="rId23"/>
    <sheet name="Par_MaxExport" sheetId="24" r:id="rId24"/>
    <sheet name="Par_SelfDischarge" sheetId="28" r:id="rId25"/>
    <sheet name="Set_of_EnergyCarrier" sheetId="30" r:id="rId26"/>
    <sheet name="Set_of_FlexibleLoad" sheetId="31" r:id="rId27"/>
    <sheet name="Set_of_FlexibleLoadForEC" sheetId="32" r:id="rId28"/>
    <sheet name="Set_of_Month" sheetId="33" r:id="rId29"/>
    <sheet name="Par_Ramping_factor" sheetId="64" r:id="rId30"/>
    <sheet name="Set_of_Technology" sheetId="35" r:id="rId31"/>
    <sheet name="Subset_ECToTech" sheetId="40" r:id="rId32"/>
    <sheet name="Subset_TechToEC" sheetId="41" r:id="rId33"/>
    <sheet name="Set_Mode_of_Operation" sheetId="53" r:id="rId34"/>
    <sheet name="Par_BatteryCost" sheetId="55" r:id="rId35"/>
    <sheet name="Par_Cost_LS" sheetId="74" r:id="rId36"/>
    <sheet name="Par_Max_Capex_tec" sheetId="61" r:id="rId37"/>
    <sheet name="Par_Max_Capex_bat" sheetId="62" r:id="rId38"/>
    <sheet name="Par_Max_CAPEX" sheetId="69" r:id="rId39"/>
    <sheet name="Par_Max_Carbon_Emission" sheetId="63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8" l="1"/>
  <c r="B6" i="45" l="1"/>
  <c r="B9" i="45"/>
  <c r="B4" i="10" l="1"/>
  <c r="B5" i="45"/>
  <c r="B8" i="45"/>
  <c r="B8" i="28" l="1"/>
  <c r="B7" i="28"/>
  <c r="B9" i="10"/>
  <c r="B7" i="10"/>
  <c r="B6" i="10"/>
  <c r="B9" i="28"/>
</calcChain>
</file>

<file path=xl/sharedStrings.xml><?xml version="1.0" encoding="utf-8"?>
<sst xmlns="http://schemas.openxmlformats.org/spreadsheetml/2006/main" count="666" uniqueCount="90">
  <si>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</si>
  <si>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</si>
  <si>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</si>
  <si>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</si>
  <si>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</si>
  <si>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</si>
  <si>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</si>
  <si>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</si>
  <si>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</si>
  <si>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</si>
  <si>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</si>
  <si>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</si>
  <si>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 xml:space="preserve">Info: 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</si>
  <si>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</si>
  <si>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</si>
  <si>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</si>
  <si>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</si>
  <si>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</si>
  <si>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</si>
  <si>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</si>
  <si>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</si>
  <si>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</si>
  <si>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</si>
  <si>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</si>
  <si>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</si>
  <si>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</si>
  <si>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</si>
  <si>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</si>
  <si>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</si>
  <si>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</si>
  <si>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</si>
  <si>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</si>
  <si>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</si>
  <si>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</si>
  <si>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</si>
  <si>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</si>
  <si>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</si>
  <si>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</si>
  <si>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MaximumDwnShift</t>
  </si>
  <si>
    <t>MaxExport</t>
  </si>
  <si>
    <t>MaxStorageCapacity</t>
  </si>
  <si>
    <t>MaximumUpShift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</si>
  <si>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</si>
  <si>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</si>
  <si>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</si>
  <si>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</si>
  <si>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</si>
  <si>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</si>
  <si>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</si>
  <si>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</si>
  <si>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</si>
  <si>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</si>
  <si>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</si>
  <si>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</si>
  <si>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</si>
  <si>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</si>
  <si>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</si>
  <si>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</si>
  <si>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</si>
  <si>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</si>
  <si>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</si>
  <si>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</si>
  <si>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</si>
  <si>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</si>
  <si>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</si>
  <si>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</si>
  <si>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</si>
  <si>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</si>
  <si>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</si>
  <si>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</si>
  <si>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</si>
  <si>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</si>
  <si>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</si>
  <si>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</si>
  <si>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</si>
  <si>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</si>
  <si>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</si>
  <si>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</si>
  <si>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</si>
  <si>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Time</t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</si>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</sst>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4" fillId="0" borderId="0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P24" sqref="P24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85</v>
      </c>
    </row>
    <row r="2" spans="1:2" x14ac:dyDescent="0.25">
      <c r="A2" t="s">
        <v>60</v>
      </c>
    </row>
    <row r="3" spans="1:2" x14ac:dyDescent="0.25">
      <c r="A3" s="1" t="s">
        <v>14</v>
      </c>
      <c r="B3" s="1" t="s">
        <v>84</v>
      </c>
    </row>
    <row r="4" spans="1:2" x14ac:dyDescent="0.25">
      <c r="A4" t="s">
        <v>15</v>
      </c>
      <c r="B4">
        <v>1</v>
      </c>
    </row>
    <row r="5" spans="1:2" x14ac:dyDescent="0.25">
      <c r="A5" t="s">
        <v>16</v>
      </c>
      <c r="B5">
        <f>0.5/2</f>
        <v>0.25</v>
      </c>
    </row>
    <row r="6" spans="1:2" x14ac:dyDescent="0.25">
      <c r="A6" t="s">
        <v>17</v>
      </c>
      <c r="B6">
        <f>300/3000</f>
        <v>0.1</v>
      </c>
    </row>
    <row r="7" spans="1:2" x14ac:dyDescent="0.25">
      <c r="A7" t="s">
        <v>18</v>
      </c>
      <c r="B7">
        <v>1</v>
      </c>
    </row>
    <row r="8" spans="1:2" x14ac:dyDescent="0.25">
      <c r="A8" t="s">
        <v>19</v>
      </c>
      <c r="B8">
        <f>2.9/175</f>
        <v>1.657142857142857E-2</v>
      </c>
    </row>
    <row r="9" spans="1:2" x14ac:dyDescent="0.25">
      <c r="A9" t="s">
        <v>20</v>
      </c>
      <c r="B9">
        <f>0.1/16.7</f>
        <v>5.9880239520958087E-3</v>
      </c>
    </row>
    <row r="10" spans="1:2" x14ac:dyDescent="0.25">
      <c r="A10" t="s">
        <v>21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22</v>
      </c>
    </row>
    <row r="2" spans="1:2" x14ac:dyDescent="0.25">
      <c r="A2" s="5" t="s">
        <v>61</v>
      </c>
    </row>
    <row r="3" spans="1:2" x14ac:dyDescent="0.25">
      <c r="A3" s="1" t="s">
        <v>24</v>
      </c>
      <c r="B3" s="1" t="s">
        <v>25</v>
      </c>
    </row>
    <row r="4" spans="1:2" x14ac:dyDescent="0.25">
      <c r="A4" t="s">
        <v>15</v>
      </c>
      <c r="B4">
        <f>1/0.98</f>
        <v>1.0204081632653061</v>
      </c>
    </row>
    <row r="5" spans="1:2" x14ac:dyDescent="0.25">
      <c r="A5" t="s">
        <v>16</v>
      </c>
      <c r="B5">
        <v>1</v>
      </c>
    </row>
    <row r="6" spans="1:2" x14ac:dyDescent="0.25">
      <c r="A6" t="s">
        <v>17</v>
      </c>
      <c r="B6">
        <f>1/0.84</f>
        <v>1.1904761904761905</v>
      </c>
    </row>
    <row r="7" spans="1:2" x14ac:dyDescent="0.25">
      <c r="A7" t="s">
        <v>18</v>
      </c>
      <c r="B7">
        <f>1/0.99</f>
        <v>1.0101010101010102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f>1/0.88</f>
        <v>1.1363636363636365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22</v>
      </c>
    </row>
    <row r="2" spans="1:2" x14ac:dyDescent="0.25">
      <c r="A2" s="9" t="s">
        <v>23</v>
      </c>
    </row>
    <row r="3" spans="1:2" x14ac:dyDescent="0.25">
      <c r="A3" s="1" t="s">
        <v>24</v>
      </c>
      <c r="B3" s="1" t="s">
        <v>26</v>
      </c>
    </row>
    <row r="4" spans="1:2" x14ac:dyDescent="0.25">
      <c r="A4" t="s">
        <v>15</v>
      </c>
      <c r="B4">
        <v>0.97</v>
      </c>
    </row>
    <row r="5" spans="1:2" x14ac:dyDescent="0.25">
      <c r="A5" t="s">
        <v>16</v>
      </c>
      <c r="B5">
        <v>0.78</v>
      </c>
    </row>
    <row r="6" spans="1:2" x14ac:dyDescent="0.25">
      <c r="A6" t="s">
        <v>17</v>
      </c>
      <c r="B6">
        <v>0.84</v>
      </c>
    </row>
    <row r="7" spans="1:2" x14ac:dyDescent="0.25">
      <c r="A7" t="s">
        <v>18</v>
      </c>
      <c r="B7">
        <v>0.99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v>1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4"/>
  <sheetViews>
    <sheetView workbookViewId="0">
      <selection activeCell="G12" sqref="G1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54</v>
      </c>
    </row>
    <row r="2" spans="1:4" x14ac:dyDescent="0.25">
      <c r="A2" s="7" t="s">
        <v>86</v>
      </c>
    </row>
    <row r="3" spans="1:4" x14ac:dyDescent="0.25">
      <c r="A3" s="1" t="s">
        <v>1</v>
      </c>
      <c r="B3" s="1" t="s">
        <v>27</v>
      </c>
      <c r="C3" s="10" t="s">
        <v>62</v>
      </c>
      <c r="D3" s="1" t="s">
        <v>28</v>
      </c>
    </row>
    <row r="4" spans="1:4" x14ac:dyDescent="0.25">
      <c r="A4" t="s">
        <v>64</v>
      </c>
      <c r="B4" t="s">
        <v>29</v>
      </c>
      <c r="C4">
        <v>1</v>
      </c>
      <c r="D4">
        <v>1</v>
      </c>
    </row>
    <row r="5" spans="1:4" x14ac:dyDescent="0.25">
      <c r="A5" t="s">
        <v>76</v>
      </c>
      <c r="B5" t="s">
        <v>29</v>
      </c>
      <c r="C5">
        <v>1</v>
      </c>
      <c r="D5">
        <v>1</v>
      </c>
    </row>
    <row r="6" spans="1:4" x14ac:dyDescent="0.25">
      <c r="A6" t="s">
        <v>77</v>
      </c>
      <c r="B6" t="s">
        <v>29</v>
      </c>
      <c r="C6">
        <v>1</v>
      </c>
      <c r="D6">
        <v>1</v>
      </c>
    </row>
    <row r="7" spans="1:4" x14ac:dyDescent="0.25">
      <c r="A7" t="s">
        <v>77</v>
      </c>
      <c r="B7" t="s">
        <v>29</v>
      </c>
      <c r="C7">
        <v>2</v>
      </c>
      <c r="D7">
        <v>1</v>
      </c>
    </row>
    <row r="8" spans="1:4" x14ac:dyDescent="0.25">
      <c r="A8" t="s">
        <v>4</v>
      </c>
      <c r="B8" t="s">
        <v>29</v>
      </c>
      <c r="C8">
        <v>1</v>
      </c>
      <c r="D8">
        <v>1</v>
      </c>
    </row>
    <row r="9" spans="1:4" x14ac:dyDescent="0.25">
      <c r="A9" t="s">
        <v>5</v>
      </c>
      <c r="B9" t="s">
        <v>30</v>
      </c>
      <c r="C9">
        <v>1</v>
      </c>
      <c r="D9">
        <v>1</v>
      </c>
    </row>
    <row r="10" spans="1:4" x14ac:dyDescent="0.25">
      <c r="A10" t="s">
        <v>65</v>
      </c>
      <c r="B10" t="s">
        <v>72</v>
      </c>
      <c r="C10">
        <v>1</v>
      </c>
      <c r="D10">
        <v>1</v>
      </c>
    </row>
    <row r="11" spans="1:4" x14ac:dyDescent="0.25">
      <c r="A11" t="s">
        <v>65</v>
      </c>
      <c r="B11" t="s">
        <v>72</v>
      </c>
      <c r="C11">
        <v>2</v>
      </c>
      <c r="D11">
        <v>1</v>
      </c>
    </row>
    <row r="12" spans="1:4" x14ac:dyDescent="0.25">
      <c r="A12" t="s">
        <v>65</v>
      </c>
      <c r="B12" t="s">
        <v>31</v>
      </c>
      <c r="C12">
        <v>3</v>
      </c>
      <c r="D12">
        <v>1</v>
      </c>
    </row>
    <row r="13" spans="1:4" x14ac:dyDescent="0.25">
      <c r="A13" t="s">
        <v>65</v>
      </c>
      <c r="B13" t="s">
        <v>31</v>
      </c>
      <c r="C13">
        <v>4</v>
      </c>
      <c r="D13">
        <v>1</v>
      </c>
    </row>
    <row r="14" spans="1:4" x14ac:dyDescent="0.25">
      <c r="A14" t="s">
        <v>65</v>
      </c>
      <c r="B14" t="s">
        <v>32</v>
      </c>
      <c r="C14">
        <v>5</v>
      </c>
      <c r="D14">
        <v>1</v>
      </c>
    </row>
    <row r="15" spans="1:4" x14ac:dyDescent="0.25">
      <c r="A15" t="s">
        <v>65</v>
      </c>
      <c r="B15" t="s">
        <v>32</v>
      </c>
      <c r="C15">
        <v>6</v>
      </c>
      <c r="D15">
        <v>1</v>
      </c>
    </row>
    <row r="16" spans="1:4" x14ac:dyDescent="0.25">
      <c r="A16" t="s">
        <v>83</v>
      </c>
      <c r="B16" t="s">
        <v>72</v>
      </c>
      <c r="C16">
        <v>1</v>
      </c>
      <c r="D16">
        <v>1</v>
      </c>
    </row>
    <row r="17" spans="1:4" x14ac:dyDescent="0.25">
      <c r="A17" t="s">
        <v>83</v>
      </c>
      <c r="B17" t="s">
        <v>72</v>
      </c>
      <c r="C17">
        <v>2</v>
      </c>
      <c r="D17">
        <v>1</v>
      </c>
    </row>
    <row r="18" spans="1:4" x14ac:dyDescent="0.25">
      <c r="A18" t="s">
        <v>83</v>
      </c>
      <c r="B18" t="s">
        <v>31</v>
      </c>
      <c r="C18">
        <v>3</v>
      </c>
      <c r="D18">
        <v>1</v>
      </c>
    </row>
    <row r="19" spans="1:4" x14ac:dyDescent="0.25">
      <c r="A19" t="s">
        <v>83</v>
      </c>
      <c r="B19" t="s">
        <v>31</v>
      </c>
      <c r="C19">
        <v>4</v>
      </c>
      <c r="D19">
        <v>1</v>
      </c>
    </row>
    <row r="20" spans="1:4" x14ac:dyDescent="0.25">
      <c r="A20" t="s">
        <v>83</v>
      </c>
      <c r="B20" t="s">
        <v>32</v>
      </c>
      <c r="C20">
        <v>5</v>
      </c>
      <c r="D20">
        <v>1</v>
      </c>
    </row>
    <row r="21" spans="1:4" x14ac:dyDescent="0.25">
      <c r="A21" t="s">
        <v>83</v>
      </c>
      <c r="B21" t="s">
        <v>32</v>
      </c>
      <c r="C21">
        <v>6</v>
      </c>
      <c r="D21">
        <v>1</v>
      </c>
    </row>
    <row r="22" spans="1:4" x14ac:dyDescent="0.25">
      <c r="A22" t="s">
        <v>66</v>
      </c>
      <c r="B22" t="s">
        <v>72</v>
      </c>
      <c r="C22">
        <v>1</v>
      </c>
      <c r="D22">
        <v>1</v>
      </c>
    </row>
    <row r="23" spans="1:4" x14ac:dyDescent="0.25">
      <c r="A23" t="s">
        <v>66</v>
      </c>
      <c r="B23" t="s">
        <v>72</v>
      </c>
      <c r="C23">
        <v>2</v>
      </c>
      <c r="D23">
        <v>1</v>
      </c>
    </row>
    <row r="24" spans="1:4" x14ac:dyDescent="0.25">
      <c r="A24" t="s">
        <v>66</v>
      </c>
      <c r="B24" t="s">
        <v>31</v>
      </c>
      <c r="C24">
        <v>3</v>
      </c>
      <c r="D24">
        <v>1</v>
      </c>
    </row>
    <row r="25" spans="1:4" x14ac:dyDescent="0.25">
      <c r="A25" t="s">
        <v>66</v>
      </c>
      <c r="B25" t="s">
        <v>31</v>
      </c>
      <c r="C25">
        <v>4</v>
      </c>
      <c r="D25">
        <v>1</v>
      </c>
    </row>
    <row r="26" spans="1:4" x14ac:dyDescent="0.25">
      <c r="A26" t="s">
        <v>66</v>
      </c>
      <c r="B26" t="s">
        <v>32</v>
      </c>
      <c r="C26">
        <v>5</v>
      </c>
      <c r="D26">
        <v>1</v>
      </c>
    </row>
    <row r="27" spans="1:4" x14ac:dyDescent="0.25">
      <c r="A27" t="s">
        <v>66</v>
      </c>
      <c r="B27" t="s">
        <v>32</v>
      </c>
      <c r="C27">
        <v>6</v>
      </c>
      <c r="D27">
        <v>1</v>
      </c>
    </row>
    <row r="28" spans="1:4" x14ac:dyDescent="0.25">
      <c r="A28" t="s">
        <v>82</v>
      </c>
      <c r="B28" t="s">
        <v>72</v>
      </c>
      <c r="C28">
        <v>1</v>
      </c>
      <c r="D28">
        <v>1</v>
      </c>
    </row>
    <row r="29" spans="1:4" x14ac:dyDescent="0.25">
      <c r="A29" t="s">
        <v>82</v>
      </c>
      <c r="B29" t="s">
        <v>72</v>
      </c>
      <c r="C29">
        <v>2</v>
      </c>
      <c r="D29">
        <v>1</v>
      </c>
    </row>
    <row r="30" spans="1:4" x14ac:dyDescent="0.25">
      <c r="A30" t="s">
        <v>82</v>
      </c>
      <c r="B30" t="s">
        <v>31</v>
      </c>
      <c r="C30">
        <v>3</v>
      </c>
      <c r="D30">
        <v>1</v>
      </c>
    </row>
    <row r="31" spans="1:4" x14ac:dyDescent="0.25">
      <c r="A31" t="s">
        <v>82</v>
      </c>
      <c r="B31" t="s">
        <v>31</v>
      </c>
      <c r="C31">
        <v>4</v>
      </c>
      <c r="D31">
        <v>1</v>
      </c>
    </row>
    <row r="32" spans="1:4" x14ac:dyDescent="0.25">
      <c r="A32" t="s">
        <v>82</v>
      </c>
      <c r="B32" t="s">
        <v>32</v>
      </c>
      <c r="C32">
        <v>5</v>
      </c>
      <c r="D32">
        <v>1</v>
      </c>
    </row>
    <row r="33" spans="1:4" x14ac:dyDescent="0.25">
      <c r="A33" t="s">
        <v>82</v>
      </c>
      <c r="B33" t="s">
        <v>32</v>
      </c>
      <c r="C33">
        <v>6</v>
      </c>
      <c r="D33">
        <v>1</v>
      </c>
    </row>
    <row r="34" spans="1:4" x14ac:dyDescent="0.25">
      <c r="A34" s="3" t="s">
        <v>71</v>
      </c>
      <c r="B34" t="s">
        <v>30</v>
      </c>
      <c r="C34">
        <v>1</v>
      </c>
      <c r="D34">
        <v>0.2</v>
      </c>
    </row>
    <row r="35" spans="1:4" x14ac:dyDescent="0.25">
      <c r="A35" s="3" t="s">
        <v>71</v>
      </c>
      <c r="B35" t="s">
        <v>31</v>
      </c>
      <c r="C35">
        <v>1</v>
      </c>
      <c r="D35">
        <v>0.8</v>
      </c>
    </row>
    <row r="36" spans="1:4" x14ac:dyDescent="0.25">
      <c r="A36" s="3" t="s">
        <v>2</v>
      </c>
      <c r="B36" t="s">
        <v>29</v>
      </c>
      <c r="C36">
        <v>2</v>
      </c>
      <c r="D36">
        <v>1</v>
      </c>
    </row>
    <row r="37" spans="1:4" x14ac:dyDescent="0.25">
      <c r="A37" t="s">
        <v>6</v>
      </c>
      <c r="B37" t="s">
        <v>32</v>
      </c>
      <c r="C37">
        <v>2</v>
      </c>
      <c r="D37">
        <v>1</v>
      </c>
    </row>
    <row r="38" spans="1:4" x14ac:dyDescent="0.25">
      <c r="A38" t="s">
        <v>7</v>
      </c>
      <c r="B38" t="s">
        <v>31</v>
      </c>
      <c r="C38">
        <v>2</v>
      </c>
      <c r="D38">
        <v>1</v>
      </c>
    </row>
    <row r="39" spans="1:4" x14ac:dyDescent="0.25">
      <c r="A39" t="s">
        <v>88</v>
      </c>
      <c r="B39" t="s">
        <v>30</v>
      </c>
      <c r="C39">
        <v>2</v>
      </c>
      <c r="D39">
        <v>1</v>
      </c>
    </row>
    <row r="46" spans="1:4" x14ac:dyDescent="0.25">
      <c r="A46" s="3"/>
    </row>
    <row r="47" spans="1:4" x14ac:dyDescent="0.25">
      <c r="A47" s="3"/>
    </row>
    <row r="48" spans="1:4" x14ac:dyDescent="0.25">
      <c r="A48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4"/>
  <sheetViews>
    <sheetView tabSelected="1" topLeftCell="A22" workbookViewId="0">
      <selection activeCell="F41" sqref="F41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87</v>
      </c>
    </row>
    <row r="2" spans="1:19" x14ac:dyDescent="0.25">
      <c r="A2" t="s">
        <v>86</v>
      </c>
      <c r="H2" s="13"/>
      <c r="I2" s="13"/>
      <c r="J2" s="13"/>
      <c r="K2" s="13"/>
    </row>
    <row r="3" spans="1:19" x14ac:dyDescent="0.25">
      <c r="A3" s="1" t="s">
        <v>1</v>
      </c>
      <c r="B3" s="1" t="s">
        <v>27</v>
      </c>
      <c r="C3" s="10" t="s">
        <v>63</v>
      </c>
      <c r="D3" s="1" t="s">
        <v>44</v>
      </c>
      <c r="H3" s="14"/>
      <c r="I3" s="14"/>
      <c r="J3" s="15"/>
      <c r="K3" s="13"/>
    </row>
    <row r="4" spans="1:19" x14ac:dyDescent="0.25">
      <c r="A4" t="s">
        <v>2</v>
      </c>
      <c r="B4" t="s">
        <v>29</v>
      </c>
      <c r="C4">
        <v>1</v>
      </c>
      <c r="D4">
        <v>1</v>
      </c>
      <c r="H4" s="13"/>
      <c r="I4" s="13"/>
      <c r="J4" s="13"/>
      <c r="K4" s="13"/>
      <c r="P4" s="2"/>
      <c r="Q4" s="2"/>
      <c r="S4" s="2"/>
    </row>
    <row r="5" spans="1:19" x14ac:dyDescent="0.25">
      <c r="A5" t="s">
        <v>64</v>
      </c>
      <c r="B5" t="s">
        <v>34</v>
      </c>
      <c r="C5">
        <v>1</v>
      </c>
      <c r="D5">
        <v>0.99</v>
      </c>
    </row>
    <row r="6" spans="1:19" x14ac:dyDescent="0.25">
      <c r="A6" t="s">
        <v>64</v>
      </c>
      <c r="B6" t="s">
        <v>35</v>
      </c>
      <c r="C6">
        <v>2</v>
      </c>
      <c r="D6">
        <v>0.99</v>
      </c>
    </row>
    <row r="7" spans="1:19" x14ac:dyDescent="0.25">
      <c r="A7" t="s">
        <v>76</v>
      </c>
      <c r="B7" t="s">
        <v>34</v>
      </c>
      <c r="C7">
        <v>1</v>
      </c>
      <c r="D7">
        <v>3</v>
      </c>
    </row>
    <row r="8" spans="1:19" x14ac:dyDescent="0.25">
      <c r="A8" t="s">
        <v>77</v>
      </c>
      <c r="B8" t="s">
        <v>35</v>
      </c>
      <c r="C8">
        <v>1</v>
      </c>
      <c r="D8">
        <v>2</v>
      </c>
    </row>
    <row r="9" spans="1:19" x14ac:dyDescent="0.25">
      <c r="A9" t="s">
        <v>77</v>
      </c>
      <c r="B9" t="s">
        <v>34</v>
      </c>
      <c r="C9">
        <v>2</v>
      </c>
      <c r="D9">
        <v>3</v>
      </c>
    </row>
    <row r="10" spans="1:19" x14ac:dyDescent="0.25">
      <c r="A10" t="s">
        <v>3</v>
      </c>
      <c r="B10" t="s">
        <v>29</v>
      </c>
      <c r="C10">
        <v>1</v>
      </c>
      <c r="D10">
        <v>1</v>
      </c>
    </row>
    <row r="11" spans="1:19" x14ac:dyDescent="0.25">
      <c r="A11" t="s">
        <v>4</v>
      </c>
      <c r="B11" t="s">
        <v>30</v>
      </c>
      <c r="C11">
        <v>1</v>
      </c>
      <c r="D11">
        <v>0.6</v>
      </c>
    </row>
    <row r="12" spans="1:19" x14ac:dyDescent="0.25">
      <c r="A12" t="s">
        <v>5</v>
      </c>
      <c r="B12" t="s">
        <v>29</v>
      </c>
      <c r="C12">
        <v>1</v>
      </c>
      <c r="D12">
        <v>0.6</v>
      </c>
    </row>
    <row r="13" spans="1:19" x14ac:dyDescent="0.25">
      <c r="A13" t="s">
        <v>65</v>
      </c>
      <c r="B13" t="s">
        <v>34</v>
      </c>
      <c r="C13">
        <v>1</v>
      </c>
      <c r="D13">
        <v>0.93</v>
      </c>
    </row>
    <row r="14" spans="1:19" x14ac:dyDescent="0.25">
      <c r="A14" t="s">
        <v>65</v>
      </c>
      <c r="B14" t="s">
        <v>35</v>
      </c>
      <c r="C14">
        <v>2</v>
      </c>
      <c r="D14">
        <v>0.93</v>
      </c>
    </row>
    <row r="15" spans="1:19" x14ac:dyDescent="0.25">
      <c r="A15" t="s">
        <v>65</v>
      </c>
      <c r="B15" t="s">
        <v>34</v>
      </c>
      <c r="C15">
        <v>3</v>
      </c>
      <c r="D15">
        <v>0.93</v>
      </c>
    </row>
    <row r="16" spans="1:19" x14ac:dyDescent="0.25">
      <c r="A16" t="s">
        <v>65</v>
      </c>
      <c r="B16" t="s">
        <v>35</v>
      </c>
      <c r="C16">
        <v>4</v>
      </c>
      <c r="D16">
        <v>0.93</v>
      </c>
    </row>
    <row r="17" spans="1:5" x14ac:dyDescent="0.25">
      <c r="A17" t="s">
        <v>65</v>
      </c>
      <c r="B17" t="s">
        <v>34</v>
      </c>
      <c r="C17">
        <v>5</v>
      </c>
      <c r="D17">
        <v>0.93</v>
      </c>
    </row>
    <row r="18" spans="1:5" x14ac:dyDescent="0.25">
      <c r="A18" t="s">
        <v>65</v>
      </c>
      <c r="B18" t="s">
        <v>35</v>
      </c>
      <c r="C18">
        <v>6</v>
      </c>
      <c r="D18">
        <v>0.93</v>
      </c>
    </row>
    <row r="19" spans="1:5" x14ac:dyDescent="0.25">
      <c r="A19" t="s">
        <v>83</v>
      </c>
      <c r="B19" t="s">
        <v>34</v>
      </c>
      <c r="C19">
        <v>1</v>
      </c>
      <c r="D19">
        <v>0.83700000000000008</v>
      </c>
    </row>
    <row r="20" spans="1:5" x14ac:dyDescent="0.25">
      <c r="A20" t="s">
        <v>83</v>
      </c>
      <c r="B20" t="s">
        <v>35</v>
      </c>
      <c r="C20">
        <v>2</v>
      </c>
      <c r="D20">
        <v>0.83700000000000008</v>
      </c>
    </row>
    <row r="21" spans="1:5" x14ac:dyDescent="0.25">
      <c r="A21" t="s">
        <v>83</v>
      </c>
      <c r="B21" t="s">
        <v>34</v>
      </c>
      <c r="C21">
        <v>3</v>
      </c>
      <c r="D21">
        <v>0.83700000000000008</v>
      </c>
    </row>
    <row r="22" spans="1:5" x14ac:dyDescent="0.25">
      <c r="A22" t="s">
        <v>83</v>
      </c>
      <c r="B22" t="s">
        <v>35</v>
      </c>
      <c r="C22">
        <v>4</v>
      </c>
      <c r="D22">
        <v>0.83700000000000008</v>
      </c>
    </row>
    <row r="23" spans="1:5" x14ac:dyDescent="0.25">
      <c r="A23" t="s">
        <v>83</v>
      </c>
      <c r="B23" t="s">
        <v>34</v>
      </c>
      <c r="C23">
        <v>5</v>
      </c>
      <c r="D23">
        <v>0.83700000000000008</v>
      </c>
    </row>
    <row r="24" spans="1:5" x14ac:dyDescent="0.25">
      <c r="A24" t="s">
        <v>83</v>
      </c>
      <c r="B24" t="s">
        <v>35</v>
      </c>
      <c r="C24">
        <v>6</v>
      </c>
      <c r="D24">
        <v>0.83700000000000008</v>
      </c>
    </row>
    <row r="25" spans="1:5" x14ac:dyDescent="0.25">
      <c r="A25" t="s">
        <v>66</v>
      </c>
      <c r="B25" t="s">
        <v>34</v>
      </c>
      <c r="C25">
        <v>1</v>
      </c>
      <c r="D25">
        <v>0.45</v>
      </c>
    </row>
    <row r="26" spans="1:5" x14ac:dyDescent="0.25">
      <c r="A26" t="s">
        <v>66</v>
      </c>
      <c r="B26" t="s">
        <v>29</v>
      </c>
      <c r="C26">
        <v>1</v>
      </c>
      <c r="D26">
        <v>0.3</v>
      </c>
    </row>
    <row r="27" spans="1:5" x14ac:dyDescent="0.25">
      <c r="A27" t="s">
        <v>66</v>
      </c>
      <c r="B27" t="s">
        <v>35</v>
      </c>
      <c r="C27">
        <v>2</v>
      </c>
      <c r="D27">
        <v>0.45</v>
      </c>
    </row>
    <row r="28" spans="1:5" x14ac:dyDescent="0.25">
      <c r="A28" t="s">
        <v>66</v>
      </c>
      <c r="B28" t="s">
        <v>29</v>
      </c>
      <c r="C28">
        <v>2</v>
      </c>
      <c r="D28">
        <v>0.3</v>
      </c>
    </row>
    <row r="29" spans="1:5" x14ac:dyDescent="0.25">
      <c r="A29" t="s">
        <v>66</v>
      </c>
      <c r="B29" t="s">
        <v>34</v>
      </c>
      <c r="C29">
        <v>3</v>
      </c>
      <c r="D29">
        <v>0.45</v>
      </c>
    </row>
    <row r="30" spans="1:5" x14ac:dyDescent="0.25">
      <c r="A30" t="s">
        <v>66</v>
      </c>
      <c r="B30" t="s">
        <v>29</v>
      </c>
      <c r="C30">
        <v>3</v>
      </c>
      <c r="D30">
        <v>0.3</v>
      </c>
      <c r="E30" s="3"/>
    </row>
    <row r="31" spans="1:5" x14ac:dyDescent="0.25">
      <c r="A31" t="s">
        <v>66</v>
      </c>
      <c r="B31" t="s">
        <v>35</v>
      </c>
      <c r="C31">
        <v>4</v>
      </c>
      <c r="D31">
        <v>0.45</v>
      </c>
    </row>
    <row r="32" spans="1:5" x14ac:dyDescent="0.25">
      <c r="A32" t="s">
        <v>66</v>
      </c>
      <c r="B32" t="s">
        <v>29</v>
      </c>
      <c r="C32">
        <v>4</v>
      </c>
      <c r="D32">
        <v>0.3</v>
      </c>
    </row>
    <row r="33" spans="1:8" x14ac:dyDescent="0.25">
      <c r="A33" t="s">
        <v>66</v>
      </c>
      <c r="B33" t="s">
        <v>34</v>
      </c>
      <c r="C33">
        <v>5</v>
      </c>
      <c r="D33">
        <v>0.45</v>
      </c>
    </row>
    <row r="34" spans="1:8" x14ac:dyDescent="0.25">
      <c r="A34" t="s">
        <v>66</v>
      </c>
      <c r="B34" t="s">
        <v>29</v>
      </c>
      <c r="C34">
        <v>5</v>
      </c>
      <c r="D34">
        <v>0.3</v>
      </c>
    </row>
    <row r="35" spans="1:8" x14ac:dyDescent="0.25">
      <c r="A35" t="s">
        <v>66</v>
      </c>
      <c r="B35" t="s">
        <v>35</v>
      </c>
      <c r="C35">
        <v>6</v>
      </c>
      <c r="D35">
        <v>0.45</v>
      </c>
    </row>
    <row r="36" spans="1:8" x14ac:dyDescent="0.25">
      <c r="A36" t="s">
        <v>66</v>
      </c>
      <c r="B36" t="s">
        <v>29</v>
      </c>
      <c r="C36">
        <v>6</v>
      </c>
      <c r="D36">
        <v>0.3</v>
      </c>
    </row>
    <row r="37" spans="1:8" x14ac:dyDescent="0.25">
      <c r="A37" t="s">
        <v>82</v>
      </c>
      <c r="B37" t="s">
        <v>34</v>
      </c>
      <c r="C37">
        <v>1</v>
      </c>
      <c r="D37">
        <v>0.40500000000000003</v>
      </c>
    </row>
    <row r="38" spans="1:8" x14ac:dyDescent="0.25">
      <c r="A38" t="s">
        <v>82</v>
      </c>
      <c r="B38" t="s">
        <v>29</v>
      </c>
      <c r="C38">
        <v>1</v>
      </c>
      <c r="D38">
        <v>0.27</v>
      </c>
    </row>
    <row r="39" spans="1:8" x14ac:dyDescent="0.25">
      <c r="A39" t="s">
        <v>82</v>
      </c>
      <c r="B39" t="s">
        <v>35</v>
      </c>
      <c r="C39">
        <v>2</v>
      </c>
      <c r="D39">
        <v>0.40500000000000003</v>
      </c>
    </row>
    <row r="40" spans="1:8" x14ac:dyDescent="0.25">
      <c r="A40" t="s">
        <v>82</v>
      </c>
      <c r="B40" t="s">
        <v>29</v>
      </c>
      <c r="C40">
        <v>2</v>
      </c>
      <c r="D40">
        <v>0.27</v>
      </c>
    </row>
    <row r="41" spans="1:8" x14ac:dyDescent="0.25">
      <c r="A41" t="s">
        <v>82</v>
      </c>
      <c r="B41" t="s">
        <v>34</v>
      </c>
      <c r="C41">
        <v>3</v>
      </c>
      <c r="D41">
        <v>0.40500000000000003</v>
      </c>
    </row>
    <row r="42" spans="1:8" x14ac:dyDescent="0.25">
      <c r="A42" t="s">
        <v>82</v>
      </c>
      <c r="B42" t="s">
        <v>29</v>
      </c>
      <c r="C42">
        <v>3</v>
      </c>
      <c r="D42">
        <v>0.27</v>
      </c>
    </row>
    <row r="43" spans="1:8" x14ac:dyDescent="0.25">
      <c r="A43" t="s">
        <v>82</v>
      </c>
      <c r="B43" t="s">
        <v>35</v>
      </c>
      <c r="C43">
        <v>4</v>
      </c>
      <c r="D43">
        <v>0.40500000000000003</v>
      </c>
    </row>
    <row r="44" spans="1:8" x14ac:dyDescent="0.25">
      <c r="A44" t="s">
        <v>82</v>
      </c>
      <c r="B44" t="s">
        <v>29</v>
      </c>
      <c r="C44">
        <v>4</v>
      </c>
      <c r="D44">
        <v>0.27</v>
      </c>
    </row>
    <row r="45" spans="1:8" x14ac:dyDescent="0.25">
      <c r="A45" t="s">
        <v>82</v>
      </c>
      <c r="B45" t="s">
        <v>34</v>
      </c>
      <c r="C45">
        <v>5</v>
      </c>
      <c r="D45">
        <v>0.40500000000000003</v>
      </c>
    </row>
    <row r="46" spans="1:8" x14ac:dyDescent="0.25">
      <c r="A46" t="s">
        <v>82</v>
      </c>
      <c r="B46" t="s">
        <v>29</v>
      </c>
      <c r="C46">
        <v>5</v>
      </c>
      <c r="D46">
        <v>0.27</v>
      </c>
      <c r="H46" s="3"/>
    </row>
    <row r="47" spans="1:8" x14ac:dyDescent="0.25">
      <c r="A47" t="s">
        <v>82</v>
      </c>
      <c r="B47" t="s">
        <v>35</v>
      </c>
      <c r="C47">
        <v>6</v>
      </c>
      <c r="D47">
        <v>0.40500000000000003</v>
      </c>
      <c r="H47" s="3"/>
    </row>
    <row r="48" spans="1:8" x14ac:dyDescent="0.25">
      <c r="A48" t="s">
        <v>82</v>
      </c>
      <c r="B48" t="s">
        <v>29</v>
      </c>
      <c r="C48">
        <v>6</v>
      </c>
      <c r="D48">
        <v>0.27</v>
      </c>
      <c r="H48" s="3"/>
    </row>
    <row r="49" spans="1:8" x14ac:dyDescent="0.25">
      <c r="A49" t="s">
        <v>6</v>
      </c>
      <c r="B49" t="s">
        <v>32</v>
      </c>
      <c r="C49">
        <v>1</v>
      </c>
      <c r="D49">
        <v>0.99990000000000001</v>
      </c>
    </row>
    <row r="50" spans="1:8" x14ac:dyDescent="0.25">
      <c r="A50" t="s">
        <v>7</v>
      </c>
      <c r="B50" t="s">
        <v>31</v>
      </c>
      <c r="C50">
        <v>1</v>
      </c>
      <c r="D50">
        <v>0.99990000000000001</v>
      </c>
    </row>
    <row r="51" spans="1:8" x14ac:dyDescent="0.25">
      <c r="A51" s="3" t="s">
        <v>71</v>
      </c>
      <c r="B51" t="s">
        <v>72</v>
      </c>
      <c r="C51">
        <v>1</v>
      </c>
      <c r="D51">
        <v>1</v>
      </c>
      <c r="H51" s="3"/>
    </row>
    <row r="52" spans="1:8" x14ac:dyDescent="0.25">
      <c r="A52" s="3" t="s">
        <v>80</v>
      </c>
      <c r="B52" t="s">
        <v>29</v>
      </c>
      <c r="C52">
        <v>1</v>
      </c>
      <c r="D52">
        <v>0.37</v>
      </c>
      <c r="H52" s="3"/>
    </row>
    <row r="53" spans="1:8" x14ac:dyDescent="0.25">
      <c r="A53" t="s">
        <v>88</v>
      </c>
      <c r="B53" t="s">
        <v>30</v>
      </c>
      <c r="C53">
        <v>1</v>
      </c>
      <c r="D53">
        <v>0.99990000000000001</v>
      </c>
      <c r="H53" s="3"/>
    </row>
    <row r="54" spans="1:8" x14ac:dyDescent="0.25">
      <c r="H54" s="3"/>
    </row>
    <row r="69" spans="1:1" x14ac:dyDescent="0.25">
      <c r="A69" s="3"/>
    </row>
    <row r="70" spans="1:1" x14ac:dyDescent="0.25">
      <c r="A70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opLeftCell="A2" workbookViewId="0">
      <selection activeCell="D18" sqref="D18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55</v>
      </c>
    </row>
    <row r="2" spans="1:5" x14ac:dyDescent="0.25">
      <c r="A2" t="s">
        <v>58</v>
      </c>
    </row>
    <row r="3" spans="1:5" x14ac:dyDescent="0.25">
      <c r="A3" s="1" t="s">
        <v>1</v>
      </c>
      <c r="B3" s="1" t="s">
        <v>36</v>
      </c>
    </row>
    <row r="4" spans="1:5" x14ac:dyDescent="0.25">
      <c r="A4" t="s">
        <v>2</v>
      </c>
      <c r="B4">
        <v>2000</v>
      </c>
    </row>
    <row r="5" spans="1:5" x14ac:dyDescent="0.25">
      <c r="A5" t="s">
        <v>64</v>
      </c>
      <c r="B5">
        <v>0</v>
      </c>
    </row>
    <row r="6" spans="1:5" x14ac:dyDescent="0.25">
      <c r="A6" t="s">
        <v>76</v>
      </c>
      <c r="B6">
        <v>0</v>
      </c>
    </row>
    <row r="7" spans="1:5" x14ac:dyDescent="0.25">
      <c r="A7" t="s">
        <v>77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65</v>
      </c>
      <c r="B11">
        <v>0</v>
      </c>
    </row>
    <row r="12" spans="1:5" x14ac:dyDescent="0.25">
      <c r="A12" t="s">
        <v>83</v>
      </c>
      <c r="B12">
        <v>0</v>
      </c>
    </row>
    <row r="13" spans="1:5" x14ac:dyDescent="0.25">
      <c r="A13" t="s">
        <v>66</v>
      </c>
      <c r="B13">
        <v>0</v>
      </c>
      <c r="E13" s="8"/>
    </row>
    <row r="14" spans="1:5" x14ac:dyDescent="0.25">
      <c r="A14" t="s">
        <v>82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71</v>
      </c>
      <c r="B17">
        <v>0</v>
      </c>
    </row>
    <row r="18" spans="1:6" x14ac:dyDescent="0.25">
      <c r="A18" s="3" t="s">
        <v>80</v>
      </c>
      <c r="B18">
        <v>0</v>
      </c>
      <c r="F18" s="8"/>
    </row>
    <row r="19" spans="1:6" x14ac:dyDescent="0.25">
      <c r="A19" t="s">
        <v>88</v>
      </c>
      <c r="B19">
        <v>1000</v>
      </c>
    </row>
    <row r="20" spans="1:6" x14ac:dyDescent="0.25">
      <c r="A20" s="3"/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56</v>
      </c>
    </row>
    <row r="2" spans="1:6" x14ac:dyDescent="0.25">
      <c r="A2" t="s">
        <v>46</v>
      </c>
    </row>
    <row r="3" spans="1:6" x14ac:dyDescent="0.25">
      <c r="A3" s="1" t="s">
        <v>24</v>
      </c>
      <c r="B3" s="1" t="s">
        <v>37</v>
      </c>
      <c r="E3" s="2"/>
      <c r="F3" s="2"/>
    </row>
    <row r="4" spans="1:6" x14ac:dyDescent="0.25">
      <c r="A4" t="s">
        <v>15</v>
      </c>
      <c r="B4">
        <v>0.5</v>
      </c>
    </row>
    <row r="5" spans="1:6" x14ac:dyDescent="0.25">
      <c r="A5" t="s">
        <v>16</v>
      </c>
      <c r="B5">
        <v>0.5</v>
      </c>
    </row>
    <row r="6" spans="1:6" x14ac:dyDescent="0.25">
      <c r="A6" t="s">
        <v>17</v>
      </c>
      <c r="B6">
        <v>0.5</v>
      </c>
    </row>
    <row r="7" spans="1:6" x14ac:dyDescent="0.25">
      <c r="A7" t="s">
        <v>18</v>
      </c>
      <c r="B7">
        <v>0.5</v>
      </c>
    </row>
    <row r="8" spans="1:6" x14ac:dyDescent="0.25">
      <c r="A8" t="s">
        <v>19</v>
      </c>
      <c r="B8">
        <v>0.5</v>
      </c>
    </row>
    <row r="9" spans="1:6" x14ac:dyDescent="0.25">
      <c r="A9" t="s">
        <v>20</v>
      </c>
      <c r="B9">
        <v>0.5</v>
      </c>
    </row>
    <row r="10" spans="1:6" x14ac:dyDescent="0.25">
      <c r="A10" t="s">
        <v>21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1"/>
  <sheetViews>
    <sheetView topLeftCell="A22" workbookViewId="0">
      <selection activeCell="G45" sqref="G45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57</v>
      </c>
      <c r="B1" s="8"/>
    </row>
    <row r="2" spans="1:7" x14ac:dyDescent="0.25">
      <c r="A2" s="4" t="s">
        <v>0</v>
      </c>
      <c r="B2" s="2" t="s">
        <v>81</v>
      </c>
    </row>
    <row r="3" spans="1:7" x14ac:dyDescent="0.25">
      <c r="A3" s="1" t="s">
        <v>1</v>
      </c>
      <c r="B3" s="10" t="s">
        <v>70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64</v>
      </c>
      <c r="B6">
        <v>1</v>
      </c>
      <c r="C6">
        <v>0</v>
      </c>
    </row>
    <row r="7" spans="1:7" x14ac:dyDescent="0.25">
      <c r="A7" t="s">
        <v>64</v>
      </c>
      <c r="B7">
        <v>2</v>
      </c>
      <c r="C7">
        <v>0</v>
      </c>
    </row>
    <row r="8" spans="1:7" x14ac:dyDescent="0.25">
      <c r="A8" t="s">
        <v>76</v>
      </c>
      <c r="B8">
        <v>1</v>
      </c>
      <c r="C8">
        <v>0</v>
      </c>
    </row>
    <row r="9" spans="1:7" x14ac:dyDescent="0.25">
      <c r="A9" t="s">
        <v>77</v>
      </c>
      <c r="B9">
        <v>1</v>
      </c>
      <c r="C9">
        <v>0</v>
      </c>
    </row>
    <row r="10" spans="1:7" x14ac:dyDescent="0.25">
      <c r="A10" t="s">
        <v>77</v>
      </c>
      <c r="B10">
        <v>2</v>
      </c>
      <c r="C10">
        <v>0</v>
      </c>
    </row>
    <row r="11" spans="1:7" x14ac:dyDescent="0.25">
      <c r="A11" t="s">
        <v>3</v>
      </c>
      <c r="B11">
        <v>1</v>
      </c>
      <c r="C11">
        <v>1</v>
      </c>
    </row>
    <row r="12" spans="1:7" x14ac:dyDescent="0.25">
      <c r="A12" t="s">
        <v>4</v>
      </c>
      <c r="B12">
        <v>1</v>
      </c>
      <c r="C12">
        <v>0</v>
      </c>
    </row>
    <row r="13" spans="1:7" x14ac:dyDescent="0.25">
      <c r="A13" t="s">
        <v>5</v>
      </c>
      <c r="B13">
        <v>1</v>
      </c>
      <c r="C13">
        <v>0</v>
      </c>
    </row>
    <row r="14" spans="1:7" x14ac:dyDescent="0.25">
      <c r="A14" t="s">
        <v>65</v>
      </c>
      <c r="B14">
        <v>1</v>
      </c>
      <c r="C14">
        <v>160</v>
      </c>
    </row>
    <row r="15" spans="1:7" x14ac:dyDescent="0.25">
      <c r="A15" t="s">
        <v>65</v>
      </c>
      <c r="B15">
        <v>2</v>
      </c>
      <c r="C15">
        <v>160</v>
      </c>
    </row>
    <row r="16" spans="1:7" x14ac:dyDescent="0.25">
      <c r="A16" t="s">
        <v>65</v>
      </c>
      <c r="B16">
        <v>3</v>
      </c>
      <c r="C16">
        <v>200</v>
      </c>
    </row>
    <row r="17" spans="1:3" x14ac:dyDescent="0.25">
      <c r="A17" t="s">
        <v>65</v>
      </c>
      <c r="B17">
        <v>4</v>
      </c>
      <c r="C17">
        <v>200</v>
      </c>
    </row>
    <row r="18" spans="1:3" x14ac:dyDescent="0.25">
      <c r="A18" t="s">
        <v>65</v>
      </c>
      <c r="B18">
        <v>5</v>
      </c>
      <c r="C18">
        <v>1</v>
      </c>
    </row>
    <row r="19" spans="1:3" x14ac:dyDescent="0.25">
      <c r="A19" t="s">
        <v>65</v>
      </c>
      <c r="B19">
        <v>6</v>
      </c>
      <c r="C19">
        <v>1</v>
      </c>
    </row>
    <row r="20" spans="1:3" x14ac:dyDescent="0.25">
      <c r="A20" t="s">
        <v>83</v>
      </c>
      <c r="B20">
        <v>1</v>
      </c>
      <c r="C20">
        <v>0</v>
      </c>
    </row>
    <row r="21" spans="1:3" x14ac:dyDescent="0.25">
      <c r="A21" t="s">
        <v>83</v>
      </c>
      <c r="B21">
        <v>2</v>
      </c>
      <c r="C21">
        <v>0</v>
      </c>
    </row>
    <row r="22" spans="1:3" x14ac:dyDescent="0.25">
      <c r="A22" t="s">
        <v>83</v>
      </c>
      <c r="B22">
        <v>3</v>
      </c>
      <c r="C22">
        <v>0</v>
      </c>
    </row>
    <row r="23" spans="1:3" x14ac:dyDescent="0.25">
      <c r="A23" t="s">
        <v>83</v>
      </c>
      <c r="B23">
        <v>4</v>
      </c>
      <c r="C23">
        <v>0</v>
      </c>
    </row>
    <row r="24" spans="1:3" x14ac:dyDescent="0.25">
      <c r="A24" t="s">
        <v>83</v>
      </c>
      <c r="B24">
        <v>5</v>
      </c>
      <c r="C24">
        <v>0</v>
      </c>
    </row>
    <row r="25" spans="1:3" x14ac:dyDescent="0.25">
      <c r="A25" t="s">
        <v>83</v>
      </c>
      <c r="B25">
        <v>6</v>
      </c>
      <c r="C25">
        <v>0</v>
      </c>
    </row>
    <row r="26" spans="1:3" x14ac:dyDescent="0.25">
      <c r="A26" t="s">
        <v>66</v>
      </c>
      <c r="B26">
        <v>1</v>
      </c>
      <c r="C26">
        <v>160</v>
      </c>
    </row>
    <row r="27" spans="1:3" x14ac:dyDescent="0.25">
      <c r="A27" t="s">
        <v>66</v>
      </c>
      <c r="B27">
        <v>2</v>
      </c>
      <c r="C27">
        <v>160</v>
      </c>
    </row>
    <row r="28" spans="1:3" x14ac:dyDescent="0.25">
      <c r="A28" t="s">
        <v>66</v>
      </c>
      <c r="B28">
        <v>3</v>
      </c>
      <c r="C28">
        <v>200</v>
      </c>
    </row>
    <row r="29" spans="1:3" x14ac:dyDescent="0.25">
      <c r="A29" t="s">
        <v>66</v>
      </c>
      <c r="B29">
        <v>4</v>
      </c>
      <c r="C29">
        <v>200</v>
      </c>
    </row>
    <row r="30" spans="1:3" x14ac:dyDescent="0.25">
      <c r="A30" t="s">
        <v>66</v>
      </c>
      <c r="B30">
        <v>5</v>
      </c>
      <c r="C30">
        <v>1</v>
      </c>
    </row>
    <row r="31" spans="1:3" x14ac:dyDescent="0.25">
      <c r="A31" t="s">
        <v>66</v>
      </c>
      <c r="B31">
        <v>6</v>
      </c>
      <c r="C31">
        <v>1</v>
      </c>
    </row>
    <row r="32" spans="1:3" x14ac:dyDescent="0.25">
      <c r="A32" t="s">
        <v>82</v>
      </c>
      <c r="B32">
        <v>1</v>
      </c>
      <c r="C32">
        <v>0</v>
      </c>
    </row>
    <row r="33" spans="1:7" x14ac:dyDescent="0.25">
      <c r="A33" t="s">
        <v>82</v>
      </c>
      <c r="B33">
        <v>2</v>
      </c>
      <c r="C33">
        <v>0</v>
      </c>
    </row>
    <row r="34" spans="1:7" x14ac:dyDescent="0.25">
      <c r="A34" t="s">
        <v>82</v>
      </c>
      <c r="B34">
        <v>3</v>
      </c>
      <c r="C34">
        <v>0</v>
      </c>
    </row>
    <row r="35" spans="1:7" x14ac:dyDescent="0.25">
      <c r="A35" t="s">
        <v>82</v>
      </c>
      <c r="B35">
        <v>4</v>
      </c>
      <c r="C35">
        <v>0</v>
      </c>
    </row>
    <row r="36" spans="1:7" x14ac:dyDescent="0.25">
      <c r="A36" t="s">
        <v>82</v>
      </c>
      <c r="B36">
        <v>5</v>
      </c>
      <c r="C36">
        <v>0</v>
      </c>
    </row>
    <row r="37" spans="1:7" x14ac:dyDescent="0.25">
      <c r="A37" t="s">
        <v>82</v>
      </c>
      <c r="B37">
        <v>6</v>
      </c>
      <c r="C37">
        <v>0</v>
      </c>
    </row>
    <row r="38" spans="1:7" x14ac:dyDescent="0.25">
      <c r="A38" t="s">
        <v>6</v>
      </c>
      <c r="B38">
        <v>1</v>
      </c>
      <c r="C38">
        <v>0</v>
      </c>
    </row>
    <row r="39" spans="1:7" x14ac:dyDescent="0.25">
      <c r="A39" t="s">
        <v>6</v>
      </c>
      <c r="B39">
        <v>2</v>
      </c>
      <c r="C39">
        <v>0</v>
      </c>
    </row>
    <row r="40" spans="1:7" x14ac:dyDescent="0.25">
      <c r="A40" t="s">
        <v>7</v>
      </c>
      <c r="B40">
        <v>1</v>
      </c>
      <c r="C40">
        <v>0</v>
      </c>
    </row>
    <row r="41" spans="1:7" x14ac:dyDescent="0.25">
      <c r="A41" t="s">
        <v>7</v>
      </c>
      <c r="B41">
        <v>2</v>
      </c>
      <c r="C41">
        <v>0</v>
      </c>
    </row>
    <row r="42" spans="1:7" x14ac:dyDescent="0.25">
      <c r="A42" s="3" t="s">
        <v>71</v>
      </c>
      <c r="B42">
        <v>1</v>
      </c>
      <c r="C42">
        <v>0</v>
      </c>
    </row>
    <row r="43" spans="1:7" x14ac:dyDescent="0.25">
      <c r="A43" s="3" t="s">
        <v>80</v>
      </c>
      <c r="B43">
        <v>1</v>
      </c>
      <c r="C43">
        <v>265</v>
      </c>
    </row>
    <row r="44" spans="1:7" x14ac:dyDescent="0.25">
      <c r="A44" s="3" t="s">
        <v>88</v>
      </c>
      <c r="B44">
        <v>1</v>
      </c>
      <c r="C44">
        <v>0</v>
      </c>
    </row>
    <row r="45" spans="1:7" x14ac:dyDescent="0.25">
      <c r="A45" s="3" t="s">
        <v>88</v>
      </c>
      <c r="B45">
        <v>2</v>
      </c>
      <c r="C45">
        <v>0</v>
      </c>
    </row>
    <row r="46" spans="1:7" x14ac:dyDescent="0.25">
      <c r="G46" s="3"/>
    </row>
    <row r="47" spans="1:7" x14ac:dyDescent="0.25">
      <c r="G47" s="3"/>
    </row>
    <row r="48" spans="1:7" x14ac:dyDescent="0.25">
      <c r="G48" s="3"/>
    </row>
    <row r="51" spans="1:7" x14ac:dyDescent="0.25">
      <c r="G51" s="3"/>
    </row>
    <row r="52" spans="1:7" x14ac:dyDescent="0.25">
      <c r="G52" s="3"/>
    </row>
    <row r="53" spans="1:7" x14ac:dyDescent="0.25">
      <c r="G53" s="3"/>
    </row>
    <row r="54" spans="1:7" x14ac:dyDescent="0.25">
      <c r="A54" s="3"/>
      <c r="G54" s="3"/>
    </row>
    <row r="55" spans="1:7" x14ac:dyDescent="0.25">
      <c r="A55" s="3"/>
    </row>
    <row r="56" spans="1:7" x14ac:dyDescent="0.25">
      <c r="A56" s="3"/>
    </row>
    <row r="57" spans="1:7" x14ac:dyDescent="0.25">
      <c r="A57" s="3"/>
    </row>
    <row r="58" spans="1:7" x14ac:dyDescent="0.25">
      <c r="A58" s="3"/>
    </row>
    <row r="59" spans="1:7" x14ac:dyDescent="0.25">
      <c r="A59" s="3"/>
    </row>
    <row r="60" spans="1:7" x14ac:dyDescent="0.25">
      <c r="A60" s="3"/>
    </row>
    <row r="71" spans="13:13" x14ac:dyDescent="0.25">
      <c r="M71" s="3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J18" sqref="J18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48</v>
      </c>
    </row>
    <row r="2" spans="1:3" x14ac:dyDescent="0.25">
      <c r="A2" t="s">
        <v>50</v>
      </c>
    </row>
    <row r="3" spans="1:3" x14ac:dyDescent="0.25">
      <c r="A3" s="1" t="s">
        <v>24</v>
      </c>
      <c r="B3" s="1" t="s">
        <v>75</v>
      </c>
      <c r="C3" s="2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5" sqref="C5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49</v>
      </c>
    </row>
    <row r="2" spans="1:3" x14ac:dyDescent="0.25">
      <c r="A2" t="s">
        <v>47</v>
      </c>
    </row>
    <row r="3" spans="1:3" x14ac:dyDescent="0.25">
      <c r="A3" s="1" t="s">
        <v>24</v>
      </c>
      <c r="B3" s="1" t="s">
        <v>40</v>
      </c>
      <c r="C3" s="2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7"/>
  <sheetViews>
    <sheetView workbookViewId="0">
      <selection activeCell="B11" sqref="B11:B20"/>
    </sheetView>
  </sheetViews>
  <sheetFormatPr defaultColWidth="8.85546875" defaultRowHeight="15" x14ac:dyDescent="0.25"/>
  <cols>
    <col min="1" max="1" width="17.140625" bestFit="1" customWidth="1"/>
    <col min="2" max="2" width="18.42578125" bestFit="1" customWidth="1"/>
  </cols>
  <sheetData>
    <row r="1" spans="1:2" x14ac:dyDescent="0.25">
      <c r="A1" t="s">
        <v>12</v>
      </c>
    </row>
    <row r="2" spans="1:2" x14ac:dyDescent="0.25">
      <c r="A2" t="s">
        <v>51</v>
      </c>
    </row>
    <row r="3" spans="1:2" x14ac:dyDescent="0.25">
      <c r="A3" s="4" t="s">
        <v>79</v>
      </c>
      <c r="B3" s="1" t="s">
        <v>38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0.3</v>
      </c>
    </row>
    <row r="12" spans="1:2" x14ac:dyDescent="0.25">
      <c r="A12">
        <v>9</v>
      </c>
      <c r="B12">
        <v>0.3</v>
      </c>
    </row>
    <row r="13" spans="1:2" x14ac:dyDescent="0.25">
      <c r="A13">
        <v>10</v>
      </c>
      <c r="B13">
        <v>0.3</v>
      </c>
    </row>
    <row r="14" spans="1:2" x14ac:dyDescent="0.25">
      <c r="A14">
        <v>11</v>
      </c>
      <c r="B14">
        <v>0.3</v>
      </c>
    </row>
    <row r="15" spans="1:2" x14ac:dyDescent="0.25">
      <c r="A15">
        <v>12</v>
      </c>
      <c r="B15">
        <v>0.3</v>
      </c>
    </row>
    <row r="16" spans="1:2" x14ac:dyDescent="0.25">
      <c r="A16">
        <v>13</v>
      </c>
      <c r="B16">
        <v>0.3</v>
      </c>
    </row>
    <row r="17" spans="1:2" x14ac:dyDescent="0.25">
      <c r="A17">
        <v>14</v>
      </c>
      <c r="B17">
        <v>0.3</v>
      </c>
    </row>
    <row r="18" spans="1:2" x14ac:dyDescent="0.25">
      <c r="A18">
        <v>15</v>
      </c>
      <c r="B18">
        <v>0.3</v>
      </c>
    </row>
    <row r="19" spans="1:2" x14ac:dyDescent="0.25">
      <c r="A19">
        <v>16</v>
      </c>
      <c r="B19">
        <v>0.3</v>
      </c>
    </row>
    <row r="20" spans="1:2" x14ac:dyDescent="0.25">
      <c r="A20">
        <v>17</v>
      </c>
      <c r="B20">
        <v>0.3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B27"/>
  <sheetViews>
    <sheetView workbookViewId="0">
      <selection activeCell="B28" sqref="B28"/>
    </sheetView>
  </sheetViews>
  <sheetFormatPr defaultColWidth="8.85546875" defaultRowHeight="15" x14ac:dyDescent="0.25"/>
  <cols>
    <col min="1" max="1" width="17" bestFit="1" customWidth="1"/>
    <col min="2" max="2" width="16.85546875" bestFit="1" customWidth="1"/>
  </cols>
  <sheetData>
    <row r="3" spans="1:2" x14ac:dyDescent="0.25">
      <c r="A3" s="4" t="s">
        <v>79</v>
      </c>
      <c r="B3" s="1" t="s">
        <v>41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0.1</v>
      </c>
    </row>
    <row r="12" spans="1:2" x14ac:dyDescent="0.25">
      <c r="A12">
        <v>9</v>
      </c>
      <c r="B12">
        <v>0.1</v>
      </c>
    </row>
    <row r="13" spans="1:2" x14ac:dyDescent="0.25">
      <c r="A13">
        <v>10</v>
      </c>
      <c r="B13">
        <v>0.1</v>
      </c>
    </row>
    <row r="14" spans="1:2" x14ac:dyDescent="0.25">
      <c r="A14">
        <v>11</v>
      </c>
      <c r="B14">
        <v>0.1</v>
      </c>
    </row>
    <row r="15" spans="1:2" x14ac:dyDescent="0.25">
      <c r="A15">
        <v>12</v>
      </c>
      <c r="B15">
        <v>0.1</v>
      </c>
    </row>
    <row r="16" spans="1:2" x14ac:dyDescent="0.25">
      <c r="A16">
        <v>13</v>
      </c>
      <c r="B16">
        <v>0.1</v>
      </c>
    </row>
    <row r="17" spans="1:2" x14ac:dyDescent="0.25">
      <c r="A17">
        <v>14</v>
      </c>
      <c r="B17">
        <v>0.1</v>
      </c>
    </row>
    <row r="18" spans="1:2" x14ac:dyDescent="0.25">
      <c r="A18">
        <v>15</v>
      </c>
      <c r="B18">
        <v>0.1</v>
      </c>
    </row>
    <row r="19" spans="1:2" x14ac:dyDescent="0.25">
      <c r="A19">
        <v>16</v>
      </c>
      <c r="B19">
        <v>0.1</v>
      </c>
    </row>
    <row r="20" spans="1:2" x14ac:dyDescent="0.25">
      <c r="A20">
        <v>17</v>
      </c>
      <c r="B20">
        <v>0.1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53</v>
      </c>
    </row>
    <row r="2" spans="1:1" x14ac:dyDescent="0.25">
      <c r="A2" t="s">
        <v>52</v>
      </c>
    </row>
    <row r="3" spans="1:1" x14ac:dyDescent="0.25">
      <c r="A3" s="1" t="s">
        <v>39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22</v>
      </c>
    </row>
    <row r="2" spans="1:2" x14ac:dyDescent="0.25">
      <c r="A2" s="9" t="s">
        <v>42</v>
      </c>
    </row>
    <row r="3" spans="1:2" x14ac:dyDescent="0.25">
      <c r="A3" s="1" t="s">
        <v>24</v>
      </c>
      <c r="B3" s="1" t="s">
        <v>43</v>
      </c>
    </row>
    <row r="4" spans="1:2" x14ac:dyDescent="0.25">
      <c r="A4" t="s">
        <v>15</v>
      </c>
      <c r="B4">
        <f>0.001/24</f>
        <v>4.1666666666666665E-5</v>
      </c>
    </row>
    <row r="5" spans="1:2" x14ac:dyDescent="0.25">
      <c r="A5" t="s">
        <v>16</v>
      </c>
      <c r="B5">
        <v>0</v>
      </c>
    </row>
    <row r="6" spans="1:2" x14ac:dyDescent="0.25">
      <c r="A6" t="s">
        <v>17</v>
      </c>
      <c r="B6">
        <v>0</v>
      </c>
    </row>
    <row r="7" spans="1:2" x14ac:dyDescent="0.25">
      <c r="A7" t="s">
        <v>18</v>
      </c>
      <c r="B7">
        <f>0.03/24</f>
        <v>1.25E-3</v>
      </c>
    </row>
    <row r="8" spans="1:2" x14ac:dyDescent="0.25">
      <c r="A8" t="s">
        <v>19</v>
      </c>
      <c r="B8">
        <f>0.002/24</f>
        <v>8.3333333333333331E-5</v>
      </c>
    </row>
    <row r="9" spans="1:2" x14ac:dyDescent="0.25">
      <c r="A9" t="s">
        <v>20</v>
      </c>
      <c r="B9">
        <f>0.01/24</f>
        <v>4.1666666666666669E-4</v>
      </c>
    </row>
    <row r="10" spans="1:2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0"/>
  <sheetViews>
    <sheetView workbookViewId="0">
      <selection activeCell="H15" sqref="H15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27</v>
      </c>
    </row>
    <row r="4" spans="1:1" x14ac:dyDescent="0.25">
      <c r="A4" t="s">
        <v>29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72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24</v>
      </c>
      <c r="B3" s="1" t="s">
        <v>27</v>
      </c>
    </row>
    <row r="4" spans="1:2" x14ac:dyDescent="0.25">
      <c r="A4" t="s">
        <v>15</v>
      </c>
      <c r="B4" t="s">
        <v>29</v>
      </c>
    </row>
    <row r="5" spans="1:2" x14ac:dyDescent="0.25">
      <c r="A5" t="s">
        <v>16</v>
      </c>
      <c r="B5" t="s">
        <v>29</v>
      </c>
    </row>
    <row r="6" spans="1:2" x14ac:dyDescent="0.25">
      <c r="A6" t="s">
        <v>17</v>
      </c>
      <c r="B6" t="s">
        <v>29</v>
      </c>
    </row>
    <row r="7" spans="1:2" x14ac:dyDescent="0.25">
      <c r="A7" t="s">
        <v>18</v>
      </c>
      <c r="B7" t="s">
        <v>29</v>
      </c>
    </row>
    <row r="8" spans="1:2" x14ac:dyDescent="0.25">
      <c r="A8" t="s">
        <v>19</v>
      </c>
      <c r="B8" t="s">
        <v>34</v>
      </c>
    </row>
    <row r="9" spans="1:2" x14ac:dyDescent="0.25">
      <c r="A9" t="s">
        <v>20</v>
      </c>
      <c r="B9" t="s">
        <v>30</v>
      </c>
    </row>
    <row r="10" spans="1:2" x14ac:dyDescent="0.25">
      <c r="A10" t="s">
        <v>21</v>
      </c>
      <c r="B10" t="s">
        <v>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4" sqref="A4"/>
    </sheetView>
  </sheetViews>
  <sheetFormatPr defaultColWidth="8.85546875" defaultRowHeight="15" x14ac:dyDescent="0.25"/>
  <sheetData>
    <row r="3" spans="1:1" x14ac:dyDescent="0.25">
      <c r="A3" s="1" t="s">
        <v>45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9"/>
  <sheetViews>
    <sheetView workbookViewId="0">
      <selection activeCell="E29" sqref="E29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69</v>
      </c>
    </row>
    <row r="4" spans="1:2" x14ac:dyDescent="0.25">
      <c r="A4" t="s">
        <v>2</v>
      </c>
      <c r="B4">
        <v>1</v>
      </c>
    </row>
    <row r="5" spans="1:2" x14ac:dyDescent="0.25">
      <c r="A5" t="s">
        <v>64</v>
      </c>
      <c r="B5">
        <v>1</v>
      </c>
    </row>
    <row r="6" spans="1:2" x14ac:dyDescent="0.25">
      <c r="A6" t="s">
        <v>76</v>
      </c>
      <c r="B6">
        <v>1</v>
      </c>
    </row>
    <row r="7" spans="1:2" x14ac:dyDescent="0.25">
      <c r="A7" t="s">
        <v>77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65</v>
      </c>
      <c r="B11">
        <v>1</v>
      </c>
    </row>
    <row r="12" spans="1:2" x14ac:dyDescent="0.25">
      <c r="A12" t="s">
        <v>83</v>
      </c>
      <c r="B12">
        <v>1</v>
      </c>
    </row>
    <row r="13" spans="1:2" x14ac:dyDescent="0.25">
      <c r="A13" t="s">
        <v>66</v>
      </c>
      <c r="B13">
        <v>1</v>
      </c>
    </row>
    <row r="14" spans="1:2" x14ac:dyDescent="0.25">
      <c r="A14" t="s">
        <v>82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71</v>
      </c>
      <c r="B17">
        <v>1</v>
      </c>
    </row>
    <row r="18" spans="1:2" x14ac:dyDescent="0.25">
      <c r="A18" t="s">
        <v>80</v>
      </c>
      <c r="B18">
        <v>1</v>
      </c>
    </row>
    <row r="19" spans="1:2" x14ac:dyDescent="0.25">
      <c r="A19" t="s">
        <v>88</v>
      </c>
      <c r="B1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H22" sqref="H22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64</v>
      </c>
    </row>
    <row r="6" spans="1:1" x14ac:dyDescent="0.25">
      <c r="A6" t="s">
        <v>76</v>
      </c>
    </row>
    <row r="7" spans="1:1" x14ac:dyDescent="0.25">
      <c r="A7" t="s">
        <v>77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65</v>
      </c>
    </row>
    <row r="12" spans="1:1" x14ac:dyDescent="0.25">
      <c r="A12" t="s">
        <v>83</v>
      </c>
    </row>
    <row r="13" spans="1:1" x14ac:dyDescent="0.25">
      <c r="A13" t="s">
        <v>66</v>
      </c>
    </row>
    <row r="14" spans="1:1" x14ac:dyDescent="0.25">
      <c r="A14" t="s">
        <v>82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71</v>
      </c>
    </row>
    <row r="18" spans="1:4" x14ac:dyDescent="0.25">
      <c r="A18" t="s">
        <v>80</v>
      </c>
    </row>
    <row r="19" spans="1:4" x14ac:dyDescent="0.25">
      <c r="A19" t="s">
        <v>88</v>
      </c>
    </row>
    <row r="20" spans="1:4" x14ac:dyDescent="0.25">
      <c r="A20" s="3"/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4"/>
  <sheetViews>
    <sheetView workbookViewId="0">
      <selection activeCell="H14" sqref="H14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27</v>
      </c>
      <c r="C3" s="10" t="s">
        <v>62</v>
      </c>
    </row>
    <row r="4" spans="1:3" x14ac:dyDescent="0.25">
      <c r="A4" t="s">
        <v>64</v>
      </c>
      <c r="B4" t="s">
        <v>29</v>
      </c>
      <c r="C4">
        <v>1</v>
      </c>
    </row>
    <row r="5" spans="1:3" x14ac:dyDescent="0.25">
      <c r="A5" t="s">
        <v>76</v>
      </c>
      <c r="B5" t="s">
        <v>29</v>
      </c>
      <c r="C5">
        <v>1</v>
      </c>
    </row>
    <row r="6" spans="1:3" x14ac:dyDescent="0.25">
      <c r="A6" t="s">
        <v>77</v>
      </c>
      <c r="B6" t="s">
        <v>29</v>
      </c>
      <c r="C6">
        <v>1</v>
      </c>
    </row>
    <row r="7" spans="1:3" x14ac:dyDescent="0.25">
      <c r="A7" t="s">
        <v>77</v>
      </c>
      <c r="B7" t="s">
        <v>29</v>
      </c>
      <c r="C7">
        <v>2</v>
      </c>
    </row>
    <row r="8" spans="1:3" x14ac:dyDescent="0.25">
      <c r="A8" t="s">
        <v>4</v>
      </c>
      <c r="B8" t="s">
        <v>29</v>
      </c>
      <c r="C8">
        <v>1</v>
      </c>
    </row>
    <row r="9" spans="1:3" x14ac:dyDescent="0.25">
      <c r="A9" t="s">
        <v>5</v>
      </c>
      <c r="B9" t="s">
        <v>30</v>
      </c>
      <c r="C9">
        <v>1</v>
      </c>
    </row>
    <row r="10" spans="1:3" x14ac:dyDescent="0.25">
      <c r="A10" t="s">
        <v>65</v>
      </c>
      <c r="B10" t="s">
        <v>72</v>
      </c>
      <c r="C10">
        <v>1</v>
      </c>
    </row>
    <row r="11" spans="1:3" x14ac:dyDescent="0.25">
      <c r="A11" t="s">
        <v>65</v>
      </c>
      <c r="B11" t="s">
        <v>72</v>
      </c>
      <c r="C11">
        <v>2</v>
      </c>
    </row>
    <row r="12" spans="1:3" x14ac:dyDescent="0.25">
      <c r="A12" t="s">
        <v>65</v>
      </c>
      <c r="B12" t="s">
        <v>31</v>
      </c>
      <c r="C12">
        <v>3</v>
      </c>
    </row>
    <row r="13" spans="1:3" x14ac:dyDescent="0.25">
      <c r="A13" t="s">
        <v>65</v>
      </c>
      <c r="B13" t="s">
        <v>31</v>
      </c>
      <c r="C13">
        <v>4</v>
      </c>
    </row>
    <row r="14" spans="1:3" x14ac:dyDescent="0.25">
      <c r="A14" t="s">
        <v>65</v>
      </c>
      <c r="B14" t="s">
        <v>32</v>
      </c>
      <c r="C14">
        <v>5</v>
      </c>
    </row>
    <row r="15" spans="1:3" x14ac:dyDescent="0.25">
      <c r="A15" t="s">
        <v>65</v>
      </c>
      <c r="B15" t="s">
        <v>32</v>
      </c>
      <c r="C15">
        <v>6</v>
      </c>
    </row>
    <row r="16" spans="1:3" x14ac:dyDescent="0.25">
      <c r="A16" t="s">
        <v>83</v>
      </c>
      <c r="B16" t="s">
        <v>72</v>
      </c>
      <c r="C16">
        <v>1</v>
      </c>
    </row>
    <row r="17" spans="1:3" x14ac:dyDescent="0.25">
      <c r="A17" t="s">
        <v>83</v>
      </c>
      <c r="B17" t="s">
        <v>72</v>
      </c>
      <c r="C17">
        <v>2</v>
      </c>
    </row>
    <row r="18" spans="1:3" x14ac:dyDescent="0.25">
      <c r="A18" t="s">
        <v>83</v>
      </c>
      <c r="B18" t="s">
        <v>31</v>
      </c>
      <c r="C18">
        <v>3</v>
      </c>
    </row>
    <row r="19" spans="1:3" x14ac:dyDescent="0.25">
      <c r="A19" t="s">
        <v>83</v>
      </c>
      <c r="B19" t="s">
        <v>31</v>
      </c>
      <c r="C19">
        <v>4</v>
      </c>
    </row>
    <row r="20" spans="1:3" x14ac:dyDescent="0.25">
      <c r="A20" t="s">
        <v>83</v>
      </c>
      <c r="B20" t="s">
        <v>32</v>
      </c>
      <c r="C20">
        <v>5</v>
      </c>
    </row>
    <row r="21" spans="1:3" x14ac:dyDescent="0.25">
      <c r="A21" t="s">
        <v>83</v>
      </c>
      <c r="B21" t="s">
        <v>32</v>
      </c>
      <c r="C21">
        <v>6</v>
      </c>
    </row>
    <row r="22" spans="1:3" x14ac:dyDescent="0.25">
      <c r="A22" t="s">
        <v>66</v>
      </c>
      <c r="B22" t="s">
        <v>72</v>
      </c>
      <c r="C22">
        <v>1</v>
      </c>
    </row>
    <row r="23" spans="1:3" x14ac:dyDescent="0.25">
      <c r="A23" t="s">
        <v>66</v>
      </c>
      <c r="B23" t="s">
        <v>72</v>
      </c>
      <c r="C23">
        <v>2</v>
      </c>
    </row>
    <row r="24" spans="1:3" x14ac:dyDescent="0.25">
      <c r="A24" t="s">
        <v>66</v>
      </c>
      <c r="B24" t="s">
        <v>31</v>
      </c>
      <c r="C24">
        <v>3</v>
      </c>
    </row>
    <row r="25" spans="1:3" x14ac:dyDescent="0.25">
      <c r="A25" t="s">
        <v>66</v>
      </c>
      <c r="B25" t="s">
        <v>31</v>
      </c>
      <c r="C25">
        <v>4</v>
      </c>
    </row>
    <row r="26" spans="1:3" x14ac:dyDescent="0.25">
      <c r="A26" t="s">
        <v>66</v>
      </c>
      <c r="B26" t="s">
        <v>32</v>
      </c>
      <c r="C26">
        <v>5</v>
      </c>
    </row>
    <row r="27" spans="1:3" x14ac:dyDescent="0.25">
      <c r="A27" t="s">
        <v>66</v>
      </c>
      <c r="B27" t="s">
        <v>32</v>
      </c>
      <c r="C27">
        <v>6</v>
      </c>
    </row>
    <row r="28" spans="1:3" x14ac:dyDescent="0.25">
      <c r="A28" t="s">
        <v>82</v>
      </c>
      <c r="B28" t="s">
        <v>72</v>
      </c>
      <c r="C28">
        <v>1</v>
      </c>
    </row>
    <row r="29" spans="1:3" x14ac:dyDescent="0.25">
      <c r="A29" t="s">
        <v>82</v>
      </c>
      <c r="B29" t="s">
        <v>72</v>
      </c>
      <c r="C29">
        <v>2</v>
      </c>
    </row>
    <row r="30" spans="1:3" x14ac:dyDescent="0.25">
      <c r="A30" t="s">
        <v>82</v>
      </c>
      <c r="B30" t="s">
        <v>31</v>
      </c>
      <c r="C30">
        <v>3</v>
      </c>
    </row>
    <row r="31" spans="1:3" x14ac:dyDescent="0.25">
      <c r="A31" t="s">
        <v>82</v>
      </c>
      <c r="B31" t="s">
        <v>31</v>
      </c>
      <c r="C31">
        <v>4</v>
      </c>
    </row>
    <row r="32" spans="1:3" x14ac:dyDescent="0.25">
      <c r="A32" t="s">
        <v>82</v>
      </c>
      <c r="B32" t="s">
        <v>32</v>
      </c>
      <c r="C32">
        <v>5</v>
      </c>
    </row>
    <row r="33" spans="1:3" x14ac:dyDescent="0.25">
      <c r="A33" t="s">
        <v>82</v>
      </c>
      <c r="B33" t="s">
        <v>32</v>
      </c>
      <c r="C33">
        <v>6</v>
      </c>
    </row>
    <row r="34" spans="1:3" x14ac:dyDescent="0.25">
      <c r="A34" s="3" t="s">
        <v>71</v>
      </c>
      <c r="B34" t="s">
        <v>30</v>
      </c>
      <c r="C34">
        <v>1</v>
      </c>
    </row>
    <row r="35" spans="1:3" x14ac:dyDescent="0.25">
      <c r="A35" s="3" t="s">
        <v>71</v>
      </c>
      <c r="B35" t="s">
        <v>31</v>
      </c>
      <c r="C35">
        <v>1</v>
      </c>
    </row>
    <row r="36" spans="1:3" x14ac:dyDescent="0.25">
      <c r="A36" s="3" t="s">
        <v>2</v>
      </c>
      <c r="B36" t="s">
        <v>29</v>
      </c>
      <c r="C36">
        <v>2</v>
      </c>
    </row>
    <row r="37" spans="1:3" x14ac:dyDescent="0.25">
      <c r="A37" t="s">
        <v>6</v>
      </c>
      <c r="B37" t="s">
        <v>32</v>
      </c>
      <c r="C37">
        <v>2</v>
      </c>
    </row>
    <row r="38" spans="1:3" x14ac:dyDescent="0.25">
      <c r="A38" t="s">
        <v>7</v>
      </c>
      <c r="B38" t="s">
        <v>31</v>
      </c>
      <c r="C38">
        <v>2</v>
      </c>
    </row>
    <row r="39" spans="1:3" x14ac:dyDescent="0.25">
      <c r="A39" s="3" t="s">
        <v>88</v>
      </c>
      <c r="B39" t="s">
        <v>30</v>
      </c>
      <c r="C39">
        <v>2</v>
      </c>
    </row>
    <row r="46" spans="1:3" x14ac:dyDescent="0.25">
      <c r="A46" s="3"/>
    </row>
    <row r="47" spans="1:3" x14ac:dyDescent="0.25">
      <c r="A47" s="3"/>
    </row>
    <row r="48" spans="1:3" x14ac:dyDescent="0.25">
      <c r="A48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4"/>
  <sheetViews>
    <sheetView topLeftCell="A4" workbookViewId="0">
      <selection activeCell="G28" sqref="G28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27</v>
      </c>
      <c r="C3" s="10" t="s">
        <v>63</v>
      </c>
    </row>
    <row r="4" spans="1:3" x14ac:dyDescent="0.25">
      <c r="A4" t="s">
        <v>2</v>
      </c>
      <c r="B4" t="s">
        <v>29</v>
      </c>
      <c r="C4">
        <v>1</v>
      </c>
    </row>
    <row r="5" spans="1:3" x14ac:dyDescent="0.25">
      <c r="A5" t="s">
        <v>64</v>
      </c>
      <c r="B5" t="s">
        <v>34</v>
      </c>
      <c r="C5">
        <v>1</v>
      </c>
    </row>
    <row r="6" spans="1:3" x14ac:dyDescent="0.25">
      <c r="A6" t="s">
        <v>64</v>
      </c>
      <c r="B6" t="s">
        <v>35</v>
      </c>
      <c r="C6">
        <v>2</v>
      </c>
    </row>
    <row r="7" spans="1:3" x14ac:dyDescent="0.25">
      <c r="A7" t="s">
        <v>76</v>
      </c>
      <c r="B7" t="s">
        <v>34</v>
      </c>
      <c r="C7">
        <v>1</v>
      </c>
    </row>
    <row r="8" spans="1:3" x14ac:dyDescent="0.25">
      <c r="A8" t="s">
        <v>77</v>
      </c>
      <c r="B8" t="s">
        <v>35</v>
      </c>
      <c r="C8">
        <v>1</v>
      </c>
    </row>
    <row r="9" spans="1:3" x14ac:dyDescent="0.25">
      <c r="A9" t="s">
        <v>77</v>
      </c>
      <c r="B9" t="s">
        <v>34</v>
      </c>
      <c r="C9">
        <v>2</v>
      </c>
    </row>
    <row r="10" spans="1:3" x14ac:dyDescent="0.25">
      <c r="A10" t="s">
        <v>3</v>
      </c>
      <c r="B10" t="s">
        <v>29</v>
      </c>
      <c r="C10">
        <v>1</v>
      </c>
    </row>
    <row r="11" spans="1:3" x14ac:dyDescent="0.25">
      <c r="A11" t="s">
        <v>4</v>
      </c>
      <c r="B11" t="s">
        <v>30</v>
      </c>
      <c r="C11">
        <v>1</v>
      </c>
    </row>
    <row r="12" spans="1:3" x14ac:dyDescent="0.25">
      <c r="A12" t="s">
        <v>5</v>
      </c>
      <c r="B12" t="s">
        <v>29</v>
      </c>
      <c r="C12">
        <v>1</v>
      </c>
    </row>
    <row r="13" spans="1:3" x14ac:dyDescent="0.25">
      <c r="A13" t="s">
        <v>65</v>
      </c>
      <c r="B13" t="s">
        <v>34</v>
      </c>
      <c r="C13">
        <v>1</v>
      </c>
    </row>
    <row r="14" spans="1:3" x14ac:dyDescent="0.25">
      <c r="A14" t="s">
        <v>65</v>
      </c>
      <c r="B14" t="s">
        <v>35</v>
      </c>
      <c r="C14">
        <v>2</v>
      </c>
    </row>
    <row r="15" spans="1:3" x14ac:dyDescent="0.25">
      <c r="A15" t="s">
        <v>65</v>
      </c>
      <c r="B15" t="s">
        <v>34</v>
      </c>
      <c r="C15">
        <v>3</v>
      </c>
    </row>
    <row r="16" spans="1:3" x14ac:dyDescent="0.25">
      <c r="A16" t="s">
        <v>65</v>
      </c>
      <c r="B16" t="s">
        <v>35</v>
      </c>
      <c r="C16">
        <v>4</v>
      </c>
    </row>
    <row r="17" spans="1:3" x14ac:dyDescent="0.25">
      <c r="A17" t="s">
        <v>65</v>
      </c>
      <c r="B17" t="s">
        <v>34</v>
      </c>
      <c r="C17">
        <v>5</v>
      </c>
    </row>
    <row r="18" spans="1:3" x14ac:dyDescent="0.25">
      <c r="A18" t="s">
        <v>65</v>
      </c>
      <c r="B18" t="s">
        <v>35</v>
      </c>
      <c r="C18">
        <v>6</v>
      </c>
    </row>
    <row r="19" spans="1:3" x14ac:dyDescent="0.25">
      <c r="A19" t="s">
        <v>83</v>
      </c>
      <c r="B19" t="s">
        <v>34</v>
      </c>
      <c r="C19">
        <v>1</v>
      </c>
    </row>
    <row r="20" spans="1:3" x14ac:dyDescent="0.25">
      <c r="A20" t="s">
        <v>83</v>
      </c>
      <c r="B20" t="s">
        <v>35</v>
      </c>
      <c r="C20">
        <v>2</v>
      </c>
    </row>
    <row r="21" spans="1:3" x14ac:dyDescent="0.25">
      <c r="A21" t="s">
        <v>83</v>
      </c>
      <c r="B21" t="s">
        <v>34</v>
      </c>
      <c r="C21">
        <v>3</v>
      </c>
    </row>
    <row r="22" spans="1:3" x14ac:dyDescent="0.25">
      <c r="A22" t="s">
        <v>83</v>
      </c>
      <c r="B22" t="s">
        <v>35</v>
      </c>
      <c r="C22">
        <v>4</v>
      </c>
    </row>
    <row r="23" spans="1:3" x14ac:dyDescent="0.25">
      <c r="A23" t="s">
        <v>83</v>
      </c>
      <c r="B23" t="s">
        <v>34</v>
      </c>
      <c r="C23">
        <v>5</v>
      </c>
    </row>
    <row r="24" spans="1:3" x14ac:dyDescent="0.25">
      <c r="A24" t="s">
        <v>83</v>
      </c>
      <c r="B24" t="s">
        <v>35</v>
      </c>
      <c r="C24">
        <v>6</v>
      </c>
    </row>
    <row r="25" spans="1:3" x14ac:dyDescent="0.25">
      <c r="A25" t="s">
        <v>66</v>
      </c>
      <c r="B25" t="s">
        <v>34</v>
      </c>
      <c r="C25">
        <v>1</v>
      </c>
    </row>
    <row r="26" spans="1:3" x14ac:dyDescent="0.25">
      <c r="A26" t="s">
        <v>66</v>
      </c>
      <c r="B26" t="s">
        <v>29</v>
      </c>
      <c r="C26">
        <v>1</v>
      </c>
    </row>
    <row r="27" spans="1:3" x14ac:dyDescent="0.25">
      <c r="A27" t="s">
        <v>66</v>
      </c>
      <c r="B27" t="s">
        <v>35</v>
      </c>
      <c r="C27">
        <v>2</v>
      </c>
    </row>
    <row r="28" spans="1:3" x14ac:dyDescent="0.25">
      <c r="A28" t="s">
        <v>66</v>
      </c>
      <c r="B28" t="s">
        <v>29</v>
      </c>
      <c r="C28">
        <v>2</v>
      </c>
    </row>
    <row r="29" spans="1:3" x14ac:dyDescent="0.25">
      <c r="A29" t="s">
        <v>66</v>
      </c>
      <c r="B29" t="s">
        <v>34</v>
      </c>
      <c r="C29">
        <v>3</v>
      </c>
    </row>
    <row r="30" spans="1:3" x14ac:dyDescent="0.25">
      <c r="A30" t="s">
        <v>66</v>
      </c>
      <c r="B30" t="s">
        <v>29</v>
      </c>
      <c r="C30">
        <v>3</v>
      </c>
    </row>
    <row r="31" spans="1:3" x14ac:dyDescent="0.25">
      <c r="A31" t="s">
        <v>66</v>
      </c>
      <c r="B31" t="s">
        <v>35</v>
      </c>
      <c r="C31">
        <v>4</v>
      </c>
    </row>
    <row r="32" spans="1:3" x14ac:dyDescent="0.25">
      <c r="A32" t="s">
        <v>66</v>
      </c>
      <c r="B32" t="s">
        <v>29</v>
      </c>
      <c r="C32">
        <v>4</v>
      </c>
    </row>
    <row r="33" spans="1:3" x14ac:dyDescent="0.25">
      <c r="A33" t="s">
        <v>66</v>
      </c>
      <c r="B33" t="s">
        <v>34</v>
      </c>
      <c r="C33">
        <v>5</v>
      </c>
    </row>
    <row r="34" spans="1:3" x14ac:dyDescent="0.25">
      <c r="A34" t="s">
        <v>66</v>
      </c>
      <c r="B34" t="s">
        <v>29</v>
      </c>
      <c r="C34">
        <v>5</v>
      </c>
    </row>
    <row r="35" spans="1:3" x14ac:dyDescent="0.25">
      <c r="A35" t="s">
        <v>66</v>
      </c>
      <c r="B35" t="s">
        <v>35</v>
      </c>
      <c r="C35">
        <v>6</v>
      </c>
    </row>
    <row r="36" spans="1:3" x14ac:dyDescent="0.25">
      <c r="A36" t="s">
        <v>66</v>
      </c>
      <c r="B36" t="s">
        <v>29</v>
      </c>
      <c r="C36">
        <v>6</v>
      </c>
    </row>
    <row r="37" spans="1:3" x14ac:dyDescent="0.25">
      <c r="A37" t="s">
        <v>82</v>
      </c>
      <c r="B37" t="s">
        <v>34</v>
      </c>
      <c r="C37">
        <v>1</v>
      </c>
    </row>
    <row r="38" spans="1:3" x14ac:dyDescent="0.25">
      <c r="A38" t="s">
        <v>82</v>
      </c>
      <c r="B38" t="s">
        <v>29</v>
      </c>
      <c r="C38">
        <v>1</v>
      </c>
    </row>
    <row r="39" spans="1:3" x14ac:dyDescent="0.25">
      <c r="A39" t="s">
        <v>82</v>
      </c>
      <c r="B39" t="s">
        <v>35</v>
      </c>
      <c r="C39">
        <v>2</v>
      </c>
    </row>
    <row r="40" spans="1:3" x14ac:dyDescent="0.25">
      <c r="A40" t="s">
        <v>82</v>
      </c>
      <c r="B40" t="s">
        <v>29</v>
      </c>
      <c r="C40">
        <v>2</v>
      </c>
    </row>
    <row r="41" spans="1:3" x14ac:dyDescent="0.25">
      <c r="A41" t="s">
        <v>82</v>
      </c>
      <c r="B41" t="s">
        <v>34</v>
      </c>
      <c r="C41">
        <v>3</v>
      </c>
    </row>
    <row r="42" spans="1:3" x14ac:dyDescent="0.25">
      <c r="A42" t="s">
        <v>82</v>
      </c>
      <c r="B42" t="s">
        <v>29</v>
      </c>
      <c r="C42">
        <v>3</v>
      </c>
    </row>
    <row r="43" spans="1:3" x14ac:dyDescent="0.25">
      <c r="A43" t="s">
        <v>82</v>
      </c>
      <c r="B43" t="s">
        <v>35</v>
      </c>
      <c r="C43">
        <v>4</v>
      </c>
    </row>
    <row r="44" spans="1:3" x14ac:dyDescent="0.25">
      <c r="A44" t="s">
        <v>82</v>
      </c>
      <c r="B44" t="s">
        <v>29</v>
      </c>
      <c r="C44">
        <v>4</v>
      </c>
    </row>
    <row r="45" spans="1:3" x14ac:dyDescent="0.25">
      <c r="A45" t="s">
        <v>82</v>
      </c>
      <c r="B45" t="s">
        <v>34</v>
      </c>
      <c r="C45">
        <v>5</v>
      </c>
    </row>
    <row r="46" spans="1:3" x14ac:dyDescent="0.25">
      <c r="A46" t="s">
        <v>82</v>
      </c>
      <c r="B46" t="s">
        <v>29</v>
      </c>
      <c r="C46">
        <v>5</v>
      </c>
    </row>
    <row r="47" spans="1:3" x14ac:dyDescent="0.25">
      <c r="A47" t="s">
        <v>82</v>
      </c>
      <c r="B47" t="s">
        <v>35</v>
      </c>
      <c r="C47">
        <v>6</v>
      </c>
    </row>
    <row r="48" spans="1:3" x14ac:dyDescent="0.25">
      <c r="A48" t="s">
        <v>82</v>
      </c>
      <c r="B48" t="s">
        <v>29</v>
      </c>
      <c r="C48">
        <v>6</v>
      </c>
    </row>
    <row r="49" spans="1:3" x14ac:dyDescent="0.25">
      <c r="A49" t="s">
        <v>6</v>
      </c>
      <c r="B49" t="s">
        <v>32</v>
      </c>
      <c r="C49">
        <v>1</v>
      </c>
    </row>
    <row r="50" spans="1:3" x14ac:dyDescent="0.25">
      <c r="A50" t="s">
        <v>7</v>
      </c>
      <c r="B50" t="s">
        <v>31</v>
      </c>
      <c r="C50">
        <v>1</v>
      </c>
    </row>
    <row r="51" spans="1:3" x14ac:dyDescent="0.25">
      <c r="A51" t="s">
        <v>71</v>
      </c>
      <c r="B51" t="s">
        <v>72</v>
      </c>
      <c r="C51">
        <v>1</v>
      </c>
    </row>
    <row r="52" spans="1:3" x14ac:dyDescent="0.25">
      <c r="A52" t="s">
        <v>80</v>
      </c>
      <c r="B52" t="s">
        <v>29</v>
      </c>
      <c r="C52">
        <v>1</v>
      </c>
    </row>
    <row r="53" spans="1:3" x14ac:dyDescent="0.25">
      <c r="A53" s="3" t="s">
        <v>88</v>
      </c>
      <c r="B53" t="s">
        <v>30</v>
      </c>
      <c r="C53">
        <v>1</v>
      </c>
    </row>
    <row r="69" spans="1:6" x14ac:dyDescent="0.25">
      <c r="F69" s="3"/>
    </row>
    <row r="70" spans="1:6" x14ac:dyDescent="0.25">
      <c r="F70" s="3"/>
    </row>
    <row r="71" spans="1:6" x14ac:dyDescent="0.25">
      <c r="A71" s="3"/>
    </row>
    <row r="72" spans="1:6" x14ac:dyDescent="0.25">
      <c r="F72" s="3"/>
    </row>
    <row r="73" spans="1:6" x14ac:dyDescent="0.25">
      <c r="F73" s="3"/>
    </row>
    <row r="74" spans="1:6" x14ac:dyDescent="0.25">
      <c r="F74" s="3"/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F13" sqref="F13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62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A4" sqref="A4:B9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59</v>
      </c>
    </row>
    <row r="3" spans="1:2" x14ac:dyDescent="0.25">
      <c r="A3" s="1" t="s">
        <v>24</v>
      </c>
      <c r="B3" s="10" t="s">
        <v>33</v>
      </c>
    </row>
    <row r="4" spans="1:2" x14ac:dyDescent="0.25">
      <c r="A4" t="s">
        <v>15</v>
      </c>
      <c r="B4">
        <v>2.02</v>
      </c>
    </row>
    <row r="5" spans="1:2" x14ac:dyDescent="0.25">
      <c r="A5" t="s">
        <v>16</v>
      </c>
      <c r="B5">
        <v>0.95699999999999996</v>
      </c>
    </row>
    <row r="6" spans="1:2" x14ac:dyDescent="0.25">
      <c r="A6" t="s">
        <v>17</v>
      </c>
      <c r="B6">
        <v>2.6160000000000001</v>
      </c>
    </row>
    <row r="7" spans="1:2" x14ac:dyDescent="0.25">
      <c r="A7" t="s">
        <v>18</v>
      </c>
      <c r="B7">
        <v>0</v>
      </c>
    </row>
    <row r="8" spans="1:2" x14ac:dyDescent="0.25">
      <c r="A8" t="s">
        <v>19</v>
      </c>
      <c r="B8">
        <v>0</v>
      </c>
    </row>
    <row r="9" spans="1:2" x14ac:dyDescent="0.25">
      <c r="A9" t="s">
        <v>20</v>
      </c>
      <c r="B9">
        <v>0</v>
      </c>
    </row>
    <row r="10" spans="1:2" x14ac:dyDescent="0.25">
      <c r="A10" t="s">
        <v>21</v>
      </c>
      <c r="B10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0"/>
  <sheetViews>
    <sheetView workbookViewId="0">
      <selection activeCell="I11" sqref="I11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27</v>
      </c>
      <c r="B3" s="4" t="s">
        <v>89</v>
      </c>
    </row>
    <row r="4" spans="1:2" x14ac:dyDescent="0.25">
      <c r="A4" t="s">
        <v>29</v>
      </c>
      <c r="B4">
        <v>10</v>
      </c>
    </row>
    <row r="5" spans="1:2" x14ac:dyDescent="0.25">
      <c r="A5" t="s">
        <v>34</v>
      </c>
      <c r="B5">
        <v>10</v>
      </c>
    </row>
    <row r="6" spans="1:2" x14ac:dyDescent="0.25">
      <c r="A6" t="s">
        <v>35</v>
      </c>
      <c r="B6">
        <v>10</v>
      </c>
    </row>
    <row r="7" spans="1:2" x14ac:dyDescent="0.25">
      <c r="A7" t="s">
        <v>30</v>
      </c>
      <c r="B7">
        <v>0</v>
      </c>
    </row>
    <row r="8" spans="1:2" x14ac:dyDescent="0.25">
      <c r="A8" t="s">
        <v>31</v>
      </c>
      <c r="B8">
        <v>10</v>
      </c>
    </row>
    <row r="9" spans="1:2" x14ac:dyDescent="0.25">
      <c r="A9" t="s">
        <v>32</v>
      </c>
      <c r="B9">
        <v>0</v>
      </c>
    </row>
    <row r="10" spans="1:2" x14ac:dyDescent="0.25">
      <c r="A10" t="s">
        <v>72</v>
      </c>
      <c r="B10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9"/>
  <sheetViews>
    <sheetView workbookViewId="0">
      <selection activeCell="L22" sqref="L22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67</v>
      </c>
    </row>
    <row r="4" spans="1:2" x14ac:dyDescent="0.25">
      <c r="A4" t="s">
        <v>2</v>
      </c>
      <c r="B4">
        <v>100000</v>
      </c>
    </row>
    <row r="5" spans="1:2" x14ac:dyDescent="0.25">
      <c r="A5" t="s">
        <v>64</v>
      </c>
      <c r="B5">
        <v>100000</v>
      </c>
    </row>
    <row r="6" spans="1:2" x14ac:dyDescent="0.25">
      <c r="A6" t="s">
        <v>76</v>
      </c>
      <c r="B6">
        <v>100000</v>
      </c>
    </row>
    <row r="7" spans="1:2" x14ac:dyDescent="0.25">
      <c r="A7" t="s">
        <v>77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65</v>
      </c>
      <c r="B11">
        <v>100000</v>
      </c>
    </row>
    <row r="12" spans="1:2" x14ac:dyDescent="0.25">
      <c r="A12" t="s">
        <v>83</v>
      </c>
      <c r="B12">
        <v>100000</v>
      </c>
    </row>
    <row r="13" spans="1:2" x14ac:dyDescent="0.25">
      <c r="A13" t="s">
        <v>66</v>
      </c>
      <c r="B13">
        <v>100000</v>
      </c>
    </row>
    <row r="14" spans="1:2" x14ac:dyDescent="0.25">
      <c r="A14" t="s">
        <v>82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71</v>
      </c>
      <c r="B17">
        <v>100000</v>
      </c>
    </row>
    <row r="18" spans="1:2" x14ac:dyDescent="0.25">
      <c r="A18" t="s">
        <v>80</v>
      </c>
      <c r="B18">
        <v>100000</v>
      </c>
    </row>
    <row r="19" spans="1:2" x14ac:dyDescent="0.25">
      <c r="A19" t="s">
        <v>88</v>
      </c>
      <c r="B19">
        <v>100000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24</v>
      </c>
      <c r="B3" s="10" t="s">
        <v>67</v>
      </c>
    </row>
    <row r="4" spans="1:2" x14ac:dyDescent="0.25">
      <c r="A4" t="s">
        <v>15</v>
      </c>
      <c r="B4">
        <v>100000</v>
      </c>
    </row>
    <row r="5" spans="1:2" x14ac:dyDescent="0.25">
      <c r="A5" t="s">
        <v>16</v>
      </c>
      <c r="B5">
        <v>100000</v>
      </c>
    </row>
    <row r="6" spans="1:2" x14ac:dyDescent="0.25">
      <c r="A6" t="s">
        <v>17</v>
      </c>
      <c r="B6">
        <v>100000</v>
      </c>
    </row>
    <row r="7" spans="1:2" x14ac:dyDescent="0.25">
      <c r="A7" t="s">
        <v>18</v>
      </c>
      <c r="B7">
        <v>100000</v>
      </c>
    </row>
    <row r="8" spans="1:2" x14ac:dyDescent="0.25">
      <c r="A8" t="s">
        <v>19</v>
      </c>
      <c r="B8">
        <v>100000</v>
      </c>
    </row>
    <row r="9" spans="1:2" x14ac:dyDescent="0.25">
      <c r="A9" t="s">
        <v>20</v>
      </c>
      <c r="B9">
        <v>100000</v>
      </c>
    </row>
    <row r="10" spans="1:2" x14ac:dyDescent="0.25">
      <c r="A10" t="s">
        <v>21</v>
      </c>
      <c r="B10">
        <v>100000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73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D12" sqref="D12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68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Par_MaxDwnShift</vt:lpstr>
      <vt:lpstr>Par_MaxUpShift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Ole Jakob Viken</cp:lastModifiedBy>
  <cp:revision/>
  <dcterms:created xsi:type="dcterms:W3CDTF">2024-11-08T10:13:03Z</dcterms:created>
  <dcterms:modified xsi:type="dcterms:W3CDTF">2025-05-12T14:38:03Z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