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nabeShingo/presemi/"/>
    </mc:Choice>
  </mc:AlternateContent>
  <xr:revisionPtr revIDLastSave="0" documentId="8_{617F3B8A-A831-5546-A64B-EFAC1D0E62D3}" xr6:coauthVersionLast="46" xr6:coauthVersionMax="46" xr10:uidLastSave="{00000000-0000-0000-0000-000000000000}"/>
  <bookViews>
    <workbookView xWindow="640" yWindow="1000" windowWidth="27900" windowHeight="15880" xr2:uid="{86B115C0-A6C8-8F4D-9F5A-B77F86449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2" i="1"/>
  <c r="M2" i="1" s="1"/>
  <c r="K3" i="1" a="1"/>
  <c r="K7" i="1" a="1"/>
  <c r="K5" i="1" a="1"/>
  <c r="K4" i="1" a="1"/>
  <c r="K8" i="1" a="1"/>
  <c r="K6" i="1" a="1"/>
  <c r="K2" i="1" a="1"/>
  <c r="J3" i="1" a="1"/>
  <c r="J7" i="1" a="1"/>
  <c r="J4" i="1" a="1"/>
  <c r="J8" i="1" a="1"/>
  <c r="J5" i="1" a="1"/>
  <c r="J6" i="1" a="1"/>
  <c r="J2" i="1" a="1"/>
  <c r="K6" i="1" l="1"/>
  <c r="K8" i="1"/>
  <c r="K4" i="1"/>
  <c r="K5" i="1"/>
  <c r="K7" i="1"/>
  <c r="K3" i="1"/>
  <c r="K2" i="1"/>
  <c r="J6" i="1"/>
  <c r="J5" i="1"/>
  <c r="J8" i="1"/>
  <c r="J4" i="1"/>
  <c r="J7" i="1"/>
  <c r="J3" i="1"/>
  <c r="J2" i="1"/>
  <c r="L5" i="1"/>
  <c r="L8" i="1"/>
  <c r="L4" i="1"/>
  <c r="L7" i="1"/>
  <c r="L3" i="1"/>
  <c r="L6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<sst xmlns="http://schemas.openxmlformats.org/spreadsheetml/2006/main" count="19" uniqueCount="12">
  <si>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angry</t>
  </si>
  <si>
    <t>disgust</t>
  </si>
  <si>
    <t>fear</t>
  </si>
  <si>
    <t>happy</t>
  </si>
  <si>
    <t>neutral</t>
  </si>
  <si>
    <t>sad</t>
  </si>
  <si>
    <t>surprise</t>
  </si>
  <si>
    <t>正解数</t>
  </si>
  <si>
    <t>再現率</t>
  </si>
  <si>
    <t>適合率</t>
  </si>
  <si>
    <t>F値</t>
  </si>
  <si>
    <t>正解率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</si>
</sst>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2">
    <cellStyle name="20% - アクセント 4" xfId="1" builtinId="4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32FF-C9D0-5645-A846-AC3F6AFBB078}">
  <dimension ref="A1:M8"/>
  <sheetViews>
    <sheetView tabSelected="1" workbookViewId="0">
      <selection sqref="A1:M8"/>
    </sheetView>
  </sheetViews>
  <sheetFormatPr baseColWidth="10" defaultRowHeight="2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s="2">
        <v>3</v>
      </c>
      <c r="C2" s="2">
        <v>0</v>
      </c>
      <c r="D2" s="2">
        <v>1</v>
      </c>
      <c r="E2" s="2">
        <v>0</v>
      </c>
      <c r="F2" s="2">
        <v>3</v>
      </c>
      <c r="G2" s="2">
        <v>0</v>
      </c>
      <c r="H2" s="2">
        <v>3</v>
      </c>
      <c r="I2" s="2">
        <f ca="1">OFFSET($B$2,ROW()-2,ROW()-2,1,1)</f>
        <v>3</v>
      </c>
      <c r="J2" s="2" cm="1">
        <f t="array" aca="1" ref="J2" ca="1">INDIRECT("RC[-1]",FALSE)/SUM($B2:INDIRECT("RC[-2]",FALSE))</f>
        <v>0.3</v>
      </c>
      <c r="K2" s="2" cm="1">
        <f t="array" aca="1" ref="K2" ca="1">INDIRECT("RC[-2]",FALSE)/SUM(INDIRECT(SUBSTITUTE(ADDRESS(COLUMN(),ROW(),4),COLUMN(),)&amp;"2"):INDIRECT(SUBSTITUTE(ADDRESS(COLUMN(),ROW(),4),COLUMN(),)&amp;COLUMN()-3))</f>
        <v>0.6</v>
      </c>
      <c r="L2" s="2">
        <f ca="1">HARMEAN(INDIRECT("RC[-2]",FALSE),INDIRECT("RC[-1]",FALSE))</f>
        <v>0.4</v>
      </c>
      <c r="M2" s="2">
        <f ca="1">SUM(OFFSET($B$2,0,COLUMN()-6):OFFSET($B$2,COLUMN()-7,COLUMN()-6))/SUM($B$2:OFFSET($B$2,COLUMN()-7,COLUMN()-7))</f>
        <v>0.32857142857142857</v>
      </c>
    </row>
    <row r="3" spans="1:13">
      <c r="A3" s="1" t="s">
        <v>1</v>
      </c>
      <c r="B3" s="2">
        <v>1</v>
      </c>
      <c r="C3" s="2">
        <v>3</v>
      </c>
      <c r="D3" s="2">
        <v>0</v>
      </c>
      <c r="E3" s="2">
        <v>2</v>
      </c>
      <c r="F3" s="2">
        <v>4</v>
      </c>
      <c r="G3" s="2">
        <v>0</v>
      </c>
      <c r="H3" s="2">
        <v>0</v>
      </c>
      <c r="I3" s="2">
        <f t="shared" ref="I3:I8" ca="1" si="0">OFFSET($B$2,ROW()-2,ROW()-2,1,1)</f>
        <v>3</v>
      </c>
      <c r="J3" s="2" cm="1">
        <f t="array" aca="1" ref="J3" ca="1">INDIRECT("RC[-1]",FALSE)/SUM($B3:INDIRECT("RC[-2]",FALSE))</f>
        <v>0.3</v>
      </c>
      <c r="K3" s="2" cm="1">
        <f t="array" aca="1" ref="K3" ca="1">INDIRECT("RC[-2]",FALSE)/SUM(INDIRECT(SUBSTITUTE(ADDRESS(COLUMN(),ROW(),4),COLUMN(),)&amp;"2"):INDIRECT(SUBSTITUTE(ADDRESS(COLUMN(),ROW(),4),COLUMN(),)&amp;COLUMN()-3))</f>
        <v>0.42857142857142855</v>
      </c>
      <c r="L3" s="2">
        <f t="shared" ref="L3:L8" ca="1" si="1">HARMEAN(INDIRECT("RC[-2]",FALSE),INDIRECT("RC[-1]",FALSE))</f>
        <v>0.3529411764705882</v>
      </c>
      <c r="M3" s="3"/>
    </row>
    <row r="4" spans="1:13">
      <c r="A4" s="1" t="s">
        <v>2</v>
      </c>
      <c r="B4" s="2">
        <v>0</v>
      </c>
      <c r="C4" s="2">
        <v>1</v>
      </c>
      <c r="D4" s="2">
        <v>3</v>
      </c>
      <c r="E4" s="2">
        <v>0</v>
      </c>
      <c r="F4" s="2">
        <v>3</v>
      </c>
      <c r="G4" s="2">
        <v>0</v>
      </c>
      <c r="H4" s="2">
        <v>3</v>
      </c>
      <c r="I4" s="2">
        <f t="shared" ca="1" si="0"/>
        <v>3</v>
      </c>
      <c r="J4" s="2" cm="1">
        <f t="array" aca="1" ref="J4" ca="1">INDIRECT("RC[-1]",FALSE)/SUM($B4:INDIRECT("RC[-2]",FALSE))</f>
        <v>0.3</v>
      </c>
      <c r="K4" s="2" cm="1">
        <f t="array" aca="1" ref="K4" ca="1">INDIRECT("RC[-2]",FALSE)/SUM(INDIRECT(SUBSTITUTE(ADDRESS(COLUMN(),ROW(),4),COLUMN(),)&amp;"2"):INDIRECT(SUBSTITUTE(ADDRESS(COLUMN(),ROW(),4),COLUMN(),)&amp;COLUMN()-3))</f>
        <v>0.5</v>
      </c>
      <c r="L4" s="2">
        <f t="shared" ca="1" si="1"/>
        <v>0.37499999999999994</v>
      </c>
      <c r="M4" s="3"/>
    </row>
    <row r="5" spans="1:13">
      <c r="A5" s="1" t="s">
        <v>3</v>
      </c>
      <c r="B5" s="2">
        <v>1</v>
      </c>
      <c r="C5" s="2">
        <v>1</v>
      </c>
      <c r="D5" s="2">
        <v>0</v>
      </c>
      <c r="E5" s="2">
        <v>1</v>
      </c>
      <c r="F5" s="2">
        <v>5</v>
      </c>
      <c r="G5" s="2">
        <v>1</v>
      </c>
      <c r="H5" s="2">
        <v>1</v>
      </c>
      <c r="I5" s="2">
        <f t="shared" ca="1" si="0"/>
        <v>1</v>
      </c>
      <c r="J5" s="2" cm="1">
        <f t="array" aca="1" ref="J5" ca="1">INDIRECT("RC[-1]",FALSE)/SUM($B5:INDIRECT("RC[-2]",FALSE))</f>
        <v>0.1</v>
      </c>
      <c r="K5" s="2" cm="1">
        <f t="array" aca="1" ref="K5" ca="1">INDIRECT("RC[-2]",FALSE)/SUM(INDIRECT(SUBSTITUTE(ADDRESS(COLUMN(),ROW(),4),COLUMN(),)&amp;"2"):INDIRECT(SUBSTITUTE(ADDRESS(COLUMN(),ROW(),4),COLUMN(),)&amp;COLUMN()-3))</f>
        <v>0.14285714285714285</v>
      </c>
      <c r="L5" s="2">
        <f t="shared" ca="1" si="1"/>
        <v>0.11764705882352941</v>
      </c>
      <c r="M5" s="3"/>
    </row>
    <row r="6" spans="1:13">
      <c r="A6" s="1" t="s">
        <v>4</v>
      </c>
      <c r="B6" s="2">
        <v>0</v>
      </c>
      <c r="C6" s="2">
        <v>0</v>
      </c>
      <c r="D6" s="2">
        <v>0</v>
      </c>
      <c r="E6" s="2">
        <v>2</v>
      </c>
      <c r="F6" s="2">
        <v>6</v>
      </c>
      <c r="G6" s="2">
        <v>0</v>
      </c>
      <c r="H6" s="2">
        <v>2</v>
      </c>
      <c r="I6" s="2">
        <f t="shared" ca="1" si="0"/>
        <v>6</v>
      </c>
      <c r="J6" s="2" cm="1">
        <f t="array" aca="1" ref="J6" ca="1">INDIRECT("RC[-1]",FALSE)/SUM($B6:INDIRECT("RC[-2]",FALSE))</f>
        <v>0.6</v>
      </c>
      <c r="K6" s="2" cm="1">
        <f t="array" aca="1" ref="K6" ca="1">INDIRECT("RC[-2]",FALSE)/SUM(INDIRECT(SUBSTITUTE(ADDRESS(COLUMN(),ROW(),4),COLUMN(),)&amp;"2"):INDIRECT(SUBSTITUTE(ADDRESS(COLUMN(),ROW(),4),COLUMN(),)&amp;COLUMN()-3))</f>
        <v>0.21428571428571427</v>
      </c>
      <c r="L6" s="2">
        <f t="shared" ca="1" si="1"/>
        <v>0.31578947368421051</v>
      </c>
      <c r="M6" s="3"/>
    </row>
    <row r="7" spans="1:13">
      <c r="A7" s="1" t="s">
        <v>5</v>
      </c>
      <c r="B7" s="2">
        <v>0</v>
      </c>
      <c r="C7" s="2">
        <v>2</v>
      </c>
      <c r="D7" s="2">
        <v>1</v>
      </c>
      <c r="E7" s="2">
        <v>1</v>
      </c>
      <c r="F7" s="2">
        <v>5</v>
      </c>
      <c r="G7" s="2">
        <v>1</v>
      </c>
      <c r="H7" s="2">
        <v>0</v>
      </c>
      <c r="I7" s="2">
        <f t="shared" ca="1" si="0"/>
        <v>1</v>
      </c>
      <c r="J7" s="2" cm="1">
        <f t="array" aca="1" ref="J7" ca="1">INDIRECT("RC[-1]",FALSE)/SUM($B7:INDIRECT("RC[-2]",FALSE))</f>
        <v>0.1</v>
      </c>
      <c r="K7" s="2" cm="1">
        <f t="array" aca="1" ref="K7" ca="1">INDIRECT("RC[-2]",FALSE)/SUM(INDIRECT(SUBSTITUTE(ADDRESS(COLUMN(),ROW(),4),COLUMN(),)&amp;"2"):INDIRECT(SUBSTITUTE(ADDRESS(COLUMN(),ROW(),4),COLUMN(),)&amp;COLUMN()-3))</f>
        <v>0.5</v>
      </c>
      <c r="L7" s="2">
        <f t="shared" ca="1" si="1"/>
        <v>0.16666666666666666</v>
      </c>
      <c r="M7" s="3"/>
    </row>
    <row r="8" spans="1:13">
      <c r="A8" s="1" t="s">
        <v>6</v>
      </c>
      <c r="B8" s="2">
        <v>0</v>
      </c>
      <c r="C8" s="2">
        <v>0</v>
      </c>
      <c r="D8" s="2">
        <v>1</v>
      </c>
      <c r="E8" s="2">
        <v>1</v>
      </c>
      <c r="F8" s="2">
        <v>2</v>
      </c>
      <c r="G8" s="2">
        <v>0</v>
      </c>
      <c r="H8" s="2">
        <v>6</v>
      </c>
      <c r="I8" s="2">
        <f t="shared" ca="1" si="0"/>
        <v>6</v>
      </c>
      <c r="J8" s="2" cm="1">
        <f t="array" aca="1" ref="J8" ca="1">INDIRECT("RC[-1]",FALSE)/SUM($B8:INDIRECT("RC[-2]",FALSE))</f>
        <v>0.6</v>
      </c>
      <c r="K8" s="2" cm="1">
        <f t="array" aca="1" ref="K8" ca="1">INDIRECT("RC[-2]",FALSE)/SUM(INDIRECT(SUBSTITUTE(ADDRESS(COLUMN(),ROW(),4),COLUMN(),)&amp;"2"):INDIRECT(SUBSTITUTE(ADDRESS(COLUMN(),ROW(),4),COLUMN(),)&amp;COLUMN()-3))</f>
        <v>0.4</v>
      </c>
      <c r="L8" s="2">
        <f t="shared" ca="1" si="1"/>
        <v>0.48</v>
      </c>
      <c r="M8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渡邉真悟</dc:creator>
  <cp:lastModifiedBy>渡邉真悟</cp:lastModifiedBy>
  <dcterms:created xsi:type="dcterms:W3CDTF">2021-03-22T10:04:22Z</dcterms:created>
  <dcterms:modified xsi:type="dcterms:W3CDTF">2021-03-22T10:06:54Z</dcterms:modified>
</cp:coreProperties>
</file>