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n Hang\Desktop\WorkingOnPython\Investment Project\AMD vs NVDA\"/>
    </mc:Choice>
  </mc:AlternateContent>
  <bookViews>
    <workbookView xWindow="0" yWindow="0" windowWidth="28800" windowHeight="12330"/>
  </bookViews>
  <sheets>
    <sheet name="Ratios" sheetId="1" r:id="rId1"/>
  </sheets>
  <calcPr calcId="162913"/>
</workbook>
</file>

<file path=xl/calcChain.xml><?xml version="1.0" encoding="utf-8"?>
<calcChain xmlns="http://schemas.openxmlformats.org/spreadsheetml/2006/main">
  <c r="H16" i="1" l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27" i="1"/>
  <c r="I27" i="1"/>
  <c r="H28" i="1"/>
  <c r="I28" i="1"/>
  <c r="H29" i="1"/>
  <c r="I29" i="1"/>
  <c r="H30" i="1"/>
  <c r="I30" i="1"/>
  <c r="H31" i="1"/>
  <c r="I31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I46" i="1"/>
  <c r="H46" i="1"/>
  <c r="I33" i="1"/>
  <c r="H33" i="1"/>
  <c r="I26" i="1"/>
  <c r="H26" i="1"/>
  <c r="I15" i="1"/>
  <c r="H15" i="1"/>
  <c r="I4" i="1"/>
  <c r="H4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F46" i="1"/>
  <c r="E46" i="1"/>
  <c r="F33" i="1"/>
  <c r="E33" i="1"/>
  <c r="E28" i="1"/>
  <c r="F28" i="1"/>
  <c r="E29" i="1"/>
  <c r="F29" i="1"/>
  <c r="E30" i="1"/>
  <c r="F30" i="1"/>
  <c r="E31" i="1"/>
  <c r="F31" i="1"/>
  <c r="F27" i="1"/>
  <c r="E27" i="1"/>
  <c r="F26" i="1"/>
  <c r="E2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F16" i="1"/>
  <c r="E16" i="1"/>
  <c r="F15" i="1"/>
  <c r="E15" i="1"/>
  <c r="F5" i="1"/>
  <c r="F6" i="1"/>
  <c r="F7" i="1"/>
  <c r="F8" i="1"/>
  <c r="F9" i="1"/>
  <c r="F10" i="1"/>
  <c r="F11" i="1"/>
  <c r="F12" i="1"/>
  <c r="F13" i="1"/>
  <c r="E5" i="1"/>
  <c r="E6" i="1"/>
  <c r="E7" i="1"/>
  <c r="E8" i="1"/>
  <c r="E9" i="1"/>
  <c r="E10" i="1"/>
  <c r="E11" i="1"/>
  <c r="E12" i="1"/>
  <c r="E13" i="1"/>
  <c r="F4" i="1"/>
  <c r="E4" i="1"/>
  <c r="K4" i="1" l="1"/>
  <c r="K15" i="1"/>
  <c r="K26" i="1"/>
  <c r="K33" i="1"/>
  <c r="K46" i="1"/>
  <c r="M46" i="1"/>
  <c r="M33" i="1"/>
  <c r="M26" i="1"/>
  <c r="M4" i="1"/>
  <c r="M15" i="1"/>
</calcChain>
</file>

<file path=xl/sharedStrings.xml><?xml version="1.0" encoding="utf-8"?>
<sst xmlns="http://schemas.openxmlformats.org/spreadsheetml/2006/main" count="69" uniqueCount="57">
  <si>
    <t>Symbol</t>
  </si>
  <si>
    <t>AMD</t>
  </si>
  <si>
    <t>PROFITABILITY RATIO</t>
  </si>
  <si>
    <t>Net Profit Margin</t>
  </si>
  <si>
    <t>EBITDA ratio</t>
  </si>
  <si>
    <t>Return on Equity ratio</t>
  </si>
  <si>
    <t>Return on Assets ratio</t>
  </si>
  <si>
    <t>Return on Capital Employed ratio</t>
  </si>
  <si>
    <t>Gross Margin ratio</t>
  </si>
  <si>
    <t>Operating Margin ratio</t>
  </si>
  <si>
    <t>Operating Cash Flow ratio</t>
  </si>
  <si>
    <t>Return on Invested Capital ratio</t>
  </si>
  <si>
    <t>Return on Sales ratio</t>
  </si>
  <si>
    <t>OPERATING RATIOS</t>
  </si>
  <si>
    <t>Fixed Asset Turnover ratio</t>
  </si>
  <si>
    <t>Working Capital Turnover ratio</t>
  </si>
  <si>
    <t>Total Asset Turnover ratio</t>
  </si>
  <si>
    <t>Inventory Turnover ratio</t>
  </si>
  <si>
    <t>Days of inventory on hand ratio</t>
  </si>
  <si>
    <t>Accounts Receivables Turnover ratio</t>
  </si>
  <si>
    <t>Payables Turnover ratio</t>
  </si>
  <si>
    <t>Debt-to-Assets ratio</t>
  </si>
  <si>
    <t>Interest Coverage ratio</t>
  </si>
  <si>
    <t>Asset-to-Equity ratio</t>
  </si>
  <si>
    <t>LEVERAGE RATIOS</t>
  </si>
  <si>
    <t>Debt-to-equity ratio</t>
  </si>
  <si>
    <t>Equity multiplier ratio</t>
  </si>
  <si>
    <t>Total Debt-to-Capitalization ratio</t>
  </si>
  <si>
    <t>Total Debt-to-Capital ratio</t>
  </si>
  <si>
    <t>Net Debt-to-EBITDA ratio</t>
  </si>
  <si>
    <t>Degree of Financial Leverage ratio</t>
  </si>
  <si>
    <t>VALUATION RATIOS</t>
  </si>
  <si>
    <t>Earnings per Share ratio (EPS)</t>
  </si>
  <si>
    <t>Book Value per Share ratio (BVPS)</t>
  </si>
  <si>
    <t>Cash Earnings per Share ratio</t>
  </si>
  <si>
    <t>Price to Earnings ratio (P/E)</t>
  </si>
  <si>
    <t>Price to Book Value ratio (P/B)</t>
  </si>
  <si>
    <t>Price to Sales ratio (P/S)</t>
  </si>
  <si>
    <t>Price to Free Cash Flow ratio (P/FCF)</t>
  </si>
  <si>
    <t>Price/Earnings-to-Growth ratio</t>
  </si>
  <si>
    <t>Dividend Yield ratio</t>
  </si>
  <si>
    <t>Dividend Payout ratio</t>
  </si>
  <si>
    <t>Enterprise Value-to-EBITDA ratio</t>
  </si>
  <si>
    <t>Enterprise Value-to-Sales ratio</t>
  </si>
  <si>
    <t>LIQUIDITY RATIOS</t>
  </si>
  <si>
    <t>Current ratio</t>
  </si>
  <si>
    <t>Quick ratio</t>
  </si>
  <si>
    <t>Cash ratio</t>
  </si>
  <si>
    <t>Days of Sales Outstanding</t>
  </si>
  <si>
    <t>Days of Sales in Inventory ratio</t>
  </si>
  <si>
    <t>Days of Payables Outstanding</t>
  </si>
  <si>
    <t>Operating Cycle</t>
  </si>
  <si>
    <t>Cash Conversion Cycle</t>
  </si>
  <si>
    <t>NVDA</t>
  </si>
  <si>
    <t>MAX VALUES</t>
  </si>
  <si>
    <t>MIN VALUES</t>
  </si>
  <si>
    <t>FINANCIAL RATIO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</si>
</sst>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Border="1" applyAlignment="1"/>
    <xf numFmtId="0" fontId="19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3" borderId="15" xfId="0" applyFill="1" applyBorder="1" applyAlignment="1"/>
    <xf numFmtId="0" fontId="0" fillId="33" borderId="16" xfId="0" applyFill="1" applyBorder="1" applyAlignment="1"/>
    <xf numFmtId="0" fontId="16" fillId="0" borderId="10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22" xfId="0" applyBorder="1"/>
    <xf numFmtId="0" fontId="0" fillId="0" borderId="20" xfId="0" applyBorder="1"/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33" borderId="17" xfId="0" applyFill="1" applyBorder="1" applyAlignment="1"/>
    <xf numFmtId="0" fontId="0" fillId="33" borderId="18" xfId="0" applyFill="1" applyBorder="1" applyAlignment="1"/>
    <xf numFmtId="0" fontId="20" fillId="0" borderId="24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0" fillId="33" borderId="11" xfId="0" applyFill="1" applyBorder="1" applyAlignment="1"/>
    <xf numFmtId="0" fontId="0" fillId="33" borderId="12" xfId="0" applyFill="1" applyBorder="1" applyAlignment="1"/>
    <xf numFmtId="0" fontId="0" fillId="33" borderId="13" xfId="0" applyFill="1" applyBorder="1" applyAlignment="1"/>
    <xf numFmtId="0" fontId="0" fillId="33" borderId="14" xfId="0" applyFill="1" applyBorder="1" applyAlignment="1"/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2" fillId="34" borderId="15" xfId="0" applyFont="1" applyFill="1" applyBorder="1" applyAlignment="1">
      <alignment horizontal="center"/>
    </xf>
    <xf numFmtId="0" fontId="22" fillId="34" borderId="23" xfId="0" applyFont="1" applyFill="1" applyBorder="1" applyAlignment="1">
      <alignment horizontal="center"/>
    </xf>
    <xf numFmtId="0" fontId="22" fillId="34" borderId="19" xfId="0" applyFont="1" applyFill="1" applyBorder="1" applyAlignment="1">
      <alignment horizontal="center"/>
    </xf>
    <xf numFmtId="0" fontId="22" fillId="34" borderId="16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showGridLines="0" tabSelected="1" workbookViewId="0">
      <selection activeCell="P7" sqref="P7"/>
    </sheetView>
  </sheetViews>
  <sheetFormatPr defaultRowHeight="15" x14ac:dyDescent="0.25"/>
  <cols>
    <col min="1" max="1" width="33.85546875" bestFit="1" customWidth="1"/>
    <col min="11" max="11" width="20" bestFit="1" customWidth="1"/>
    <col min="13" max="13" width="20" bestFit="1" customWidth="1"/>
  </cols>
  <sheetData>
    <row r="1" spans="1:13" ht="21.75" thickBot="1" x14ac:dyDescent="0.4">
      <c r="A1" s="32" t="s">
        <v>56</v>
      </c>
      <c r="B1" s="33"/>
      <c r="C1" s="33"/>
      <c r="D1" s="34"/>
      <c r="E1" s="34"/>
      <c r="F1" s="34"/>
      <c r="G1" s="34"/>
      <c r="H1" s="34"/>
      <c r="I1" s="35"/>
    </row>
    <row r="2" spans="1:13" ht="15.75" thickBot="1" x14ac:dyDescent="0.3">
      <c r="A2" s="1" t="s">
        <v>0</v>
      </c>
      <c r="B2" s="22" t="s">
        <v>1</v>
      </c>
      <c r="C2" s="23" t="s">
        <v>53</v>
      </c>
      <c r="E2" s="1"/>
      <c r="F2" s="1"/>
      <c r="G2" s="1"/>
      <c r="H2" s="1"/>
      <c r="I2" s="1"/>
      <c r="J2" s="1"/>
      <c r="K2" s="2" t="s">
        <v>54</v>
      </c>
      <c r="L2" s="3"/>
      <c r="M2" s="4" t="s">
        <v>55</v>
      </c>
    </row>
    <row r="3" spans="1:13" ht="15.75" thickBot="1" x14ac:dyDescent="0.3">
      <c r="A3" s="18" t="s">
        <v>2</v>
      </c>
      <c r="B3" s="20"/>
      <c r="C3" s="21"/>
      <c r="E3" s="28" t="s">
        <v>54</v>
      </c>
      <c r="F3" s="29"/>
      <c r="H3" s="30" t="s">
        <v>55</v>
      </c>
      <c r="I3" s="31"/>
      <c r="K3" s="5" t="s">
        <v>2</v>
      </c>
      <c r="M3" s="5" t="s">
        <v>2</v>
      </c>
    </row>
    <row r="4" spans="1:13" ht="15.75" thickBot="1" x14ac:dyDescent="0.3">
      <c r="A4" s="17" t="s">
        <v>3</v>
      </c>
      <c r="B4" s="8">
        <v>0.19240598758670999</v>
      </c>
      <c r="C4" s="9">
        <v>0.362339302964999</v>
      </c>
      <c r="E4" s="6" t="str">
        <f>INDEX($B$2:$C$2,0,MATCH(MAX($B4:$C4),$B4:$C4,0))</f>
        <v>NVDA</v>
      </c>
      <c r="F4" s="7">
        <f>MAX(B4:C4)</f>
        <v>0.362339302964999</v>
      </c>
      <c r="H4" s="6" t="str">
        <f>INDEX($B$2:$C$2,0,MATCH(MIN($B4:$C4),$B4:$C4,0))</f>
        <v>AMD</v>
      </c>
      <c r="I4" s="7">
        <f>MIN(B4:C4)</f>
        <v>0.19240598758670999</v>
      </c>
      <c r="K4" s="12" t="str">
        <f>INDEX(E4:E13,MODE(MATCH(E4:E13,E4:E13,0)))</f>
        <v>NVDA</v>
      </c>
      <c r="M4" s="12" t="str">
        <f>INDEX(H4:H13,MODE(MATCH(H4:H13,H4:H13,0)))</f>
        <v>AMD</v>
      </c>
    </row>
    <row r="5" spans="1:13" x14ac:dyDescent="0.25">
      <c r="A5" s="15" t="s">
        <v>4</v>
      </c>
      <c r="B5" s="8">
        <v>0.1428753019</v>
      </c>
      <c r="C5" s="9">
        <v>0.27211388739999998</v>
      </c>
      <c r="E5" s="8" t="str">
        <f t="shared" ref="E5:E13" si="0">INDEX($B$2:$C$2,0,MATCH(MAX($B5:$C5),$B5:$C5,0))</f>
        <v>NVDA</v>
      </c>
      <c r="F5" s="9">
        <f t="shared" ref="F5:F13" si="1">MAX(B5:C5)</f>
        <v>0.27211388739999998</v>
      </c>
      <c r="H5" s="8" t="str">
        <f t="shared" ref="H5:H13" si="2">INDEX($B$2:$C$2,0,MATCH(MIN($B5:$C5),$B5:$C5,0))</f>
        <v>AMD</v>
      </c>
      <c r="I5" s="9">
        <f t="shared" ref="I5:I13" si="3">MIN(B5:C5)</f>
        <v>0.1428753019</v>
      </c>
    </row>
    <row r="6" spans="1:13" x14ac:dyDescent="0.25">
      <c r="A6" s="15" t="s">
        <v>5</v>
      </c>
      <c r="B6" s="8">
        <v>2.4109589041095801E-2</v>
      </c>
      <c r="C6" s="9">
        <v>0.197638115922356</v>
      </c>
      <c r="E6" s="8" t="str">
        <f t="shared" si="0"/>
        <v>NVDA</v>
      </c>
      <c r="F6" s="9">
        <f t="shared" si="1"/>
        <v>0.197638115922356</v>
      </c>
      <c r="H6" s="8" t="str">
        <f t="shared" si="2"/>
        <v>AMD</v>
      </c>
      <c r="I6" s="9">
        <f t="shared" si="3"/>
        <v>2.4109589041095801E-2</v>
      </c>
    </row>
    <row r="7" spans="1:13" x14ac:dyDescent="0.25">
      <c r="A7" s="15" t="s">
        <v>6</v>
      </c>
      <c r="B7" s="8">
        <v>1.9532406037289101E-2</v>
      </c>
      <c r="C7" s="9">
        <v>0.106065756884075</v>
      </c>
      <c r="E7" s="8" t="str">
        <f t="shared" si="0"/>
        <v>NVDA</v>
      </c>
      <c r="F7" s="9">
        <f t="shared" si="1"/>
        <v>0.106065756884075</v>
      </c>
      <c r="H7" s="8" t="str">
        <f t="shared" si="2"/>
        <v>AMD</v>
      </c>
      <c r="I7" s="9">
        <f t="shared" si="3"/>
        <v>1.9532406037289101E-2</v>
      </c>
    </row>
    <row r="8" spans="1:13" x14ac:dyDescent="0.25">
      <c r="A8" s="15" t="s">
        <v>7</v>
      </c>
      <c r="B8" s="8">
        <v>2.06498831909297E-2</v>
      </c>
      <c r="C8" s="9">
        <v>0.12201392299026501</v>
      </c>
      <c r="E8" s="8" t="str">
        <f t="shared" si="0"/>
        <v>NVDA</v>
      </c>
      <c r="F8" s="9">
        <f t="shared" si="1"/>
        <v>0.12201392299026501</v>
      </c>
      <c r="H8" s="8" t="str">
        <f t="shared" si="2"/>
        <v>AMD</v>
      </c>
      <c r="I8" s="9">
        <f t="shared" si="3"/>
        <v>2.06498831909297E-2</v>
      </c>
    </row>
    <row r="9" spans="1:13" x14ac:dyDescent="0.25">
      <c r="A9" s="15" t="s">
        <v>8</v>
      </c>
      <c r="B9" s="8">
        <v>0.44926062454980698</v>
      </c>
      <c r="C9" s="9">
        <v>0.569288944909913</v>
      </c>
      <c r="E9" s="8" t="str">
        <f t="shared" si="0"/>
        <v>NVDA</v>
      </c>
      <c r="F9" s="9">
        <f t="shared" si="1"/>
        <v>0.569288944909913</v>
      </c>
      <c r="H9" s="8" t="str">
        <f t="shared" si="2"/>
        <v>AMD</v>
      </c>
      <c r="I9" s="9">
        <f t="shared" si="3"/>
        <v>0.44926062454980698</v>
      </c>
    </row>
    <row r="10" spans="1:13" x14ac:dyDescent="0.25">
      <c r="A10" s="15" t="s">
        <v>9</v>
      </c>
      <c r="B10" s="8">
        <v>5.3557052667259797E-2</v>
      </c>
      <c r="C10" s="9">
        <v>0.156595239860606</v>
      </c>
      <c r="E10" s="8" t="str">
        <f t="shared" si="0"/>
        <v>NVDA</v>
      </c>
      <c r="F10" s="9">
        <f t="shared" si="1"/>
        <v>0.156595239860606</v>
      </c>
      <c r="H10" s="8" t="str">
        <f t="shared" si="2"/>
        <v>AMD</v>
      </c>
      <c r="I10" s="9">
        <f t="shared" si="3"/>
        <v>5.3557052667259797E-2</v>
      </c>
    </row>
    <row r="11" spans="1:13" x14ac:dyDescent="0.25">
      <c r="A11" s="15" t="s">
        <v>10</v>
      </c>
      <c r="B11" s="8">
        <v>0.559742502747684</v>
      </c>
      <c r="C11" s="9">
        <v>0.85951546548834301</v>
      </c>
      <c r="E11" s="8" t="str">
        <f t="shared" si="0"/>
        <v>NVDA</v>
      </c>
      <c r="F11" s="9">
        <f t="shared" si="1"/>
        <v>0.85951546548834301</v>
      </c>
      <c r="H11" s="8" t="str">
        <f t="shared" si="2"/>
        <v>AMD</v>
      </c>
      <c r="I11" s="9">
        <f t="shared" si="3"/>
        <v>0.559742502747684</v>
      </c>
    </row>
    <row r="12" spans="1:13" x14ac:dyDescent="0.25">
      <c r="A12" s="15" t="s">
        <v>11</v>
      </c>
      <c r="B12" s="8">
        <v>2.39063672303843E-2</v>
      </c>
      <c r="C12" s="9">
        <v>0.12659714338484801</v>
      </c>
      <c r="E12" s="8" t="str">
        <f t="shared" si="0"/>
        <v>NVDA</v>
      </c>
      <c r="F12" s="9">
        <f t="shared" si="1"/>
        <v>0.12659714338484801</v>
      </c>
      <c r="H12" s="8" t="str">
        <f t="shared" si="2"/>
        <v>AMD</v>
      </c>
      <c r="I12" s="9">
        <f t="shared" si="3"/>
        <v>2.39063672303843E-2</v>
      </c>
    </row>
    <row r="13" spans="1:13" ht="15.75" thickBot="1" x14ac:dyDescent="0.3">
      <c r="A13" s="16" t="s">
        <v>12</v>
      </c>
      <c r="B13" s="8">
        <v>5.3557052667259797E-2</v>
      </c>
      <c r="C13" s="9">
        <v>0.156595239860606</v>
      </c>
      <c r="E13" s="13" t="str">
        <f t="shared" si="0"/>
        <v>NVDA</v>
      </c>
      <c r="F13" s="14">
        <f t="shared" si="1"/>
        <v>0.156595239860606</v>
      </c>
      <c r="H13" s="13" t="str">
        <f t="shared" si="2"/>
        <v>AMD</v>
      </c>
      <c r="I13" s="14">
        <f t="shared" si="3"/>
        <v>5.3557052667259797E-2</v>
      </c>
    </row>
    <row r="14" spans="1:13" ht="15.75" thickBot="1" x14ac:dyDescent="0.3">
      <c r="A14" s="19" t="s">
        <v>13</v>
      </c>
      <c r="B14" s="10"/>
      <c r="C14" s="11"/>
      <c r="E14" s="26"/>
      <c r="F14" s="27"/>
      <c r="H14" s="20"/>
      <c r="I14" s="21"/>
      <c r="K14" s="12" t="s">
        <v>13</v>
      </c>
      <c r="M14" s="12" t="s">
        <v>13</v>
      </c>
    </row>
    <row r="15" spans="1:13" ht="15.75" thickBot="1" x14ac:dyDescent="0.3">
      <c r="A15" s="17" t="s">
        <v>14</v>
      </c>
      <c r="B15" s="8">
        <v>11.9619868220983</v>
      </c>
      <c r="C15" s="9">
        <v>5.5673890608875096</v>
      </c>
      <c r="E15" s="6" t="str">
        <f>INDEX($B$2:$C$2,0,MATCH(MAX($B15:$C15),$B15:$C15,0))</f>
        <v>AMD</v>
      </c>
      <c r="F15" s="7">
        <f>MAX(B15:C15)</f>
        <v>11.9619868220983</v>
      </c>
      <c r="H15" s="6" t="str">
        <f>INDEX($B$2:$C$2,0,MATCH(MIN($B15:$C15),$B15:$C15,0))</f>
        <v>NVDA</v>
      </c>
      <c r="I15" s="7">
        <f>MIN(B15:C15)</f>
        <v>5.5673890608875096</v>
      </c>
      <c r="K15" s="12" t="str">
        <f>INDEX(E15:E24,MODE(MATCH(E15:E24,E15:E24,0)))</f>
        <v>NVDA</v>
      </c>
      <c r="M15" s="12" t="str">
        <f>INDEX(H15:H24,MODE(MATCH(H15:H24,H15:H24,0)))</f>
        <v>AMD</v>
      </c>
    </row>
    <row r="16" spans="1:13" x14ac:dyDescent="0.25">
      <c r="A16" s="15" t="s">
        <v>15</v>
      </c>
      <c r="B16" s="8">
        <v>6.5351445086705198</v>
      </c>
      <c r="C16" s="9">
        <v>4.9352513628104102</v>
      </c>
      <c r="E16" s="8" t="str">
        <f>INDEX($B$2:$C$2,0,MATCH(MAX($B16:$C16),$B16:$C16,0))</f>
        <v>AMD</v>
      </c>
      <c r="F16" s="9">
        <f>MAX(B16:C16)</f>
        <v>6.5351445086705198</v>
      </c>
      <c r="H16" s="8" t="str">
        <f t="shared" ref="H16:H24" si="4">INDEX($B$2:$C$2,0,MATCH(MIN($B16:$C16),$B16:$C16,0))</f>
        <v>NVDA</v>
      </c>
      <c r="I16" s="9">
        <f t="shared" ref="I16:I24" si="5">MIN(B16:C16)</f>
        <v>4.9352513628104102</v>
      </c>
    </row>
    <row r="17" spans="1:13" x14ac:dyDescent="0.25">
      <c r="A17" s="15" t="s">
        <v>16</v>
      </c>
      <c r="B17" s="8">
        <v>0.349230541580349</v>
      </c>
      <c r="C17" s="9">
        <v>0.65499490068476496</v>
      </c>
      <c r="E17" s="8" t="str">
        <f t="shared" ref="E17:E44" si="6">INDEX($B$2:$C$2,0,MATCH(MAX($B17:$C17),$B17:$C17,0))</f>
        <v>NVDA</v>
      </c>
      <c r="F17" s="9">
        <f t="shared" ref="F17:F24" si="7">MAX(B17:C17)</f>
        <v>0.65499490068476496</v>
      </c>
      <c r="H17" s="8" t="str">
        <f t="shared" si="4"/>
        <v>AMD</v>
      </c>
      <c r="I17" s="9">
        <f t="shared" si="5"/>
        <v>0.349230541580349</v>
      </c>
    </row>
    <row r="18" spans="1:13" x14ac:dyDescent="0.25">
      <c r="A18" s="15" t="s">
        <v>17</v>
      </c>
      <c r="B18" s="8">
        <v>3.4468310792893102</v>
      </c>
      <c r="C18" s="9">
        <v>2.2519868191509902</v>
      </c>
      <c r="E18" s="8" t="str">
        <f t="shared" si="6"/>
        <v>AMD</v>
      </c>
      <c r="F18" s="9">
        <f t="shared" si="7"/>
        <v>3.4468310792893102</v>
      </c>
      <c r="H18" s="8" t="str">
        <f t="shared" si="4"/>
        <v>NVDA</v>
      </c>
      <c r="I18" s="9">
        <f t="shared" si="5"/>
        <v>2.2519868191509902</v>
      </c>
    </row>
    <row r="19" spans="1:13" x14ac:dyDescent="0.25">
      <c r="A19" s="15" t="s">
        <v>18</v>
      </c>
      <c r="B19" s="8">
        <v>105.894368364363</v>
      </c>
      <c r="C19" s="9">
        <v>162.079101394388</v>
      </c>
      <c r="E19" s="8" t="str">
        <f t="shared" si="6"/>
        <v>NVDA</v>
      </c>
      <c r="F19" s="9">
        <f t="shared" si="7"/>
        <v>162.079101394388</v>
      </c>
      <c r="H19" s="8" t="str">
        <f t="shared" si="4"/>
        <v>AMD</v>
      </c>
      <c r="I19" s="9">
        <f t="shared" si="5"/>
        <v>105.894368364363</v>
      </c>
    </row>
    <row r="20" spans="1:13" x14ac:dyDescent="0.25">
      <c r="A20" s="15" t="s">
        <v>19</v>
      </c>
      <c r="B20" s="8">
        <v>5.7172965116279002</v>
      </c>
      <c r="C20" s="9">
        <v>7.0483407368696103</v>
      </c>
      <c r="E20" s="8" t="str">
        <f t="shared" si="6"/>
        <v>NVDA</v>
      </c>
      <c r="F20" s="9">
        <f t="shared" si="7"/>
        <v>7.0483407368696103</v>
      </c>
      <c r="H20" s="8" t="str">
        <f t="shared" si="4"/>
        <v>AMD</v>
      </c>
      <c r="I20" s="9">
        <f t="shared" si="5"/>
        <v>5.7172965116279002</v>
      </c>
    </row>
    <row r="21" spans="1:13" x14ac:dyDescent="0.25">
      <c r="A21" s="15" t="s">
        <v>20</v>
      </c>
      <c r="B21" s="8">
        <v>5.2137986361813002</v>
      </c>
      <c r="C21" s="9">
        <v>9.7384744341994907</v>
      </c>
      <c r="E21" s="8" t="str">
        <f t="shared" si="6"/>
        <v>NVDA</v>
      </c>
      <c r="F21" s="9">
        <f t="shared" si="7"/>
        <v>9.7384744341994907</v>
      </c>
      <c r="H21" s="8" t="str">
        <f t="shared" si="4"/>
        <v>AMD</v>
      </c>
      <c r="I21" s="9">
        <f t="shared" si="5"/>
        <v>5.2137986361813002</v>
      </c>
    </row>
    <row r="22" spans="1:13" x14ac:dyDescent="0.25">
      <c r="A22" s="15" t="s">
        <v>21</v>
      </c>
      <c r="B22" s="8">
        <v>4.6981355430600703E-2</v>
      </c>
      <c r="C22" s="9">
        <v>0.28786848623184802</v>
      </c>
      <c r="E22" s="8" t="str">
        <f t="shared" si="6"/>
        <v>NVDA</v>
      </c>
      <c r="F22" s="9">
        <f t="shared" si="7"/>
        <v>0.28786848623184802</v>
      </c>
      <c r="H22" s="8" t="str">
        <f t="shared" si="4"/>
        <v>AMD</v>
      </c>
      <c r="I22" s="9">
        <f t="shared" si="5"/>
        <v>4.6981355430600703E-2</v>
      </c>
    </row>
    <row r="23" spans="1:13" x14ac:dyDescent="0.25">
      <c r="A23" s="15" t="s">
        <v>22</v>
      </c>
      <c r="B23" s="8">
        <v>14.363636363636299</v>
      </c>
      <c r="C23" s="9">
        <v>16.122137404580101</v>
      </c>
      <c r="E23" s="8" t="str">
        <f t="shared" si="6"/>
        <v>NVDA</v>
      </c>
      <c r="F23" s="9">
        <f t="shared" si="7"/>
        <v>16.122137404580101</v>
      </c>
      <c r="H23" s="8" t="str">
        <f t="shared" si="4"/>
        <v>AMD</v>
      </c>
      <c r="I23" s="9">
        <f t="shared" si="5"/>
        <v>14.363636363636299</v>
      </c>
    </row>
    <row r="24" spans="1:13" ht="15.75" thickBot="1" x14ac:dyDescent="0.3">
      <c r="A24" s="16" t="s">
        <v>23</v>
      </c>
      <c r="B24" s="8">
        <v>1.23433789954337</v>
      </c>
      <c r="C24" s="9">
        <v>1.8633545993393901</v>
      </c>
      <c r="E24" s="13" t="str">
        <f t="shared" si="6"/>
        <v>NVDA</v>
      </c>
      <c r="F24" s="14">
        <f t="shared" si="7"/>
        <v>1.8633545993393901</v>
      </c>
      <c r="H24" s="13" t="str">
        <f t="shared" si="4"/>
        <v>AMD</v>
      </c>
      <c r="I24" s="14">
        <f t="shared" si="5"/>
        <v>1.23433789954337</v>
      </c>
    </row>
    <row r="25" spans="1:13" ht="15.75" thickBot="1" x14ac:dyDescent="0.3">
      <c r="A25" s="19" t="s">
        <v>24</v>
      </c>
      <c r="B25" s="10"/>
      <c r="C25" s="11"/>
      <c r="E25" s="26"/>
      <c r="F25" s="27"/>
      <c r="H25" s="24"/>
      <c r="I25" s="25"/>
      <c r="K25" s="12" t="s">
        <v>24</v>
      </c>
      <c r="M25" s="12" t="s">
        <v>24</v>
      </c>
    </row>
    <row r="26" spans="1:13" ht="15.75" thickBot="1" x14ac:dyDescent="0.3">
      <c r="A26" s="17" t="s">
        <v>25</v>
      </c>
      <c r="B26" s="8">
        <v>5.7990867579908602E-2</v>
      </c>
      <c r="C26" s="9">
        <v>0.53640106782498498</v>
      </c>
      <c r="E26" s="6" t="str">
        <f t="shared" si="6"/>
        <v>NVDA</v>
      </c>
      <c r="F26" s="7">
        <f t="shared" ref="F26:F27" si="8">MAX(B26:C26)</f>
        <v>0.53640106782498498</v>
      </c>
      <c r="H26" s="6" t="str">
        <f>INDEX($B$2:$C$2,0,MATCH(MIN($B26:$C26),$B26:$C26,0))</f>
        <v>AMD</v>
      </c>
      <c r="I26" s="7">
        <f>MIN(B26:C26)</f>
        <v>5.7990867579908602E-2</v>
      </c>
      <c r="K26" s="12" t="str">
        <f>INDEX(E26:E31,MODE(MATCH(E26:E31,E26:E31,0)))</f>
        <v>NVDA</v>
      </c>
      <c r="M26" s="12" t="str">
        <f>INDEX(H26:H31,MODE(MATCH(H26:H31,H26:H31,0)))</f>
        <v>AMD</v>
      </c>
    </row>
    <row r="27" spans="1:13" x14ac:dyDescent="0.25">
      <c r="A27" s="15" t="s">
        <v>26</v>
      </c>
      <c r="B27" s="8">
        <v>1.23433789954337</v>
      </c>
      <c r="C27" s="9">
        <v>1.8633545993393901</v>
      </c>
      <c r="E27" s="8" t="str">
        <f t="shared" si="6"/>
        <v>NVDA</v>
      </c>
      <c r="F27" s="9">
        <f t="shared" si="8"/>
        <v>1.8633545993393901</v>
      </c>
      <c r="H27" s="8" t="str">
        <f t="shared" ref="H27:H31" si="9">INDEX($B$2:$C$2,0,MATCH(MIN($B27:$C27),$B27:$C27,0))</f>
        <v>AMD</v>
      </c>
      <c r="I27" s="9">
        <f t="shared" ref="I27:I31" si="10">MIN(B27:C27)</f>
        <v>1.23433789954337</v>
      </c>
    </row>
    <row r="28" spans="1:13" x14ac:dyDescent="0.25">
      <c r="A28" s="15" t="s">
        <v>27</v>
      </c>
      <c r="B28" s="8">
        <v>5.4812257229175598E-2</v>
      </c>
      <c r="C28" s="9">
        <v>0.34912828366120802</v>
      </c>
      <c r="E28" s="8" t="str">
        <f t="shared" si="6"/>
        <v>NVDA</v>
      </c>
      <c r="F28" s="9">
        <f t="shared" ref="F28:F31" si="11">MAX(B28:C28)</f>
        <v>0.34912828366120802</v>
      </c>
      <c r="H28" s="8" t="str">
        <f t="shared" si="9"/>
        <v>AMD</v>
      </c>
      <c r="I28" s="9">
        <f t="shared" si="10"/>
        <v>5.4812257229175598E-2</v>
      </c>
    </row>
    <row r="29" spans="1:13" x14ac:dyDescent="0.25">
      <c r="A29" s="15" t="s">
        <v>28</v>
      </c>
      <c r="B29" s="8">
        <v>5.4812257229175598E-2</v>
      </c>
      <c r="C29" s="9">
        <v>0.34912828366120802</v>
      </c>
      <c r="E29" s="8" t="str">
        <f t="shared" si="6"/>
        <v>NVDA</v>
      </c>
      <c r="F29" s="9">
        <f t="shared" si="11"/>
        <v>0.34912828366120802</v>
      </c>
      <c r="H29" s="8" t="str">
        <f t="shared" si="9"/>
        <v>AMD</v>
      </c>
      <c r="I29" s="9">
        <f t="shared" si="10"/>
        <v>5.4812257229175598E-2</v>
      </c>
    </row>
    <row r="30" spans="1:13" x14ac:dyDescent="0.25">
      <c r="A30" s="15" t="s">
        <v>29</v>
      </c>
      <c r="B30" s="8">
        <v>-0.49228944246737799</v>
      </c>
      <c r="C30" s="9">
        <v>1.1534059945504</v>
      </c>
      <c r="E30" s="8" t="str">
        <f t="shared" si="6"/>
        <v>NVDA</v>
      </c>
      <c r="F30" s="9">
        <f t="shared" si="11"/>
        <v>1.1534059945504</v>
      </c>
      <c r="H30" s="8" t="str">
        <f t="shared" si="9"/>
        <v>AMD</v>
      </c>
      <c r="I30" s="9">
        <f t="shared" si="10"/>
        <v>-0.49228944246737799</v>
      </c>
    </row>
    <row r="31" spans="1:13" ht="15.75" thickBot="1" x14ac:dyDescent="0.3">
      <c r="A31" s="16" t="s">
        <v>30</v>
      </c>
      <c r="B31" s="8">
        <v>0.71591146570286701</v>
      </c>
      <c r="C31" s="9">
        <v>1.03353812344699</v>
      </c>
      <c r="E31" s="13" t="str">
        <f t="shared" si="6"/>
        <v>NVDA</v>
      </c>
      <c r="F31" s="14">
        <f t="shared" si="11"/>
        <v>1.03353812344699</v>
      </c>
      <c r="H31" s="13" t="str">
        <f t="shared" si="9"/>
        <v>AMD</v>
      </c>
      <c r="I31" s="14">
        <f t="shared" si="10"/>
        <v>0.71591146570286701</v>
      </c>
    </row>
    <row r="32" spans="1:13" ht="15.75" thickBot="1" x14ac:dyDescent="0.3">
      <c r="A32" s="19" t="s">
        <v>31</v>
      </c>
      <c r="B32" s="10"/>
      <c r="C32" s="11"/>
      <c r="E32" s="26"/>
      <c r="F32" s="27"/>
      <c r="H32" s="20"/>
      <c r="I32" s="21"/>
      <c r="K32" s="12" t="s">
        <v>31</v>
      </c>
      <c r="M32" s="12" t="s">
        <v>31</v>
      </c>
    </row>
    <row r="33" spans="1:13" ht="15.75" thickBot="1" x14ac:dyDescent="0.3">
      <c r="A33" s="17" t="s">
        <v>32</v>
      </c>
      <c r="B33" s="8">
        <v>0.85</v>
      </c>
      <c r="C33" s="9">
        <v>1.76</v>
      </c>
      <c r="E33" s="6" t="str">
        <f t="shared" si="6"/>
        <v>NVDA</v>
      </c>
      <c r="F33" s="7">
        <f t="shared" ref="F33" si="12">MAX(B33:C33)</f>
        <v>1.76</v>
      </c>
      <c r="H33" s="6" t="str">
        <f>INDEX($B$2:$C$2,0,MATCH(MIN($B33:$C33),$B33:$C33,0))</f>
        <v>AMD</v>
      </c>
      <c r="I33" s="7">
        <f>MIN(B33:C33)</f>
        <v>0.85</v>
      </c>
      <c r="K33" s="12" t="str">
        <f>INDEX(E33:E44,MODE(MATCH(E33:E44,E33:E44,0)))</f>
        <v>NVDA</v>
      </c>
      <c r="M33" s="12" t="str">
        <f>INDEX(H33:H44,MODE(MATCH(H33:H44,H33:H44,0)))</f>
        <v>AMD</v>
      </c>
    </row>
    <row r="34" spans="1:13" x14ac:dyDescent="0.25">
      <c r="A34" s="15" t="s">
        <v>33</v>
      </c>
      <c r="B34" s="8">
        <v>35.073670723894899</v>
      </c>
      <c r="C34" s="9">
        <v>8.8866103739445101</v>
      </c>
      <c r="E34" s="8" t="str">
        <f t="shared" si="6"/>
        <v>AMD</v>
      </c>
      <c r="F34" s="9">
        <f t="shared" ref="F34:F44" si="13">MAX(B34:C34)</f>
        <v>35.073670723894899</v>
      </c>
      <c r="H34" s="8" t="str">
        <f t="shared" ref="H34:H44" si="14">INDEX($B$2:$C$2,0,MATCH(MIN($B34:$C34),$B34:$C34,0))</f>
        <v>NVDA</v>
      </c>
      <c r="I34" s="9">
        <f t="shared" ref="I34:I44" si="15">MIN(B34:C34)</f>
        <v>8.8866103739445101</v>
      </c>
    </row>
    <row r="35" spans="1:13" x14ac:dyDescent="0.25">
      <c r="A35" s="15" t="s">
        <v>34</v>
      </c>
      <c r="B35" s="8">
        <v>2.2837924407431101</v>
      </c>
      <c r="C35" s="9">
        <v>2.2681946119823002</v>
      </c>
      <c r="E35" s="8" t="str">
        <f t="shared" si="6"/>
        <v>AMD</v>
      </c>
      <c r="F35" s="9">
        <f t="shared" si="13"/>
        <v>2.2837924407431101</v>
      </c>
      <c r="H35" s="8" t="str">
        <f t="shared" si="14"/>
        <v>NVDA</v>
      </c>
      <c r="I35" s="9">
        <f t="shared" si="15"/>
        <v>2.2681946119823002</v>
      </c>
    </row>
    <row r="36" spans="1:13" x14ac:dyDescent="0.25">
      <c r="A36" s="15" t="s">
        <v>35</v>
      </c>
      <c r="B36" s="8">
        <v>76.595431818181794</v>
      </c>
      <c r="C36" s="9">
        <v>109.102321428571</v>
      </c>
      <c r="E36" s="8" t="str">
        <f t="shared" si="6"/>
        <v>NVDA</v>
      </c>
      <c r="F36" s="9">
        <f t="shared" si="13"/>
        <v>109.102321428571</v>
      </c>
      <c r="H36" s="8" t="str">
        <f t="shared" si="14"/>
        <v>AMD</v>
      </c>
      <c r="I36" s="9">
        <f t="shared" si="15"/>
        <v>76.595431818181794</v>
      </c>
    </row>
    <row r="37" spans="1:13" x14ac:dyDescent="0.25">
      <c r="A37" s="15" t="s">
        <v>36</v>
      </c>
      <c r="B37" s="8">
        <v>1.84668438356164</v>
      </c>
      <c r="C37" s="9">
        <v>21.562777249898101</v>
      </c>
      <c r="E37" s="8" t="str">
        <f t="shared" si="6"/>
        <v>NVDA</v>
      </c>
      <c r="F37" s="9">
        <f t="shared" si="13"/>
        <v>21.562777249898101</v>
      </c>
      <c r="H37" s="8" t="str">
        <f t="shared" si="14"/>
        <v>AMD</v>
      </c>
      <c r="I37" s="9">
        <f t="shared" si="15"/>
        <v>1.84668438356164</v>
      </c>
    </row>
    <row r="38" spans="1:13" x14ac:dyDescent="0.25">
      <c r="A38" s="15" t="s">
        <v>37</v>
      </c>
      <c r="B38" s="8">
        <v>4.2839697470446101</v>
      </c>
      <c r="C38" s="9">
        <v>17.6673441091421</v>
      </c>
      <c r="E38" s="8" t="str">
        <f t="shared" si="6"/>
        <v>NVDA</v>
      </c>
      <c r="F38" s="9">
        <f t="shared" si="13"/>
        <v>17.6673441091421</v>
      </c>
      <c r="H38" s="8" t="str">
        <f t="shared" si="14"/>
        <v>AMD</v>
      </c>
      <c r="I38" s="9">
        <f t="shared" si="15"/>
        <v>4.2839697470446101</v>
      </c>
    </row>
    <row r="39" spans="1:13" x14ac:dyDescent="0.25">
      <c r="A39" s="15" t="s">
        <v>38</v>
      </c>
      <c r="B39" s="8">
        <v>32.457775280898801</v>
      </c>
      <c r="C39" s="9">
        <v>125.146780462184</v>
      </c>
      <c r="E39" s="8" t="str">
        <f t="shared" si="6"/>
        <v>NVDA</v>
      </c>
      <c r="F39" s="9">
        <f t="shared" si="13"/>
        <v>125.146780462184</v>
      </c>
      <c r="H39" s="8" t="str">
        <f t="shared" si="14"/>
        <v>AMD</v>
      </c>
      <c r="I39" s="9">
        <f t="shared" si="15"/>
        <v>32.457775280898801</v>
      </c>
    </row>
    <row r="40" spans="1:13" x14ac:dyDescent="0.25">
      <c r="A40" s="15" t="s">
        <v>39</v>
      </c>
      <c r="B40" s="8">
        <v>-1.1358754377582601</v>
      </c>
      <c r="C40" s="9">
        <v>-1.98413989202657</v>
      </c>
      <c r="E40" s="8" t="str">
        <f t="shared" si="6"/>
        <v>AMD</v>
      </c>
      <c r="F40" s="9">
        <f t="shared" si="13"/>
        <v>-1.1358754377582601</v>
      </c>
      <c r="H40" s="8" t="str">
        <f t="shared" si="14"/>
        <v>NVDA</v>
      </c>
      <c r="I40" s="9">
        <f t="shared" si="15"/>
        <v>-1.98413989202657</v>
      </c>
    </row>
    <row r="41" spans="1:13" x14ac:dyDescent="0.25">
      <c r="A41" s="15" t="s">
        <v>40</v>
      </c>
      <c r="B41" s="8">
        <v>0</v>
      </c>
      <c r="C41" s="9">
        <v>8.3515377971925102E-4</v>
      </c>
      <c r="E41" s="8" t="str">
        <f t="shared" si="6"/>
        <v>NVDA</v>
      </c>
      <c r="F41" s="9">
        <f t="shared" si="13"/>
        <v>8.3515377971925102E-4</v>
      </c>
      <c r="H41" s="8" t="str">
        <f t="shared" si="14"/>
        <v>AMD</v>
      </c>
      <c r="I41" s="9">
        <f t="shared" si="15"/>
        <v>0</v>
      </c>
    </row>
    <row r="42" spans="1:13" x14ac:dyDescent="0.25">
      <c r="A42" s="15" t="s">
        <v>41</v>
      </c>
      <c r="B42" s="8">
        <v>0</v>
      </c>
      <c r="C42" s="9">
        <v>9.1117216117216099E-2</v>
      </c>
      <c r="E42" s="8" t="str">
        <f t="shared" si="6"/>
        <v>NVDA</v>
      </c>
      <c r="F42" s="9">
        <f t="shared" si="13"/>
        <v>9.1117216117216099E-2</v>
      </c>
      <c r="H42" s="8" t="str">
        <f t="shared" si="14"/>
        <v>AMD</v>
      </c>
      <c r="I42" s="9">
        <f t="shared" si="15"/>
        <v>0</v>
      </c>
    </row>
    <row r="43" spans="1:13" x14ac:dyDescent="0.25">
      <c r="A43" s="15" t="s">
        <v>42</v>
      </c>
      <c r="B43" s="8">
        <v>29.49168742586</v>
      </c>
      <c r="C43" s="9">
        <v>66.079692098092593</v>
      </c>
      <c r="E43" s="8" t="str">
        <f t="shared" si="6"/>
        <v>NVDA</v>
      </c>
      <c r="F43" s="9">
        <f t="shared" si="13"/>
        <v>66.079692098092593</v>
      </c>
      <c r="H43" s="8" t="str">
        <f t="shared" si="14"/>
        <v>AMD</v>
      </c>
      <c r="I43" s="9">
        <f t="shared" si="15"/>
        <v>29.49168742586</v>
      </c>
    </row>
    <row r="44" spans="1:13" ht="15.75" thickBot="1" x14ac:dyDescent="0.3">
      <c r="A44" s="16" t="s">
        <v>43</v>
      </c>
      <c r="B44" s="8">
        <v>1.75920271011339</v>
      </c>
      <c r="C44" s="9">
        <v>5.9526139836280798</v>
      </c>
      <c r="E44" s="13" t="str">
        <f t="shared" si="6"/>
        <v>NVDA</v>
      </c>
      <c r="F44" s="14">
        <f t="shared" si="13"/>
        <v>5.9526139836280798</v>
      </c>
      <c r="H44" s="13" t="str">
        <f t="shared" si="14"/>
        <v>AMD</v>
      </c>
      <c r="I44" s="14">
        <f t="shared" si="15"/>
        <v>1.75920271011339</v>
      </c>
    </row>
    <row r="45" spans="1:13" ht="15.75" thickBot="1" x14ac:dyDescent="0.3">
      <c r="A45" s="19" t="s">
        <v>44</v>
      </c>
      <c r="B45" s="10"/>
      <c r="C45" s="11"/>
      <c r="E45" s="26"/>
      <c r="F45" s="27"/>
      <c r="H45" s="10"/>
      <c r="I45" s="11"/>
      <c r="K45" s="12" t="s">
        <v>44</v>
      </c>
      <c r="M45" s="12" t="s">
        <v>44</v>
      </c>
    </row>
    <row r="46" spans="1:13" ht="15.75" thickBot="1" x14ac:dyDescent="0.3">
      <c r="A46" s="17" t="s">
        <v>45</v>
      </c>
      <c r="B46" s="8">
        <v>2.3581409954466901</v>
      </c>
      <c r="C46" s="9">
        <v>3.5156178576870301</v>
      </c>
      <c r="E46" s="6" t="str">
        <f t="shared" ref="E46:E53" si="16">INDEX($B$2:$C$2,0,MATCH(MAX($B46:$C46),$B46:$C46,0))</f>
        <v>NVDA</v>
      </c>
      <c r="F46" s="7">
        <f t="shared" ref="F46" si="17">MAX(B46:C46)</f>
        <v>3.5156178576870301</v>
      </c>
      <c r="H46" s="6" t="str">
        <f>INDEX($B$2:$C$2,0,MATCH(MIN($B46:$C46),$B46:$C46,0))</f>
        <v>AMD</v>
      </c>
      <c r="I46" s="7">
        <f>MIN(B46:C46)</f>
        <v>2.3581409954466901</v>
      </c>
      <c r="K46" s="12" t="str">
        <f>INDEX(E46:E53,MODE(MATCH(E46:E53,E46:E53,0)))</f>
        <v>NVDA</v>
      </c>
      <c r="M46" s="12" t="str">
        <f>INDEX(H46:H53,MODE(MATCH(H46:H53,H46:H53,0)))</f>
        <v>AMD</v>
      </c>
    </row>
    <row r="47" spans="1:13" x14ac:dyDescent="0.25">
      <c r="A47" s="15" t="s">
        <v>46</v>
      </c>
      <c r="B47" s="8">
        <v>1.5674360182132201</v>
      </c>
      <c r="C47" s="9">
        <v>2.6090202651226502</v>
      </c>
      <c r="E47" s="8" t="str">
        <f t="shared" si="16"/>
        <v>NVDA</v>
      </c>
      <c r="F47" s="9">
        <f t="shared" ref="F47:F53" si="18">MAX(B47:C47)</f>
        <v>2.6090202651226502</v>
      </c>
      <c r="H47" s="8" t="str">
        <f t="shared" ref="H47:H53" si="19">INDEX($B$2:$C$2,0,MATCH(MIN($B47:$C47),$B47:$C47,0))</f>
        <v>AMD</v>
      </c>
      <c r="I47" s="9">
        <f t="shared" ref="I47:I53" si="20">MIN(B47:C47)</f>
        <v>1.5674360182132201</v>
      </c>
    </row>
    <row r="48" spans="1:13" x14ac:dyDescent="0.25">
      <c r="A48" s="15" t="s">
        <v>47</v>
      </c>
      <c r="B48" s="8">
        <v>0.75914586277280505</v>
      </c>
      <c r="C48" s="9">
        <v>0.51637970440347403</v>
      </c>
      <c r="E48" s="8" t="str">
        <f t="shared" si="16"/>
        <v>AMD</v>
      </c>
      <c r="F48" s="9">
        <f t="shared" si="18"/>
        <v>0.75914586277280505</v>
      </c>
      <c r="H48" s="8" t="str">
        <f t="shared" si="19"/>
        <v>NVDA</v>
      </c>
      <c r="I48" s="9">
        <f t="shared" si="20"/>
        <v>0.51637970440347403</v>
      </c>
    </row>
    <row r="49" spans="1:9" x14ac:dyDescent="0.25">
      <c r="A49" s="15" t="s">
        <v>48</v>
      </c>
      <c r="B49" s="8">
        <v>63.841362654124801</v>
      </c>
      <c r="C49" s="9">
        <v>51.7852376362423</v>
      </c>
      <c r="E49" s="8" t="str">
        <f t="shared" si="16"/>
        <v>AMD</v>
      </c>
      <c r="F49" s="9">
        <f t="shared" si="18"/>
        <v>63.841362654124801</v>
      </c>
      <c r="H49" s="8" t="str">
        <f t="shared" si="19"/>
        <v>NVDA</v>
      </c>
      <c r="I49" s="9">
        <f t="shared" si="20"/>
        <v>51.7852376362423</v>
      </c>
    </row>
    <row r="50" spans="1:9" x14ac:dyDescent="0.25">
      <c r="A50" s="15" t="s">
        <v>49</v>
      </c>
      <c r="B50" s="8">
        <v>63.841362654124801</v>
      </c>
      <c r="C50" s="9">
        <v>51.7852376362423</v>
      </c>
      <c r="E50" s="8" t="str">
        <f t="shared" si="16"/>
        <v>AMD</v>
      </c>
      <c r="F50" s="9">
        <f t="shared" si="18"/>
        <v>63.841362654124801</v>
      </c>
      <c r="H50" s="8" t="str">
        <f t="shared" si="19"/>
        <v>NVDA</v>
      </c>
      <c r="I50" s="9">
        <f t="shared" si="20"/>
        <v>51.7852376362423</v>
      </c>
    </row>
    <row r="51" spans="1:9" x14ac:dyDescent="0.25">
      <c r="A51" s="15" t="s">
        <v>50</v>
      </c>
      <c r="B51" s="8">
        <v>70.006539467610395</v>
      </c>
      <c r="C51" s="9">
        <v>37.480203133069303</v>
      </c>
      <c r="E51" s="8" t="str">
        <f t="shared" si="16"/>
        <v>AMD</v>
      </c>
      <c r="F51" s="9">
        <f t="shared" si="18"/>
        <v>70.006539467610395</v>
      </c>
      <c r="H51" s="8" t="str">
        <f t="shared" si="19"/>
        <v>NVDA</v>
      </c>
      <c r="I51" s="9">
        <f t="shared" si="20"/>
        <v>37.480203133069303</v>
      </c>
    </row>
    <row r="52" spans="1:9" x14ac:dyDescent="0.25">
      <c r="A52" s="15" t="s">
        <v>51</v>
      </c>
      <c r="B52" s="8">
        <v>169.735731018488</v>
      </c>
      <c r="C52" s="9">
        <v>213.86433903062999</v>
      </c>
      <c r="E52" s="8" t="str">
        <f t="shared" si="16"/>
        <v>NVDA</v>
      </c>
      <c r="F52" s="9">
        <f t="shared" si="18"/>
        <v>213.86433903062999</v>
      </c>
      <c r="H52" s="8" t="str">
        <f t="shared" si="19"/>
        <v>AMD</v>
      </c>
      <c r="I52" s="9">
        <f t="shared" si="20"/>
        <v>169.735731018488</v>
      </c>
    </row>
    <row r="53" spans="1:9" ht="15.75" thickBot="1" x14ac:dyDescent="0.3">
      <c r="A53" s="16" t="s">
        <v>52</v>
      </c>
      <c r="B53" s="13">
        <v>99.729191550878099</v>
      </c>
      <c r="C53" s="14">
        <v>176.38413589755999</v>
      </c>
      <c r="E53" s="13" t="str">
        <f t="shared" si="16"/>
        <v>NVDA</v>
      </c>
      <c r="F53" s="14">
        <f t="shared" si="18"/>
        <v>176.38413589755999</v>
      </c>
      <c r="H53" s="13" t="str">
        <f t="shared" si="19"/>
        <v>AMD</v>
      </c>
      <c r="I53" s="14">
        <f t="shared" si="20"/>
        <v>99.729191550878099</v>
      </c>
    </row>
  </sheetData>
  <mergeCells count="3">
    <mergeCell ref="E3:F3"/>
    <mergeCell ref="H3:I3"/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2023-10-14T20:12:06Z</dcterms:created>
  <dcterms:modified xsi:type="dcterms:W3CDTF">2024-02-23T17:28:32Z</dcterms:modified>
</cp:coreProperties>
</file>