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F:\Stock Project\Real Estate\"/>
    </mc:Choice>
  </mc:AlternateContent>
  <xr:revisionPtr revIDLastSave="0" documentId="13_ncr:1_{0DBDE845-6EB0-4DCC-B3D3-17F9826F3D48}" xr6:coauthVersionLast="47" xr6:coauthVersionMax="47" xr10:uidLastSave="{00000000-0000-0000-0000-000000000000}"/>
  <bookViews>
    <workbookView xWindow="4365" yWindow="8640" windowWidth="21600" windowHeight="11385" activeTab="2" xr2:uid="{00000000-000D-0000-FFFF-FFFF00000000}"/>
  </bookViews>
  <sheets>
    <sheet name="HOME DEPOT - Income Statement" sheetId="1" r:id="rId1"/>
    <sheet name="Balance Sheet" sheetId="2" r:id="rId2"/>
    <sheet name="Cash Flow" sheetId="3" r:id="rId3"/>
    <sheet name="Rati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B10" i="4"/>
  <c r="C9" i="4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C6" i="4"/>
  <c r="D6" i="4"/>
  <c r="E6" i="4"/>
  <c r="F6" i="4"/>
  <c r="B6" i="4"/>
  <c r="C5" i="4"/>
  <c r="D5" i="4"/>
  <c r="E5" i="4"/>
  <c r="F5" i="4"/>
  <c r="B5" i="4"/>
  <c r="C4" i="4"/>
  <c r="D4" i="4"/>
  <c r="E4" i="4"/>
  <c r="F4" i="4"/>
  <c r="B4" i="4"/>
  <c r="C3" i="4"/>
  <c r="D3" i="4"/>
  <c r="E3" i="4"/>
  <c r="F3" i="4"/>
  <c r="B3" i="4"/>
</calcChain>
</file>

<file path=xl/sharedStrings.xml><?xml version="1.0" encoding="utf-8"?>
<sst xmlns="http://schemas.openxmlformats.org/spreadsheetml/2006/main" count="93" uniqueCount="73">
  <si>
    <t>Profit &amp; Loss statement</t>
  </si>
  <si>
    <t>in USD</t>
  </si>
  <si>
    <t>FY '17</t>
  </si>
  <si>
    <t>FY '18</t>
  </si>
  <si>
    <t>FY '19</t>
  </si>
  <si>
    <t>FY '20</t>
  </si>
  <si>
    <t>FY '21</t>
  </si>
  <si>
    <t>Revenue</t>
  </si>
  <si>
    <t>Cost of revenue</t>
  </si>
  <si>
    <t>Gross Profit</t>
  </si>
  <si>
    <t>Operating Expenses</t>
  </si>
  <si>
    <t>Operating Income (Loss)</t>
  </si>
  <si>
    <t>Non-Operating Income (Loss)</t>
  </si>
  <si>
    <t>Pretax Income (Loss), Adjusted</t>
  </si>
  <si>
    <t>Abnormal Gains (Losses)</t>
  </si>
  <si>
    <t>Pretax Income (Loss)</t>
  </si>
  <si>
    <t>Income Tax (Expense) Benefit, net</t>
  </si>
  <si>
    <t>Net Income Available to Common Shareholders</t>
  </si>
  <si>
    <t>Balance Sheet</t>
  </si>
  <si>
    <t>Assets</t>
  </si>
  <si>
    <t>Cash, Cash Equivalents &amp; Short Term Investments</t>
  </si>
  <si>
    <t>Accounts &amp; Notes Receivable</t>
  </si>
  <si>
    <t>Inventories</t>
  </si>
  <si>
    <t>Other Short Term Assets</t>
  </si>
  <si>
    <t>Total Current Assets</t>
  </si>
  <si>
    <t>Property, Plant &amp; Equipment, Net</t>
  </si>
  <si>
    <t>Other Long Term Assets</t>
  </si>
  <si>
    <t>Total Noncurrent Assets</t>
  </si>
  <si>
    <t>Total Assets</t>
  </si>
  <si>
    <t>Liabilities</t>
  </si>
  <si>
    <t>Payables &amp; Accruals</t>
  </si>
  <si>
    <t>Short Term Debt</t>
  </si>
  <si>
    <t>Other Short Term Liabilities</t>
  </si>
  <si>
    <t>Total Current Liabilities</t>
  </si>
  <si>
    <t>Long Term Debt</t>
  </si>
  <si>
    <t>Other Long Term Liabilities</t>
  </si>
  <si>
    <t>Total Noncurrent Liabilities</t>
  </si>
  <si>
    <t>Total Liabilities</t>
  </si>
  <si>
    <t>Share Capital &amp; Additional Paid-In Capital</t>
  </si>
  <si>
    <t>Treasury Stock</t>
  </si>
  <si>
    <t>Retained Earnings</t>
  </si>
  <si>
    <t>Other Equity</t>
  </si>
  <si>
    <t>Equity Before Minority Interest</t>
  </si>
  <si>
    <t>Total Equity</t>
  </si>
  <si>
    <t>Total Liabilities &amp; Equity</t>
  </si>
  <si>
    <t>Cash Flow statement</t>
  </si>
  <si>
    <t>Net Income/Starting Line</t>
  </si>
  <si>
    <t>Depreciation &amp; Amortization</t>
  </si>
  <si>
    <t>Non-Cash Items</t>
  </si>
  <si>
    <t>Change in Working Capital</t>
  </si>
  <si>
    <t>Cash from Operating Activities</t>
  </si>
  <si>
    <t>Change in Fixed Assets &amp; Intangibles</t>
  </si>
  <si>
    <t>Net Cash From Acquisitions &amp; Divestitures</t>
  </si>
  <si>
    <t>Other Investing Activities</t>
  </si>
  <si>
    <t>Cash from Investing Activities</t>
  </si>
  <si>
    <t>Dividends Paid</t>
  </si>
  <si>
    <t>Cash From (Repayment of) Debt</t>
  </si>
  <si>
    <t>Cash From (Repurchase of) Equity</t>
  </si>
  <si>
    <t>Other Financing Activities</t>
  </si>
  <si>
    <t>Cash from Financing Activities</t>
  </si>
  <si>
    <t>Net Cash Before FX</t>
  </si>
  <si>
    <t>Effect of Foreign Exchange Rates</t>
  </si>
  <si>
    <t>Net Changes in Cash</t>
  </si>
  <si>
    <t>Home Depot</t>
  </si>
  <si>
    <t>RATIO TYPES</t>
  </si>
  <si>
    <t>Gross Margin %</t>
  </si>
  <si>
    <t>Operating Margin %</t>
  </si>
  <si>
    <t>Net Margin %</t>
  </si>
  <si>
    <t>Return on Equity %</t>
  </si>
  <si>
    <t>Dividend Payout Ratio</t>
  </si>
  <si>
    <t>Capital Exp/NI</t>
  </si>
  <si>
    <t>Liabilities to Asset</t>
  </si>
  <si>
    <t>Liabilities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</si>
</sst>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2" borderId="0" xfId="0" applyFill="1"/>
    <xf numFmtId="0" fontId="1" fillId="2" borderId="1" xfId="0" applyFont="1" applyFill="1" applyBorder="1"/>
    <xf numFmtId="43" fontId="0" fillId="2" borderId="0" xfId="1" applyFont="1" applyFill="1" applyAlignment="1">
      <alignment horizontal="center"/>
    </xf>
    <xf numFmtId="43" fontId="1" fillId="2" borderId="1" xfId="1" applyFont="1" applyFill="1" applyBorder="1" applyAlignment="1">
      <alignment horizontal="center"/>
    </xf>
    <xf numFmtId="43" fontId="0" fillId="2" borderId="0" xfId="0" applyNumberFormat="1" applyFill="1"/>
    <xf numFmtId="43" fontId="0" fillId="0" borderId="0" xfId="1" applyFont="1" applyFill="1" applyAlignment="1">
      <alignment horizontal="center"/>
    </xf>
    <xf numFmtId="10" fontId="0" fillId="0" borderId="0" xfId="2" applyNumberFormat="1" applyFont="1" applyFill="1"/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3" xfId="0" applyFont="1" applyFill="1" applyBorder="1"/>
    <xf numFmtId="2" fontId="2" fillId="0" borderId="0" xfId="2" applyNumberFormat="1" applyFont="1" applyFill="1" applyBorder="1"/>
    <xf numFmtId="43" fontId="2" fillId="0" borderId="0" xfId="1" applyFont="1" applyFill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9540F9-7565-4FAB-B88B-AB3425A9C8A3}" name="Table2" displayName="Table2" ref="A2:F10" totalsRowShown="0" headerRowDxfId="8" dataDxfId="7" tableBorderDxfId="6" headerRowCellStyle="Comma" dataCellStyle="Percent">
  <autoFilter ref="A2:F10" xr:uid="{F29540F9-7565-4FAB-B88B-AB3425A9C8A3}"/>
  <tableColumns count="6">
    <tableColumn id="1" xr3:uid="{02839548-FC82-4567-80B9-1D4D0A752731}" name="RATIO TYPES" dataDxfId="5"/>
    <tableColumn id="2" xr3:uid="{8B53109B-1F22-41A3-B00B-6774FA053437}" name="FY '17" dataDxfId="4" dataCellStyle="Percent"/>
    <tableColumn id="3" xr3:uid="{886F078F-BCD6-44CA-ACF9-0B891A1230F8}" name="FY '18" dataDxfId="3" dataCellStyle="Percent"/>
    <tableColumn id="4" xr3:uid="{A16D60E9-F608-4B6B-ABA2-AA541CF02C95}" name="FY '19" dataDxfId="2" dataCellStyle="Percent"/>
    <tableColumn id="5" xr3:uid="{828E51CA-9372-4D57-B05A-F9CFCDC71BD3}" name="FY '20" dataDxfId="1" dataCellStyle="Percent"/>
    <tableColumn id="6" xr3:uid="{616349EE-99FA-4941-B6E5-B163D206FC9A}" name="FY '21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C7" sqref="C7"/>
    </sheetView>
  </sheetViews>
  <sheetFormatPr defaultRowHeight="15" x14ac:dyDescent="0.25"/>
  <cols>
    <col min="1" max="1" width="2" customWidth="1"/>
    <col min="2" max="2" width="56.5703125" bestFit="1" customWidth="1"/>
    <col min="3" max="6" width="19" style="2" bestFit="1" customWidth="1"/>
    <col min="7" max="7" width="20.140625" style="2" bestFit="1" customWidth="1"/>
  </cols>
  <sheetData>
    <row r="1" spans="1:7" x14ac:dyDescent="0.25">
      <c r="A1" s="12" t="s">
        <v>63</v>
      </c>
      <c r="B1" s="13"/>
      <c r="C1" s="13"/>
      <c r="D1" s="13"/>
      <c r="E1" s="13"/>
      <c r="F1" s="13"/>
      <c r="G1" s="13"/>
    </row>
    <row r="2" spans="1:7" x14ac:dyDescent="0.25">
      <c r="A2" s="13" t="s">
        <v>0</v>
      </c>
      <c r="B2" s="13"/>
      <c r="C2" s="13"/>
      <c r="D2" s="13"/>
      <c r="E2" s="13"/>
      <c r="F2" s="13"/>
      <c r="G2" s="13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7</v>
      </c>
      <c r="C4" s="2">
        <v>100904000000</v>
      </c>
      <c r="D4" s="2">
        <v>108203000000</v>
      </c>
      <c r="E4" s="2">
        <v>110225000000</v>
      </c>
      <c r="F4" s="2">
        <v>132110000000</v>
      </c>
      <c r="G4" s="2">
        <v>151157000000</v>
      </c>
    </row>
    <row r="5" spans="1:7" x14ac:dyDescent="0.25">
      <c r="B5" t="s">
        <v>8</v>
      </c>
      <c r="C5" s="2">
        <v>-66548000000</v>
      </c>
      <c r="D5" s="2">
        <v>-71043000000</v>
      </c>
      <c r="E5" s="2">
        <v>-72653000000</v>
      </c>
      <c r="F5" s="2">
        <v>-87257000000</v>
      </c>
      <c r="G5" s="2">
        <v>-100325000000</v>
      </c>
    </row>
    <row r="6" spans="1:7" x14ac:dyDescent="0.25">
      <c r="B6" s="1" t="s">
        <v>9</v>
      </c>
      <c r="C6" s="3">
        <v>34356000000</v>
      </c>
      <c r="D6" s="3">
        <v>37160000000</v>
      </c>
      <c r="E6" s="3">
        <v>37572000000</v>
      </c>
      <c r="F6" s="3">
        <v>44853000000</v>
      </c>
      <c r="G6" s="3">
        <v>50832000000</v>
      </c>
    </row>
    <row r="7" spans="1:7" x14ac:dyDescent="0.25">
      <c r="B7" t="s">
        <v>10</v>
      </c>
      <c r="C7" s="2">
        <v>-19675000000</v>
      </c>
      <c r="D7" s="2">
        <v>-21383000000</v>
      </c>
      <c r="E7" s="2">
        <v>-21729000000</v>
      </c>
      <c r="F7" s="2">
        <v>-26575000000</v>
      </c>
      <c r="G7" s="2">
        <v>-27792000000</v>
      </c>
    </row>
    <row r="8" spans="1:7" x14ac:dyDescent="0.25">
      <c r="B8" s="1" t="s">
        <v>11</v>
      </c>
      <c r="C8" s="3">
        <v>14681000000</v>
      </c>
      <c r="D8" s="3">
        <v>15777000000</v>
      </c>
      <c r="E8" s="3">
        <v>15843000000</v>
      </c>
      <c r="F8" s="3">
        <v>18278000000</v>
      </c>
      <c r="G8" s="3">
        <v>23040000000</v>
      </c>
    </row>
    <row r="9" spans="1:7" x14ac:dyDescent="0.25">
      <c r="B9" t="s">
        <v>12</v>
      </c>
      <c r="C9" s="2">
        <v>-983000000</v>
      </c>
      <c r="D9" s="2">
        <v>-974000000</v>
      </c>
      <c r="E9" s="2">
        <v>-1128000000</v>
      </c>
      <c r="F9" s="2">
        <v>-1300000000</v>
      </c>
      <c r="G9" s="2">
        <v>-1303000000</v>
      </c>
    </row>
    <row r="10" spans="1:7" x14ac:dyDescent="0.25">
      <c r="B10" t="s">
        <v>13</v>
      </c>
      <c r="C10" s="2">
        <v>13698000000</v>
      </c>
      <c r="D10" s="2">
        <v>14803000000</v>
      </c>
      <c r="E10" s="2">
        <v>14715000000</v>
      </c>
      <c r="F10" s="2">
        <v>16978000000</v>
      </c>
      <c r="G10" s="2">
        <v>21737000000</v>
      </c>
    </row>
    <row r="11" spans="1:7" x14ac:dyDescent="0.25">
      <c r="B11" t="s">
        <v>14</v>
      </c>
      <c r="D11" s="2">
        <v>-247000000</v>
      </c>
    </row>
    <row r="12" spans="1:7" x14ac:dyDescent="0.25">
      <c r="B12" s="1" t="s">
        <v>15</v>
      </c>
      <c r="C12" s="3">
        <v>13698000000</v>
      </c>
      <c r="D12" s="3">
        <v>14556000000</v>
      </c>
      <c r="E12" s="3">
        <v>14715000000</v>
      </c>
      <c r="F12" s="3">
        <v>16978000000</v>
      </c>
      <c r="G12" s="3">
        <v>21737000000</v>
      </c>
    </row>
    <row r="13" spans="1:7" x14ac:dyDescent="0.25">
      <c r="B13" t="s">
        <v>16</v>
      </c>
      <c r="C13" s="2">
        <v>-5068000000</v>
      </c>
      <c r="D13" s="2">
        <v>-3435000000</v>
      </c>
      <c r="E13" s="2">
        <v>-3473000000</v>
      </c>
      <c r="F13" s="2">
        <v>-4112000000</v>
      </c>
      <c r="G13" s="2">
        <v>-5304000000</v>
      </c>
    </row>
    <row r="14" spans="1:7" x14ac:dyDescent="0.25">
      <c r="B14" s="1" t="s">
        <v>17</v>
      </c>
      <c r="C14" s="3">
        <v>8630000000</v>
      </c>
      <c r="D14" s="3">
        <v>11121000000</v>
      </c>
      <c r="E14" s="3">
        <v>11242000000</v>
      </c>
      <c r="F14" s="3">
        <v>12866000000</v>
      </c>
      <c r="G14" s="3">
        <v>16433000000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E5E9-99A8-48D3-BAD4-3EA44C96ECAB}">
  <dimension ref="A1:H33"/>
  <sheetViews>
    <sheetView workbookViewId="0">
      <selection activeCell="C18" sqref="C18"/>
    </sheetView>
  </sheetViews>
  <sheetFormatPr defaultRowHeight="15" x14ac:dyDescent="0.25"/>
  <cols>
    <col min="1" max="1" width="3" customWidth="1"/>
    <col min="2" max="2" width="45.5703125" bestFit="1" customWidth="1"/>
    <col min="3" max="7" width="18.7109375" bestFit="1" customWidth="1"/>
    <col min="8" max="8" width="17.7109375" bestFit="1" customWidth="1"/>
  </cols>
  <sheetData>
    <row r="1" spans="1:7" x14ac:dyDescent="0.25">
      <c r="A1" s="12" t="s">
        <v>63</v>
      </c>
      <c r="B1" s="13"/>
      <c r="C1" s="13"/>
      <c r="D1" s="13"/>
      <c r="E1" s="13"/>
      <c r="F1" s="13"/>
      <c r="G1" s="13"/>
    </row>
    <row r="2" spans="1:7" x14ac:dyDescent="0.25">
      <c r="A2" s="13" t="s">
        <v>18</v>
      </c>
      <c r="B2" s="13"/>
      <c r="C2" s="13"/>
      <c r="D2" s="13"/>
      <c r="E2" s="13"/>
      <c r="F2" s="13"/>
      <c r="G2" s="13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19</v>
      </c>
      <c r="C4" s="2"/>
      <c r="D4" s="2"/>
      <c r="E4" s="2"/>
      <c r="F4" s="2"/>
      <c r="G4" s="2"/>
    </row>
    <row r="5" spans="1:7" x14ac:dyDescent="0.25">
      <c r="B5" t="s">
        <v>20</v>
      </c>
      <c r="C5" s="2">
        <v>3595000000</v>
      </c>
      <c r="D5" s="2">
        <v>1778000000</v>
      </c>
      <c r="E5" s="2">
        <v>2133000000</v>
      </c>
      <c r="F5" s="2">
        <v>7895000000</v>
      </c>
      <c r="G5" s="2">
        <v>2343000000</v>
      </c>
    </row>
    <row r="6" spans="1:7" x14ac:dyDescent="0.25">
      <c r="B6" t="s">
        <v>21</v>
      </c>
      <c r="C6" s="2">
        <v>1952000000</v>
      </c>
      <c r="D6" s="2">
        <v>1936000000</v>
      </c>
      <c r="E6" s="2">
        <v>2106000000</v>
      </c>
      <c r="F6" s="2">
        <v>2992000000</v>
      </c>
      <c r="G6" s="2">
        <v>3426000000</v>
      </c>
    </row>
    <row r="7" spans="1:7" x14ac:dyDescent="0.25">
      <c r="B7" t="s">
        <v>22</v>
      </c>
      <c r="C7" s="2">
        <v>12748000000</v>
      </c>
      <c r="D7" s="2">
        <v>13925000000</v>
      </c>
      <c r="E7" s="2">
        <v>14531000000</v>
      </c>
      <c r="F7" s="2">
        <v>16627000000</v>
      </c>
      <c r="G7" s="2">
        <v>22068000000</v>
      </c>
    </row>
    <row r="8" spans="1:7" x14ac:dyDescent="0.25">
      <c r="B8" t="s">
        <v>23</v>
      </c>
      <c r="C8" s="2">
        <v>638000000</v>
      </c>
      <c r="D8" s="2">
        <v>890000000</v>
      </c>
      <c r="E8" s="2">
        <v>1040000000</v>
      </c>
      <c r="F8" s="2">
        <v>963000000</v>
      </c>
      <c r="G8" s="2">
        <v>1218000000</v>
      </c>
    </row>
    <row r="9" spans="1:7" x14ac:dyDescent="0.25">
      <c r="B9" s="1" t="s">
        <v>24</v>
      </c>
      <c r="C9" s="3">
        <v>18933000000</v>
      </c>
      <c r="D9" s="3">
        <v>18529000000</v>
      </c>
      <c r="E9" s="3">
        <v>19810000000</v>
      </c>
      <c r="F9" s="3">
        <v>28477000000</v>
      </c>
      <c r="G9" s="3">
        <v>29055000000</v>
      </c>
    </row>
    <row r="10" spans="1:7" x14ac:dyDescent="0.25">
      <c r="B10" t="s">
        <v>25</v>
      </c>
      <c r="C10" s="2">
        <v>22075000000</v>
      </c>
      <c r="D10" s="2">
        <v>22375000000</v>
      </c>
      <c r="E10" s="2">
        <v>22770000000</v>
      </c>
      <c r="F10" s="2">
        <v>24705000000</v>
      </c>
      <c r="G10" s="2">
        <v>25199000000</v>
      </c>
    </row>
    <row r="11" spans="1:7" x14ac:dyDescent="0.25">
      <c r="B11" t="s">
        <v>26</v>
      </c>
      <c r="C11" s="2">
        <v>3521000000</v>
      </c>
      <c r="D11" s="2">
        <v>3099000000</v>
      </c>
      <c r="E11" s="2">
        <v>8656000000</v>
      </c>
      <c r="F11" s="2">
        <v>17399000000</v>
      </c>
      <c r="G11" s="2">
        <v>17622000000</v>
      </c>
    </row>
    <row r="12" spans="1:7" x14ac:dyDescent="0.25">
      <c r="B12" s="1" t="s">
        <v>27</v>
      </c>
      <c r="C12" s="3">
        <v>25596000000</v>
      </c>
      <c r="D12" s="3">
        <v>25474000000</v>
      </c>
      <c r="E12" s="3">
        <v>31426000000</v>
      </c>
      <c r="F12" s="3">
        <v>42104000000</v>
      </c>
      <c r="G12" s="3">
        <v>42821000000</v>
      </c>
    </row>
    <row r="13" spans="1:7" x14ac:dyDescent="0.25">
      <c r="B13" s="1" t="s">
        <v>28</v>
      </c>
      <c r="C13" s="3">
        <v>44529000000</v>
      </c>
      <c r="D13" s="3">
        <v>44003000000</v>
      </c>
      <c r="E13" s="3">
        <v>51236000000</v>
      </c>
      <c r="F13" s="3">
        <v>70581000000</v>
      </c>
      <c r="G13" s="3">
        <v>71876000000</v>
      </c>
    </row>
    <row r="14" spans="1:7" x14ac:dyDescent="0.25">
      <c r="B14" t="s">
        <v>29</v>
      </c>
      <c r="C14" s="2"/>
      <c r="D14" s="2"/>
      <c r="E14" s="2"/>
      <c r="F14" s="2"/>
      <c r="G14" s="2"/>
    </row>
    <row r="15" spans="1:7" x14ac:dyDescent="0.25">
      <c r="B15" t="s">
        <v>30</v>
      </c>
      <c r="C15" s="2">
        <v>11628000000</v>
      </c>
      <c r="D15" s="2">
        <v>12539000000</v>
      </c>
      <c r="E15" s="2">
        <v>12618000000</v>
      </c>
      <c r="F15" s="2">
        <v>18099000000</v>
      </c>
      <c r="G15" s="2">
        <v>20785000000</v>
      </c>
    </row>
    <row r="16" spans="1:7" x14ac:dyDescent="0.25">
      <c r="B16" t="s">
        <v>31</v>
      </c>
      <c r="C16" s="2">
        <v>2761000000</v>
      </c>
      <c r="D16" s="2">
        <v>2395000000</v>
      </c>
      <c r="E16" s="2">
        <v>2813000000</v>
      </c>
      <c r="F16" s="2">
        <v>1416000000</v>
      </c>
      <c r="G16" s="2">
        <v>3482000000</v>
      </c>
    </row>
    <row r="17" spans="2:8" x14ac:dyDescent="0.25">
      <c r="B17" t="s">
        <v>32</v>
      </c>
      <c r="C17" s="2">
        <v>1805000000</v>
      </c>
      <c r="D17" s="2">
        <v>1782000000</v>
      </c>
      <c r="E17" s="2">
        <v>2944000000</v>
      </c>
      <c r="F17" s="2">
        <v>3651000000</v>
      </c>
      <c r="G17" s="2">
        <v>4426000000</v>
      </c>
    </row>
    <row r="18" spans="2:8" x14ac:dyDescent="0.25">
      <c r="B18" s="1" t="s">
        <v>33</v>
      </c>
      <c r="C18" s="3">
        <v>16194000000</v>
      </c>
      <c r="D18" s="3">
        <v>16716000000</v>
      </c>
      <c r="E18" s="3">
        <v>18375000000</v>
      </c>
      <c r="F18" s="3">
        <v>23166000000</v>
      </c>
      <c r="G18" s="3">
        <v>28693000000</v>
      </c>
    </row>
    <row r="19" spans="2:8" x14ac:dyDescent="0.25">
      <c r="B19" t="s">
        <v>34</v>
      </c>
      <c r="C19" s="2">
        <v>24267000000</v>
      </c>
      <c r="D19" s="2">
        <v>26807000000</v>
      </c>
      <c r="E19" s="2">
        <v>28670000000</v>
      </c>
      <c r="F19" s="2">
        <v>35822000000</v>
      </c>
      <c r="G19" s="2">
        <v>36604000000</v>
      </c>
    </row>
    <row r="20" spans="2:8" x14ac:dyDescent="0.25">
      <c r="B20" t="s">
        <v>35</v>
      </c>
      <c r="C20" s="2">
        <v>2614000000</v>
      </c>
      <c r="D20" s="2">
        <v>2358000000</v>
      </c>
      <c r="E20" s="2">
        <v>7307000000</v>
      </c>
      <c r="F20" s="2">
        <v>8294000000</v>
      </c>
      <c r="G20" s="2">
        <v>8275000000</v>
      </c>
    </row>
    <row r="21" spans="2:8" x14ac:dyDescent="0.25">
      <c r="B21" s="1" t="s">
        <v>36</v>
      </c>
      <c r="C21" s="3">
        <v>26881000000</v>
      </c>
      <c r="D21" s="3">
        <v>29165000000</v>
      </c>
      <c r="E21" s="3">
        <v>35977000000</v>
      </c>
      <c r="F21" s="3">
        <v>44116000000</v>
      </c>
      <c r="G21" s="3">
        <v>44879000000</v>
      </c>
    </row>
    <row r="22" spans="2:8" x14ac:dyDescent="0.25">
      <c r="B22" s="1" t="s">
        <v>37</v>
      </c>
      <c r="C22" s="3">
        <v>43075000000</v>
      </c>
      <c r="D22" s="3">
        <v>45881000000</v>
      </c>
      <c r="E22" s="3">
        <v>54352000000</v>
      </c>
      <c r="F22" s="3">
        <v>67282000000</v>
      </c>
      <c r="G22" s="3">
        <v>73572000000</v>
      </c>
      <c r="H22" s="4"/>
    </row>
    <row r="23" spans="2:8" x14ac:dyDescent="0.25">
      <c r="B23" t="s">
        <v>38</v>
      </c>
      <c r="C23" s="2">
        <v>10281000000</v>
      </c>
      <c r="D23" s="2">
        <v>10667000000</v>
      </c>
      <c r="E23" s="2">
        <v>11090000000</v>
      </c>
      <c r="F23" s="2">
        <v>11629000000</v>
      </c>
      <c r="G23" s="2">
        <v>12222000000</v>
      </c>
    </row>
    <row r="24" spans="2:8" x14ac:dyDescent="0.25">
      <c r="B24" t="s">
        <v>39</v>
      </c>
      <c r="C24" s="2">
        <v>-48196000000</v>
      </c>
      <c r="D24" s="2">
        <v>-58196000000</v>
      </c>
      <c r="E24" s="2">
        <v>-65196000000</v>
      </c>
      <c r="F24" s="2">
        <v>-65793000000</v>
      </c>
      <c r="G24" s="2">
        <v>-80794000000</v>
      </c>
    </row>
    <row r="25" spans="2:8" x14ac:dyDescent="0.25">
      <c r="B25" t="s">
        <v>40</v>
      </c>
      <c r="C25" s="2">
        <v>39935000000</v>
      </c>
      <c r="D25" s="2">
        <v>46423000000</v>
      </c>
      <c r="E25" s="2">
        <v>51729000000</v>
      </c>
      <c r="F25" s="2">
        <v>58134000000</v>
      </c>
      <c r="G25" s="2">
        <v>67580000000</v>
      </c>
    </row>
    <row r="26" spans="2:8" x14ac:dyDescent="0.25">
      <c r="B26" t="s">
        <v>41</v>
      </c>
      <c r="C26" s="2">
        <v>-566000000</v>
      </c>
      <c r="D26" s="2">
        <v>-772000000</v>
      </c>
      <c r="E26" s="2">
        <v>-739000000</v>
      </c>
      <c r="F26" s="2">
        <v>-671000000</v>
      </c>
      <c r="G26" s="2">
        <v>-704000000</v>
      </c>
    </row>
    <row r="27" spans="2:8" x14ac:dyDescent="0.25">
      <c r="B27" t="s">
        <v>42</v>
      </c>
      <c r="C27" s="2">
        <v>1454000000</v>
      </c>
      <c r="D27" s="2">
        <v>-1878000000</v>
      </c>
      <c r="E27" s="2">
        <v>-3116000000</v>
      </c>
      <c r="F27" s="2">
        <v>3299000000</v>
      </c>
      <c r="G27" s="2">
        <v>-1696000000</v>
      </c>
    </row>
    <row r="28" spans="2:8" x14ac:dyDescent="0.25">
      <c r="B28" s="1" t="s">
        <v>43</v>
      </c>
      <c r="C28" s="3">
        <v>1454000000</v>
      </c>
      <c r="D28" s="3">
        <v>-1878000000</v>
      </c>
      <c r="E28" s="3">
        <v>-3116000000</v>
      </c>
      <c r="F28" s="3">
        <v>3299000000</v>
      </c>
      <c r="G28" s="3">
        <v>-1696000000</v>
      </c>
    </row>
    <row r="29" spans="2:8" x14ac:dyDescent="0.25">
      <c r="B29" s="1" t="s">
        <v>44</v>
      </c>
      <c r="C29" s="3">
        <v>44529000000</v>
      </c>
      <c r="D29" s="3">
        <v>44003000000</v>
      </c>
      <c r="E29" s="3">
        <v>51236000000</v>
      </c>
      <c r="F29" s="3">
        <v>70581000000</v>
      </c>
      <c r="G29" s="3">
        <v>71876000000</v>
      </c>
    </row>
    <row r="33" spans="3:3" x14ac:dyDescent="0.25">
      <c r="C33" s="4"/>
    </row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3308-48A7-4CC0-87A1-342669E52C67}">
  <dimension ref="A1:G27"/>
  <sheetViews>
    <sheetView tabSelected="1" topLeftCell="A4" workbookViewId="0">
      <selection activeCell="I8" sqref="I8"/>
    </sheetView>
  </sheetViews>
  <sheetFormatPr defaultRowHeight="15" x14ac:dyDescent="0.25"/>
  <cols>
    <col min="1" max="1" width="2.5703125" customWidth="1"/>
    <col min="2" max="2" width="39.140625" bestFit="1" customWidth="1"/>
    <col min="3" max="3" width="18" bestFit="1" customWidth="1"/>
    <col min="4" max="7" width="18.7109375" bestFit="1" customWidth="1"/>
  </cols>
  <sheetData>
    <row r="1" spans="1:7" x14ac:dyDescent="0.25">
      <c r="A1" s="12" t="s">
        <v>63</v>
      </c>
      <c r="B1" s="13"/>
      <c r="C1" s="13"/>
      <c r="D1" s="13"/>
      <c r="E1" s="13"/>
      <c r="F1" s="13"/>
      <c r="G1" s="13"/>
    </row>
    <row r="2" spans="1:7" x14ac:dyDescent="0.25">
      <c r="A2" s="13" t="s">
        <v>45</v>
      </c>
      <c r="B2" s="13"/>
      <c r="C2" s="13"/>
      <c r="D2" s="13"/>
      <c r="E2" s="13"/>
      <c r="F2" s="13"/>
      <c r="G2" s="13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46</v>
      </c>
      <c r="C4" s="2">
        <v>8630000000</v>
      </c>
      <c r="D4" s="2">
        <v>11121000000</v>
      </c>
      <c r="E4" s="2">
        <v>11242000000</v>
      </c>
      <c r="F4" s="2">
        <v>12866000000</v>
      </c>
      <c r="G4" s="2">
        <v>16433000000</v>
      </c>
    </row>
    <row r="5" spans="1:7" x14ac:dyDescent="0.25">
      <c r="B5" t="s">
        <v>47</v>
      </c>
      <c r="C5" s="2">
        <v>2062000000</v>
      </c>
      <c r="D5" s="2">
        <v>2152000000</v>
      </c>
      <c r="E5" s="2">
        <v>2296000000</v>
      </c>
      <c r="F5" s="2">
        <v>2519000000</v>
      </c>
      <c r="G5" s="2">
        <v>2862000000</v>
      </c>
    </row>
    <row r="6" spans="1:7" x14ac:dyDescent="0.25">
      <c r="B6" t="s">
        <v>48</v>
      </c>
      <c r="C6" s="2">
        <v>365000000</v>
      </c>
      <c r="D6" s="2">
        <v>529000000</v>
      </c>
      <c r="E6" s="2">
        <v>251000000</v>
      </c>
      <c r="F6" s="2">
        <v>310000000</v>
      </c>
      <c r="G6" s="2">
        <v>399000000</v>
      </c>
    </row>
    <row r="7" spans="1:7" x14ac:dyDescent="0.25">
      <c r="B7" t="s">
        <v>49</v>
      </c>
      <c r="C7" s="2">
        <v>974000000</v>
      </c>
      <c r="D7" s="2">
        <v>-637000000</v>
      </c>
      <c r="E7" s="2">
        <v>-102000000</v>
      </c>
      <c r="F7" s="2">
        <v>3144000000</v>
      </c>
      <c r="G7" s="2">
        <v>-3123000000</v>
      </c>
    </row>
    <row r="8" spans="1:7" x14ac:dyDescent="0.25">
      <c r="B8" s="1" t="s">
        <v>50</v>
      </c>
      <c r="C8" s="3">
        <v>12031000000</v>
      </c>
      <c r="D8" s="3">
        <v>13165000000</v>
      </c>
      <c r="E8" s="3">
        <v>13687000000</v>
      </c>
      <c r="F8" s="3">
        <v>18839000000</v>
      </c>
      <c r="G8" s="3">
        <v>16571000000</v>
      </c>
    </row>
    <row r="9" spans="1:7" x14ac:dyDescent="0.25">
      <c r="B9" t="s">
        <v>51</v>
      </c>
      <c r="C9" s="2">
        <v>-1850000000</v>
      </c>
      <c r="D9" s="2">
        <v>-2442000000</v>
      </c>
      <c r="E9" s="2">
        <v>-2678000000</v>
      </c>
      <c r="F9" s="2">
        <v>-2463000000</v>
      </c>
      <c r="G9" s="2">
        <v>-2566000000</v>
      </c>
    </row>
    <row r="10" spans="1:7" x14ac:dyDescent="0.25">
      <c r="B10" t="s">
        <v>52</v>
      </c>
      <c r="C10" s="2">
        <v>-374000000</v>
      </c>
      <c r="D10" s="2">
        <v>-21000000</v>
      </c>
      <c r="E10" s="2"/>
      <c r="F10" s="2">
        <v>-7780000000</v>
      </c>
      <c r="G10" s="2">
        <v>-421000000</v>
      </c>
    </row>
    <row r="11" spans="1:7" x14ac:dyDescent="0.25">
      <c r="B11" t="s">
        <v>53</v>
      </c>
      <c r="C11" s="2">
        <v>-4000000</v>
      </c>
      <c r="D11" s="2">
        <v>47000000</v>
      </c>
      <c r="E11" s="2">
        <v>25000000</v>
      </c>
      <c r="F11" s="2">
        <v>73000000</v>
      </c>
      <c r="G11" s="2">
        <v>18000000</v>
      </c>
    </row>
    <row r="12" spans="1:7" x14ac:dyDescent="0.25">
      <c r="B12" s="1" t="s">
        <v>54</v>
      </c>
      <c r="C12" s="3">
        <v>-2228000000</v>
      </c>
      <c r="D12" s="3">
        <v>-2416000000</v>
      </c>
      <c r="E12" s="3">
        <v>-2653000000</v>
      </c>
      <c r="F12" s="3">
        <v>-10170000000</v>
      </c>
      <c r="G12" s="3">
        <v>-2969000000</v>
      </c>
    </row>
    <row r="13" spans="1:7" x14ac:dyDescent="0.25">
      <c r="B13" t="s">
        <v>55</v>
      </c>
      <c r="C13" s="2">
        <v>-4212000000</v>
      </c>
      <c r="D13" s="2">
        <v>-4704000000</v>
      </c>
      <c r="E13" s="2">
        <v>-5958000000</v>
      </c>
      <c r="F13" s="2">
        <v>-6451000000</v>
      </c>
      <c r="G13" s="2">
        <v>-6985000000</v>
      </c>
    </row>
    <row r="14" spans="1:7" x14ac:dyDescent="0.25">
      <c r="B14" t="s">
        <v>56</v>
      </c>
      <c r="C14" s="2">
        <v>3298000000</v>
      </c>
      <c r="D14" s="2">
        <v>2037000000</v>
      </c>
      <c r="E14" s="2">
        <v>1985000000</v>
      </c>
      <c r="F14" s="2">
        <v>4087000000</v>
      </c>
      <c r="G14" s="2">
        <v>2482000000</v>
      </c>
    </row>
    <row r="15" spans="1:7" x14ac:dyDescent="0.25">
      <c r="B15" t="s">
        <v>57</v>
      </c>
      <c r="C15" s="2">
        <v>-7745000000</v>
      </c>
      <c r="D15" s="2">
        <v>-9727000000</v>
      </c>
      <c r="E15" s="2">
        <v>-6685000000</v>
      </c>
      <c r="F15" s="2">
        <v>-465000000</v>
      </c>
      <c r="G15" s="2">
        <v>-14472000000</v>
      </c>
    </row>
    <row r="16" spans="1:7" x14ac:dyDescent="0.25">
      <c r="B16" t="s">
        <v>58</v>
      </c>
      <c r="C16" s="2">
        <v>-211000000</v>
      </c>
      <c r="D16" s="2">
        <v>-153000000</v>
      </c>
      <c r="E16" s="2">
        <v>-140000000</v>
      </c>
      <c r="F16" s="2">
        <v>-154000000</v>
      </c>
      <c r="G16" s="2">
        <v>-145000000</v>
      </c>
    </row>
    <row r="17" spans="2:7" x14ac:dyDescent="0.25">
      <c r="B17" s="1" t="s">
        <v>59</v>
      </c>
      <c r="C17" s="3">
        <v>-8870000000</v>
      </c>
      <c r="D17" s="3">
        <v>-12547000000</v>
      </c>
      <c r="E17" s="3">
        <v>-10798000000</v>
      </c>
      <c r="F17" s="3">
        <v>-2983000000</v>
      </c>
      <c r="G17" s="3">
        <v>-19120000000</v>
      </c>
    </row>
    <row r="18" spans="2:7" x14ac:dyDescent="0.25">
      <c r="B18" t="s">
        <v>60</v>
      </c>
      <c r="C18" s="2">
        <v>933000000</v>
      </c>
      <c r="D18" s="2">
        <v>-1798000000</v>
      </c>
      <c r="E18" s="2">
        <v>236000000</v>
      </c>
      <c r="F18" s="2">
        <v>5686000000</v>
      </c>
      <c r="G18" s="2">
        <v>-5518000000</v>
      </c>
    </row>
    <row r="19" spans="2:7" x14ac:dyDescent="0.25">
      <c r="B19" t="s">
        <v>61</v>
      </c>
      <c r="C19" s="2">
        <v>124000000</v>
      </c>
      <c r="D19" s="2">
        <v>-19000000</v>
      </c>
      <c r="E19" s="2">
        <v>119000000</v>
      </c>
      <c r="F19" s="2">
        <v>76000000</v>
      </c>
      <c r="G19" s="2">
        <v>-34000000</v>
      </c>
    </row>
    <row r="20" spans="2:7" x14ac:dyDescent="0.25">
      <c r="B20" s="1" t="s">
        <v>62</v>
      </c>
      <c r="C20" s="3">
        <v>1057000000</v>
      </c>
      <c r="D20" s="3">
        <v>-1817000000</v>
      </c>
      <c r="E20" s="3">
        <v>355000000</v>
      </c>
      <c r="F20" s="3">
        <v>5762000000</v>
      </c>
      <c r="G20" s="3">
        <v>-5552000000</v>
      </c>
    </row>
    <row r="27" spans="2:7" x14ac:dyDescent="0.25">
      <c r="C27" s="4"/>
    </row>
  </sheetData>
  <mergeCells count="2"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E7E2-9BD6-4DB4-B5DF-C5B22419B315}">
  <dimension ref="A1:F10"/>
  <sheetViews>
    <sheetView workbookViewId="0">
      <selection activeCell="B9" sqref="B9:F9"/>
    </sheetView>
  </sheetViews>
  <sheetFormatPr defaultRowHeight="15" x14ac:dyDescent="0.25"/>
  <cols>
    <col min="1" max="1" width="20.85546875" bestFit="1" customWidth="1"/>
    <col min="2" max="4" width="12.140625" bestFit="1" customWidth="1"/>
    <col min="5" max="5" width="9.42578125" customWidth="1"/>
    <col min="6" max="6" width="12.140625" bestFit="1" customWidth="1"/>
  </cols>
  <sheetData>
    <row r="1" spans="1:6" x14ac:dyDescent="0.25">
      <c r="A1" s="12" t="s">
        <v>63</v>
      </c>
      <c r="B1" s="12"/>
      <c r="C1" s="12"/>
      <c r="D1" s="12"/>
      <c r="E1" s="12"/>
      <c r="F1" s="12"/>
    </row>
    <row r="2" spans="1:6" x14ac:dyDescent="0.25">
      <c r="A2" s="7" t="s">
        <v>64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8" t="s">
        <v>65</v>
      </c>
      <c r="B3" s="6">
        <f>'HOME DEPOT - Income Statement'!C6/'HOME DEPOT - Income Statement'!C4</f>
        <v>0.34048204233727108</v>
      </c>
      <c r="C3" s="6">
        <f>'HOME DEPOT - Income Statement'!D6/'HOME DEPOT - Income Statement'!D4</f>
        <v>0.34342855558533497</v>
      </c>
      <c r="D3" s="6">
        <f>'HOME DEPOT - Income Statement'!E6/'HOME DEPOT - Income Statement'!E4</f>
        <v>0.34086640961669312</v>
      </c>
      <c r="E3" s="6">
        <f>'HOME DEPOT - Income Statement'!F6/'HOME DEPOT - Income Statement'!F4</f>
        <v>0.33951252743925514</v>
      </c>
      <c r="F3" s="6">
        <f>'HOME DEPOT - Income Statement'!G6/'HOME DEPOT - Income Statement'!G4</f>
        <v>0.33628611311417927</v>
      </c>
    </row>
    <row r="4" spans="1:6" x14ac:dyDescent="0.25">
      <c r="A4" s="8" t="s">
        <v>66</v>
      </c>
      <c r="B4" s="6">
        <f>'HOME DEPOT - Income Statement'!C8/'HOME DEPOT - Income Statement'!C4</f>
        <v>0.14549472766193611</v>
      </c>
      <c r="C4" s="6">
        <f>'HOME DEPOT - Income Statement'!D8/'HOME DEPOT - Income Statement'!D4</f>
        <v>0.14580926591684149</v>
      </c>
      <c r="D4" s="6">
        <f>'HOME DEPOT - Income Statement'!E8/'HOME DEPOT - Income Statement'!E4</f>
        <v>0.14373327285098661</v>
      </c>
      <c r="E4" s="6">
        <f>'HOME DEPOT - Income Statement'!F8/'HOME DEPOT - Income Statement'!F4</f>
        <v>0.13835440163500112</v>
      </c>
      <c r="F4" s="6">
        <f>'HOME DEPOT - Income Statement'!G8/'HOME DEPOT - Income Statement'!G4</f>
        <v>0.15242430056166767</v>
      </c>
    </row>
    <row r="5" spans="1:6" x14ac:dyDescent="0.25">
      <c r="A5" s="8" t="s">
        <v>67</v>
      </c>
      <c r="B5" s="6">
        <f>'HOME DEPOT - Income Statement'!C14/'HOME DEPOT - Income Statement'!C4</f>
        <v>8.5526837389994448E-2</v>
      </c>
      <c r="C5" s="6">
        <f>'HOME DEPOT - Income Statement'!D14/'HOME DEPOT - Income Statement'!D4</f>
        <v>0.10277903570141309</v>
      </c>
      <c r="D5" s="6">
        <f>'HOME DEPOT - Income Statement'!E14/'HOME DEPOT - Income Statement'!E4</f>
        <v>0.10199138126559311</v>
      </c>
      <c r="E5" s="6">
        <f>'HOME DEPOT - Income Statement'!F14/'HOME DEPOT - Income Statement'!F4</f>
        <v>9.738853985315267E-2</v>
      </c>
      <c r="F5" s="6">
        <f>'HOME DEPOT - Income Statement'!G14/'HOME DEPOT - Income Statement'!G4</f>
        <v>0.10871477999695681</v>
      </c>
    </row>
    <row r="6" spans="1:6" x14ac:dyDescent="0.25">
      <c r="A6" s="8" t="s">
        <v>68</v>
      </c>
      <c r="B6" s="6">
        <f>'HOME DEPOT - Income Statement'!C14/'Balance Sheet'!C28</f>
        <v>5.9353507565337003</v>
      </c>
      <c r="C6" s="6">
        <f>'HOME DEPOT - Income Statement'!D14/'Balance Sheet'!D28</f>
        <v>-5.9217252396166131</v>
      </c>
      <c r="D6" s="6">
        <f>'HOME DEPOT - Income Statement'!E14/'Balance Sheet'!E28</f>
        <v>-3.6078305519897302</v>
      </c>
      <c r="E6" s="6">
        <f>'HOME DEPOT - Income Statement'!F14/'Balance Sheet'!F28</f>
        <v>3.8999696877841772</v>
      </c>
      <c r="F6" s="6">
        <f>'HOME DEPOT - Income Statement'!G14/'Balance Sheet'!G28</f>
        <v>-9.6892688679245289</v>
      </c>
    </row>
    <row r="7" spans="1:6" x14ac:dyDescent="0.25">
      <c r="A7" s="8" t="s">
        <v>69</v>
      </c>
      <c r="B7" s="6">
        <f>-('Cash Flow'!C13/'HOME DEPOT - Income Statement'!C14)</f>
        <v>0.48806488991888758</v>
      </c>
      <c r="C7" s="6">
        <f>-('Cash Flow'!D13/'HOME DEPOT - Income Statement'!D14)</f>
        <v>0.42298354464526572</v>
      </c>
      <c r="D7" s="6">
        <f>-('Cash Flow'!E13/'HOME DEPOT - Income Statement'!E14)</f>
        <v>0.52997687244262581</v>
      </c>
      <c r="E7" s="6">
        <f>-('Cash Flow'!F13/'HOME DEPOT - Income Statement'!F14)</f>
        <v>0.50139903621949322</v>
      </c>
      <c r="F7" s="6">
        <f>-('Cash Flow'!G13/'HOME DEPOT - Income Statement'!G14)</f>
        <v>0.42505933183228867</v>
      </c>
    </row>
    <row r="8" spans="1:6" x14ac:dyDescent="0.25">
      <c r="A8" s="8" t="s">
        <v>70</v>
      </c>
      <c r="B8" s="6">
        <f>-('Cash Flow'!C9/'HOME DEPOT - Income Statement'!C14)</f>
        <v>0.21436848203939746</v>
      </c>
      <c r="C8" s="6">
        <f>-('Cash Flow'!D9/'HOME DEPOT - Income Statement'!D14)</f>
        <v>0.21958456973293769</v>
      </c>
      <c r="D8" s="6">
        <f>-('Cash Flow'!E9/'HOME DEPOT - Income Statement'!E14)</f>
        <v>0.23821384095356699</v>
      </c>
      <c r="E8" s="6">
        <f>-('Cash Flow'!F9/'HOME DEPOT - Income Statement'!F14)</f>
        <v>0.19143478936732472</v>
      </c>
      <c r="F8" s="6">
        <f>-('Cash Flow'!G9/'HOME DEPOT - Income Statement'!G14)</f>
        <v>0.1561492119515609</v>
      </c>
    </row>
    <row r="9" spans="1:6" x14ac:dyDescent="0.25">
      <c r="A9" s="9" t="s">
        <v>71</v>
      </c>
      <c r="B9" s="11">
        <f>'Balance Sheet'!C22/'Balance Sheet'!C13</f>
        <v>0.96734712210020435</v>
      </c>
      <c r="C9" s="11">
        <f>'Balance Sheet'!D22/'Balance Sheet'!D13</f>
        <v>1.0426789082562553</v>
      </c>
      <c r="D9" s="11">
        <f>'Balance Sheet'!E22/'Balance Sheet'!E13</f>
        <v>1.0608166133187602</v>
      </c>
      <c r="E9" s="11">
        <f>'Balance Sheet'!F22/'Balance Sheet'!F13</f>
        <v>0.95325937575268127</v>
      </c>
      <c r="F9" s="11">
        <f>'Balance Sheet'!G22/'Balance Sheet'!G13</f>
        <v>1.0235961934442652</v>
      </c>
    </row>
    <row r="10" spans="1:6" x14ac:dyDescent="0.25">
      <c r="A10" s="9" t="s">
        <v>72</v>
      </c>
      <c r="B10" s="10">
        <f>'Balance Sheet'!C22/'Balance Sheet'!C28</f>
        <v>29.625171939477305</v>
      </c>
      <c r="C10" s="10">
        <f>'Balance Sheet'!D22/'Balance Sheet'!D28</f>
        <v>-24.430777422790204</v>
      </c>
      <c r="D10" s="10">
        <f>'Balance Sheet'!E22/'Balance Sheet'!E28</f>
        <v>-17.442875481386391</v>
      </c>
      <c r="E10" s="10">
        <f>'Balance Sheet'!F22/'Balance Sheet'!F28</f>
        <v>20.394665050015156</v>
      </c>
      <c r="F10" s="10">
        <f>'Balance Sheet'!G22/'Balance Sheet'!G28</f>
        <v>-43.379716981132077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DEPOT - Income Statement</vt:lpstr>
      <vt:lpstr>Balance Sheet</vt:lpstr>
      <vt:lpstr>Cash Flow</vt:lpstr>
      <vt:lpstr>Ratios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Tony Vi</cp:lastModifiedBy>
  <dcterms:created xsi:type="dcterms:W3CDTF">2016-07-27T10:12:29Z</dcterms:created>
  <dcterms:modified xsi:type="dcterms:W3CDTF">2022-09-28T02:20:26Z</dcterms:modified>
  <cp:category/>
</cp:coreProperties>
</file>