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60860A28-FEDC-415B-9A95-8D38780A0490}" xr6:coauthVersionLast="47" xr6:coauthVersionMax="47" xr10:uidLastSave="{00000000-0000-0000-0000-000000000000}"/>
  <bookViews>
    <workbookView xWindow="32175" yWindow="4155" windowWidth="21600" windowHeight="11385" activeTab="2" xr2:uid="{00000000-000D-0000-FFFF-FFFF00000000}"/>
  </bookViews>
  <sheets>
    <sheet name="NVR INC - Income Statement" sheetId="1" r:id="rId1"/>
    <sheet name="Balance Sheet" sheetId="2" r:id="rId2"/>
    <sheet name="Cash Flow" sheetId="3" r:id="rId3"/>
    <sheet name="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<sst xmlns="http://schemas.openxmlformats.org/spreadsheetml/2006/main" count="88" uniqueCount="69">
  <si>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</si>
  <si>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</si>
  <si>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</si>
  <si>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</si>
  <si>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</si>
  <si>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</si>
  <si>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</si>
  <si>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</si>
  <si>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</si>
  <si>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</si>
  <si>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</si>
  <si>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</si>
  <si>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</si>
  <si>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</si>
  <si>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</si>
  <si>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</si>
  <si>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</si>
  <si>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</si>
  <si>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</si>
  <si>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</si>
  <si>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</si>
  <si>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</si>
  <si>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Inventories</t>
  </si>
  <si>
    <t>Other Short Term Assets</t>
  </si>
  <si>
    <t>Total Current Assets</t>
  </si>
  <si>
    <t>Property, Plant &amp; Equipment, Net</t>
  </si>
  <si>
    <t>Other Long Term Assets</t>
  </si>
  <si>
    <t>Total Noncurrent Assets</t>
  </si>
  <si>
    <t>Total Assets</t>
  </si>
  <si>
    <t>Liabilities</t>
  </si>
  <si>
    <t>Payables &amp; Accruals</t>
  </si>
  <si>
    <t>Other Short Term Liabilities</t>
  </si>
  <si>
    <t>Total Current Liabilities</t>
  </si>
  <si>
    <t>Long Term Debt</t>
  </si>
  <si>
    <t>Other Long Term Liabilities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</si>
  <si>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</si>
  <si>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</si>
  <si>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</si>
  <si>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</si>
  <si>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</si>
  <si>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</si>
  <si>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</si>
  <si>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</si>
  <si>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</si>
  <si>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</si>
  <si>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</si>
  <si>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</si>
  <si>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</si>
  <si>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</si>
  <si>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</si>
  <si>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</si>
  <si>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Cash From Acquisitions &amp; Divestitures</t>
  </si>
  <si>
    <t>Other Investing Activities</t>
  </si>
  <si>
    <t>Cash from Investing Activities</t>
  </si>
  <si>
    <t>Cash From (Repayment of) Debt</t>
  </si>
  <si>
    <t>Cash From (Repurchase of) Equity</t>
  </si>
  <si>
    <t>Other Financing Activities</t>
  </si>
  <si>
    <t>Cash from Financing Activities</t>
  </si>
  <si>
    <t>Net Changes in Cash</t>
  </si>
  <si>
    <t>NVR, Inc</t>
  </si>
  <si>
    <t>RATIO TYPES</t>
  </si>
  <si>
    <t>Gross Margin %</t>
  </si>
  <si>
    <t>Operating Margin %</t>
  </si>
  <si>
    <t>Net Margin %</t>
  </si>
  <si>
    <t>Return on Equity %</t>
  </si>
  <si>
    <t>Capital Exp/NI</t>
  </si>
  <si>
    <t>NVR Inc.</t>
  </si>
  <si>
    <t>Liabilities to Asset</t>
  </si>
  <si>
    <t>Liabilities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</si>
</sst>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2" borderId="0" xfId="0" applyFill="1"/>
    <xf numFmtId="0" fontId="1" fillId="2" borderId="1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3" fontId="0" fillId="2" borderId="0" xfId="1" applyFont="1" applyFill="1" applyBorder="1"/>
    <xf numFmtId="43" fontId="0" fillId="2" borderId="6" xfId="1" applyFont="1" applyFill="1" applyBorder="1"/>
    <xf numFmtId="43" fontId="1" fillId="2" borderId="1" xfId="1" applyFont="1" applyFill="1" applyBorder="1"/>
    <xf numFmtId="43" fontId="1" fillId="2" borderId="7" xfId="1" applyFont="1" applyFill="1" applyBorder="1"/>
    <xf numFmtId="43" fontId="1" fillId="2" borderId="9" xfId="1" applyFont="1" applyFill="1" applyBorder="1"/>
    <xf numFmtId="43" fontId="1" fillId="2" borderId="10" xfId="1" applyFont="1" applyFill="1" applyBorder="1"/>
    <xf numFmtId="43" fontId="0" fillId="2" borderId="0" xfId="0" applyNumberFormat="1" applyFill="1"/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Fill="1"/>
    <xf numFmtId="10" fontId="0" fillId="0" borderId="0" xfId="2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3" fontId="2" fillId="0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45F1-E0AB-40AA-9322-9ABF38364F9E}" name="Table2" displayName="Table2" ref="A2:F9" totalsRowShown="0" headerRowDxfId="7" dataDxfId="6" dataCellStyle="Percent">
  <autoFilter ref="A2:F9" xr:uid="{937B45F1-E0AB-40AA-9322-9ABF38364F9E}"/>
  <tableColumns count="6">
    <tableColumn id="1" xr3:uid="{A0541A7F-7177-421E-891D-174A3CF46FE4}" name="RATIO TYPES" dataDxfId="5"/>
    <tableColumn id="2" xr3:uid="{19D8F732-3167-4A1A-8B14-2D0A03445E2B}" name="FY '17" dataDxfId="4" dataCellStyle="Percent"/>
    <tableColumn id="3" xr3:uid="{4FBF1688-6C64-4509-B583-841E7360EA3A}" name="FY '18" dataDxfId="3" dataCellStyle="Percent"/>
    <tableColumn id="4" xr3:uid="{65D1A650-0551-4534-8797-926A04463D11}" name="FY '19" dataDxfId="2" dataCellStyle="Percent"/>
    <tableColumn id="5" xr3:uid="{8CAA3552-C259-420D-8019-AF2C8C46C7A5}" name="FY '20" dataDxfId="1" dataCellStyle="Percent"/>
    <tableColumn id="6" xr3:uid="{C001B082-4A3F-4AB9-9145-D75607229C2C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8" sqref="D18"/>
    </sheetView>
  </sheetViews>
  <sheetFormatPr defaultRowHeight="15" x14ac:dyDescent="0.25"/>
  <cols>
    <col min="1" max="1" width="2" customWidth="1"/>
    <col min="2" max="2" width="56.5703125" bestFit="1" customWidth="1"/>
    <col min="3" max="7" width="17.5703125" bestFit="1" customWidth="1"/>
  </cols>
  <sheetData>
    <row r="1" spans="1:7" ht="15.75" thickBot="1" x14ac:dyDescent="0.3">
      <c r="A1" s="24" t="s">
        <v>59</v>
      </c>
      <c r="B1" s="25"/>
      <c r="C1" s="25"/>
      <c r="D1" s="25"/>
      <c r="E1" s="25"/>
      <c r="F1" s="25"/>
      <c r="G1" s="25"/>
    </row>
    <row r="2" spans="1:7" x14ac:dyDescent="0.25">
      <c r="A2" s="21" t="s">
        <v>0</v>
      </c>
      <c r="B2" s="22"/>
      <c r="C2" s="22"/>
      <c r="D2" s="22"/>
      <c r="E2" s="22"/>
      <c r="F2" s="22"/>
      <c r="G2" s="23"/>
    </row>
    <row r="3" spans="1:7" x14ac:dyDescent="0.25">
      <c r="A3" s="2"/>
      <c r="B3" s="3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</row>
    <row r="4" spans="1:7" x14ac:dyDescent="0.25">
      <c r="A4" s="2"/>
      <c r="B4" s="3" t="s">
        <v>7</v>
      </c>
      <c r="C4" s="9">
        <v>6305840000</v>
      </c>
      <c r="D4" s="9">
        <v>7004304000</v>
      </c>
      <c r="E4" s="9">
        <v>7220844000</v>
      </c>
      <c r="F4" s="9">
        <v>7328889000</v>
      </c>
      <c r="G4" s="10">
        <v>8701693000</v>
      </c>
    </row>
    <row r="5" spans="1:7" x14ac:dyDescent="0.25">
      <c r="A5" s="2"/>
      <c r="B5" s="3" t="s">
        <v>8</v>
      </c>
      <c r="C5" s="9">
        <v>-4990378000</v>
      </c>
      <c r="D5" s="9">
        <v>-5692127000</v>
      </c>
      <c r="E5" s="9">
        <v>-5849862000</v>
      </c>
      <c r="F5" s="9">
        <v>-5937401000</v>
      </c>
      <c r="G5" s="10">
        <v>-6763115000</v>
      </c>
    </row>
    <row r="6" spans="1:7" x14ac:dyDescent="0.25">
      <c r="A6" s="2"/>
      <c r="B6" s="1" t="s">
        <v>9</v>
      </c>
      <c r="C6" s="11">
        <v>1315462000</v>
      </c>
      <c r="D6" s="11">
        <v>1312177000</v>
      </c>
      <c r="E6" s="11">
        <v>1370982000</v>
      </c>
      <c r="F6" s="11">
        <v>1391488000</v>
      </c>
      <c r="G6" s="12">
        <v>1938578000</v>
      </c>
    </row>
    <row r="7" spans="1:7" x14ac:dyDescent="0.25">
      <c r="A7" s="2"/>
      <c r="B7" s="3" t="s">
        <v>10</v>
      </c>
      <c r="C7" s="9">
        <v>-460800000</v>
      </c>
      <c r="D7" s="9">
        <v>-512712000</v>
      </c>
      <c r="E7" s="9">
        <v>-527405000</v>
      </c>
      <c r="F7" s="9">
        <v>-509734000</v>
      </c>
      <c r="G7" s="10">
        <v>-563427000</v>
      </c>
    </row>
    <row r="8" spans="1:7" x14ac:dyDescent="0.25">
      <c r="A8" s="2"/>
      <c r="B8" s="1" t="s">
        <v>11</v>
      </c>
      <c r="C8" s="11">
        <v>854662000</v>
      </c>
      <c r="D8" s="11">
        <v>799465000</v>
      </c>
      <c r="E8" s="11">
        <v>843577000</v>
      </c>
      <c r="F8" s="11">
        <v>881754000</v>
      </c>
      <c r="G8" s="12">
        <v>1375151000</v>
      </c>
    </row>
    <row r="9" spans="1:7" x14ac:dyDescent="0.25">
      <c r="A9" s="2"/>
      <c r="B9" s="3" t="s">
        <v>12</v>
      </c>
      <c r="C9" s="9">
        <v>-7751000</v>
      </c>
      <c r="D9" s="9">
        <v>897000</v>
      </c>
      <c r="E9" s="9">
        <v>14398000</v>
      </c>
      <c r="F9" s="9">
        <v>-11755000</v>
      </c>
      <c r="G9" s="10">
        <v>-34080000</v>
      </c>
    </row>
    <row r="10" spans="1:7" x14ac:dyDescent="0.25">
      <c r="A10" s="2"/>
      <c r="B10" s="3" t="s">
        <v>13</v>
      </c>
      <c r="C10" s="9">
        <v>846911000</v>
      </c>
      <c r="D10" s="9">
        <v>800362000</v>
      </c>
      <c r="E10" s="9">
        <v>857975000</v>
      </c>
      <c r="F10" s="9">
        <v>869999000</v>
      </c>
      <c r="G10" s="10">
        <v>1341071000</v>
      </c>
    </row>
    <row r="11" spans="1:7" x14ac:dyDescent="0.25">
      <c r="A11" s="2"/>
      <c r="B11" s="3" t="s">
        <v>14</v>
      </c>
      <c r="C11" s="9"/>
      <c r="D11" s="9">
        <v>159370000</v>
      </c>
      <c r="E11" s="9">
        <v>167820000</v>
      </c>
      <c r="F11" s="9">
        <v>208034000</v>
      </c>
      <c r="G11" s="10">
        <v>249332000</v>
      </c>
    </row>
    <row r="12" spans="1:7" x14ac:dyDescent="0.25">
      <c r="A12" s="2"/>
      <c r="B12" s="1" t="s">
        <v>15</v>
      </c>
      <c r="C12" s="11">
        <v>846911000</v>
      </c>
      <c r="D12" s="11">
        <v>959732000</v>
      </c>
      <c r="E12" s="11">
        <v>1025795000</v>
      </c>
      <c r="F12" s="11">
        <v>1078033000</v>
      </c>
      <c r="G12" s="12">
        <v>1590403000</v>
      </c>
    </row>
    <row r="13" spans="1:7" x14ac:dyDescent="0.25">
      <c r="A13" s="2"/>
      <c r="B13" s="3" t="s">
        <v>16</v>
      </c>
      <c r="C13" s="9">
        <v>-309390000</v>
      </c>
      <c r="D13" s="9">
        <v>-162535000</v>
      </c>
      <c r="E13" s="9">
        <v>-147256000</v>
      </c>
      <c r="F13" s="9">
        <v>-176785000</v>
      </c>
      <c r="G13" s="10">
        <v>-353684000</v>
      </c>
    </row>
    <row r="14" spans="1:7" ht="15.75" thickBot="1" x14ac:dyDescent="0.3">
      <c r="A14" s="5"/>
      <c r="B14" s="6" t="s">
        <v>17</v>
      </c>
      <c r="C14" s="13">
        <v>537521000</v>
      </c>
      <c r="D14" s="13">
        <v>797197000</v>
      </c>
      <c r="E14" s="13">
        <v>878539000</v>
      </c>
      <c r="F14" s="13">
        <v>901248000</v>
      </c>
      <c r="G14" s="14">
        <v>1236719000</v>
      </c>
    </row>
    <row r="18" spans="4:4" x14ac:dyDescent="0.25">
      <c r="D18" s="15"/>
    </row>
  </sheetData>
  <sheetProtection formatCells="0" formatColumns="0" formatRows="0" insertColumns="0" insertRows="0" insertHyperlinks="0" deleteColumns="0" deleteRows="0" sort="0" autoFilter="0" pivotTables="0"/>
  <mergeCells count="2">
    <mergeCell ref="A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FB9B-C329-4690-A7B8-2DD6A1F8CBEB}">
  <dimension ref="A1:G28"/>
  <sheetViews>
    <sheetView workbookViewId="0">
      <selection activeCell="D21" sqref="D21"/>
    </sheetView>
  </sheetViews>
  <sheetFormatPr defaultRowHeight="15" x14ac:dyDescent="0.25"/>
  <cols>
    <col min="1" max="1" width="1.5703125" customWidth="1"/>
    <col min="2" max="2" width="45.5703125" bestFit="1" customWidth="1"/>
    <col min="3" max="6" width="17.7109375" bestFit="1" customWidth="1"/>
    <col min="7" max="7" width="18" bestFit="1" customWidth="1"/>
  </cols>
  <sheetData>
    <row r="1" spans="1:7" ht="15.75" thickBot="1" x14ac:dyDescent="0.3">
      <c r="A1" s="24" t="s">
        <v>59</v>
      </c>
      <c r="B1" s="25"/>
      <c r="C1" s="25"/>
      <c r="D1" s="25"/>
      <c r="E1" s="25"/>
      <c r="F1" s="25"/>
      <c r="G1" s="25"/>
    </row>
    <row r="2" spans="1:7" x14ac:dyDescent="0.25">
      <c r="A2" s="21" t="s">
        <v>18</v>
      </c>
      <c r="B2" s="22"/>
      <c r="C2" s="22"/>
      <c r="D2" s="22"/>
      <c r="E2" s="22"/>
      <c r="F2" s="22"/>
      <c r="G2" s="23"/>
    </row>
    <row r="3" spans="1:7" x14ac:dyDescent="0.25">
      <c r="A3" s="2"/>
      <c r="B3" s="3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</row>
    <row r="4" spans="1:7" x14ac:dyDescent="0.25">
      <c r="A4" s="2"/>
      <c r="B4" s="3" t="s">
        <v>19</v>
      </c>
      <c r="C4" s="3"/>
      <c r="D4" s="3"/>
      <c r="E4" s="3"/>
      <c r="F4" s="3"/>
      <c r="G4" s="4"/>
    </row>
    <row r="5" spans="1:7" x14ac:dyDescent="0.25">
      <c r="A5" s="2"/>
      <c r="B5" s="3" t="s">
        <v>20</v>
      </c>
      <c r="C5" s="9">
        <v>666794000</v>
      </c>
      <c r="D5" s="9">
        <v>711875000</v>
      </c>
      <c r="E5" s="9">
        <v>1140304000</v>
      </c>
      <c r="F5" s="9">
        <v>2778267000</v>
      </c>
      <c r="G5" s="10">
        <v>2573467000</v>
      </c>
    </row>
    <row r="6" spans="1:7" x14ac:dyDescent="0.25">
      <c r="A6" s="2"/>
      <c r="B6" s="3" t="s">
        <v>21</v>
      </c>
      <c r="C6" s="9">
        <v>20026000</v>
      </c>
      <c r="D6" s="9">
        <v>18641000</v>
      </c>
      <c r="E6" s="9">
        <v>18278000</v>
      </c>
      <c r="F6" s="9">
        <v>18299000</v>
      </c>
      <c r="G6" s="10">
        <v>18552000</v>
      </c>
    </row>
    <row r="7" spans="1:7" x14ac:dyDescent="0.25">
      <c r="A7" s="2"/>
      <c r="B7" s="3" t="s">
        <v>22</v>
      </c>
      <c r="C7" s="9">
        <v>17273000</v>
      </c>
      <c r="D7" s="9">
        <v>21718000</v>
      </c>
      <c r="E7" s="9">
        <v>18320000</v>
      </c>
      <c r="F7" s="9">
        <v>38159000</v>
      </c>
      <c r="G7" s="10">
        <v>29923000</v>
      </c>
    </row>
    <row r="8" spans="1:7" x14ac:dyDescent="0.25">
      <c r="A8" s="2"/>
      <c r="B8" s="3" t="s">
        <v>23</v>
      </c>
      <c r="C8" s="9">
        <v>1420277000</v>
      </c>
      <c r="D8" s="9">
        <v>1555281000</v>
      </c>
      <c r="E8" s="9">
        <v>1587764000</v>
      </c>
      <c r="F8" s="9">
        <v>1965942000</v>
      </c>
      <c r="G8" s="10">
        <v>2143303000</v>
      </c>
    </row>
    <row r="9" spans="1:7" x14ac:dyDescent="0.25">
      <c r="A9" s="2"/>
      <c r="B9" s="1" t="s">
        <v>24</v>
      </c>
      <c r="C9" s="11">
        <v>2124370000</v>
      </c>
      <c r="D9" s="11">
        <v>2307515000</v>
      </c>
      <c r="E9" s="11">
        <v>2764666000</v>
      </c>
      <c r="F9" s="11">
        <v>4800667000</v>
      </c>
      <c r="G9" s="12">
        <v>4765245000</v>
      </c>
    </row>
    <row r="10" spans="1:7" x14ac:dyDescent="0.25">
      <c r="A10" s="2"/>
      <c r="B10" s="3" t="s">
        <v>25</v>
      </c>
      <c r="C10" s="9">
        <v>602779000</v>
      </c>
      <c r="D10" s="9">
        <v>599409000</v>
      </c>
      <c r="E10" s="9">
        <v>725487000</v>
      </c>
      <c r="F10" s="9">
        <v>635945000</v>
      </c>
      <c r="G10" s="10">
        <v>697357000</v>
      </c>
    </row>
    <row r="11" spans="1:7" x14ac:dyDescent="0.25">
      <c r="A11" s="2"/>
      <c r="B11" s="3" t="s">
        <v>26</v>
      </c>
      <c r="C11" s="9">
        <v>262130000</v>
      </c>
      <c r="D11" s="9">
        <v>259009000</v>
      </c>
      <c r="E11" s="9">
        <v>319662000</v>
      </c>
      <c r="F11" s="9">
        <v>340529000</v>
      </c>
      <c r="G11" s="10">
        <v>371873000</v>
      </c>
    </row>
    <row r="12" spans="1:7" x14ac:dyDescent="0.25">
      <c r="A12" s="2"/>
      <c r="B12" s="1" t="s">
        <v>27</v>
      </c>
      <c r="C12" s="11">
        <v>864909000</v>
      </c>
      <c r="D12" s="11">
        <v>858418000</v>
      </c>
      <c r="E12" s="11">
        <v>1045149000</v>
      </c>
      <c r="F12" s="11">
        <v>976474000</v>
      </c>
      <c r="G12" s="12">
        <v>1069230000</v>
      </c>
    </row>
    <row r="13" spans="1:7" x14ac:dyDescent="0.25">
      <c r="A13" s="2"/>
      <c r="B13" s="1" t="s">
        <v>28</v>
      </c>
      <c r="C13" s="11">
        <v>2989279000</v>
      </c>
      <c r="D13" s="11">
        <v>3165933000</v>
      </c>
      <c r="E13" s="11">
        <v>3809815000</v>
      </c>
      <c r="F13" s="11">
        <v>5777141000</v>
      </c>
      <c r="G13" s="12">
        <v>5834475000</v>
      </c>
    </row>
    <row r="14" spans="1:7" x14ac:dyDescent="0.25">
      <c r="A14" s="2"/>
      <c r="B14" s="3" t="s">
        <v>29</v>
      </c>
      <c r="C14" s="9"/>
      <c r="D14" s="9"/>
      <c r="E14" s="9"/>
      <c r="F14" s="9"/>
      <c r="G14" s="10"/>
    </row>
    <row r="15" spans="1:7" x14ac:dyDescent="0.25">
      <c r="A15" s="2"/>
      <c r="B15" s="3" t="s">
        <v>30</v>
      </c>
      <c r="C15" s="9">
        <v>636688000</v>
      </c>
      <c r="D15" s="9">
        <v>621444000</v>
      </c>
      <c r="E15" s="9">
        <v>653007000</v>
      </c>
      <c r="F15" s="9">
        <v>843258000</v>
      </c>
      <c r="G15" s="10">
        <v>823814000</v>
      </c>
    </row>
    <row r="16" spans="1:7" x14ac:dyDescent="0.25">
      <c r="A16" s="2"/>
      <c r="B16" s="3" t="s">
        <v>31</v>
      </c>
      <c r="C16" s="9">
        <v>150033000</v>
      </c>
      <c r="D16" s="9">
        <v>138246000</v>
      </c>
      <c r="E16" s="9">
        <v>131886000</v>
      </c>
      <c r="F16" s="9">
        <v>240758000</v>
      </c>
      <c r="G16" s="10">
        <v>417463000</v>
      </c>
    </row>
    <row r="17" spans="1:7" x14ac:dyDescent="0.25">
      <c r="A17" s="2"/>
      <c r="B17" s="1" t="s">
        <v>32</v>
      </c>
      <c r="C17" s="11">
        <v>786721000</v>
      </c>
      <c r="D17" s="11">
        <v>759690000</v>
      </c>
      <c r="E17" s="11">
        <v>784893000</v>
      </c>
      <c r="F17" s="11">
        <v>1084016000</v>
      </c>
      <c r="G17" s="12">
        <v>1241277000</v>
      </c>
    </row>
    <row r="18" spans="1:7" x14ac:dyDescent="0.25">
      <c r="A18" s="2"/>
      <c r="B18" s="3" t="s">
        <v>33</v>
      </c>
      <c r="C18" s="9">
        <v>597066000</v>
      </c>
      <c r="D18" s="9">
        <v>597681000</v>
      </c>
      <c r="E18" s="9">
        <v>598301000</v>
      </c>
      <c r="F18" s="9">
        <v>1517395000</v>
      </c>
      <c r="G18" s="10">
        <v>1516255000</v>
      </c>
    </row>
    <row r="19" spans="1:7" x14ac:dyDescent="0.25">
      <c r="A19" s="2"/>
      <c r="B19" s="3" t="s">
        <v>34</v>
      </c>
      <c r="C19" s="9">
        <v>0</v>
      </c>
      <c r="D19" s="9">
        <v>0</v>
      </c>
      <c r="E19" s="9">
        <v>85377000</v>
      </c>
      <c r="F19" s="9">
        <v>72656000</v>
      </c>
      <c r="G19" s="10">
        <v>74565000</v>
      </c>
    </row>
    <row r="20" spans="1:7" x14ac:dyDescent="0.25">
      <c r="A20" s="2"/>
      <c r="B20" s="1" t="s">
        <v>35</v>
      </c>
      <c r="C20" s="11">
        <v>597066000</v>
      </c>
      <c r="D20" s="11">
        <v>597681000</v>
      </c>
      <c r="E20" s="11">
        <v>683678000</v>
      </c>
      <c r="F20" s="11">
        <v>1590051000</v>
      </c>
      <c r="G20" s="12">
        <v>1590820000</v>
      </c>
    </row>
    <row r="21" spans="1:7" x14ac:dyDescent="0.25">
      <c r="A21" s="2"/>
      <c r="B21" s="1" t="s">
        <v>36</v>
      </c>
      <c r="C21" s="11">
        <v>1383787000</v>
      </c>
      <c r="D21" s="11">
        <v>1357371000</v>
      </c>
      <c r="E21" s="11">
        <v>1468571000</v>
      </c>
      <c r="F21" s="11">
        <v>2674067000</v>
      </c>
      <c r="G21" s="12">
        <v>2832097000</v>
      </c>
    </row>
    <row r="22" spans="1:7" x14ac:dyDescent="0.25">
      <c r="A22" s="2"/>
      <c r="B22" s="3" t="s">
        <v>37</v>
      </c>
      <c r="C22" s="9">
        <v>1644403000</v>
      </c>
      <c r="D22" s="9">
        <v>1820429000</v>
      </c>
      <c r="E22" s="9">
        <v>2055613000</v>
      </c>
      <c r="F22" s="9">
        <v>2214632000</v>
      </c>
      <c r="G22" s="10">
        <v>2378397000</v>
      </c>
    </row>
    <row r="23" spans="1:7" x14ac:dyDescent="0.25">
      <c r="A23" s="2"/>
      <c r="B23" s="3" t="s">
        <v>38</v>
      </c>
      <c r="C23" s="9">
        <v>-6270851000</v>
      </c>
      <c r="D23" s="9">
        <v>-7043200000</v>
      </c>
      <c r="E23" s="9">
        <v>-7624241000</v>
      </c>
      <c r="F23" s="9">
        <v>-7922678000</v>
      </c>
      <c r="G23" s="10">
        <v>-9423858000</v>
      </c>
    </row>
    <row r="24" spans="1:7" x14ac:dyDescent="0.25">
      <c r="A24" s="2"/>
      <c r="B24" s="3" t="s">
        <v>39</v>
      </c>
      <c r="C24" s="9">
        <v>6231940000</v>
      </c>
      <c r="D24" s="9">
        <v>7031333000</v>
      </c>
      <c r="E24" s="9">
        <v>7909872000</v>
      </c>
      <c r="F24" s="9">
        <v>8811120000</v>
      </c>
      <c r="G24" s="10">
        <v>10047839000</v>
      </c>
    </row>
    <row r="25" spans="1:7" x14ac:dyDescent="0.25">
      <c r="A25" s="2"/>
      <c r="B25" s="3" t="s">
        <v>40</v>
      </c>
      <c r="C25" s="9">
        <v>0</v>
      </c>
      <c r="D25" s="9">
        <v>0</v>
      </c>
      <c r="E25" s="9">
        <v>0</v>
      </c>
      <c r="F25" s="9">
        <v>0</v>
      </c>
      <c r="G25" s="10">
        <v>0</v>
      </c>
    </row>
    <row r="26" spans="1:7" x14ac:dyDescent="0.25">
      <c r="A26" s="2"/>
      <c r="B26" s="3" t="s">
        <v>41</v>
      </c>
      <c r="C26" s="9">
        <v>1605492000</v>
      </c>
      <c r="D26" s="9">
        <v>1808562000</v>
      </c>
      <c r="E26" s="9">
        <v>2341244000</v>
      </c>
      <c r="F26" s="9">
        <v>3103074000</v>
      </c>
      <c r="G26" s="10">
        <v>3002378000</v>
      </c>
    </row>
    <row r="27" spans="1:7" x14ac:dyDescent="0.25">
      <c r="A27" s="2"/>
      <c r="B27" s="1" t="s">
        <v>42</v>
      </c>
      <c r="C27" s="11">
        <v>1605492000</v>
      </c>
      <c r="D27" s="11">
        <v>1808562000</v>
      </c>
      <c r="E27" s="11">
        <v>2341244000</v>
      </c>
      <c r="F27" s="11">
        <v>3103074000</v>
      </c>
      <c r="G27" s="12">
        <v>3002378000</v>
      </c>
    </row>
    <row r="28" spans="1:7" ht="15.75" thickBot="1" x14ac:dyDescent="0.3">
      <c r="A28" s="5"/>
      <c r="B28" s="6" t="s">
        <v>43</v>
      </c>
      <c r="C28" s="13">
        <v>2989279000</v>
      </c>
      <c r="D28" s="13">
        <v>3165933000</v>
      </c>
      <c r="E28" s="13">
        <v>3809815000</v>
      </c>
      <c r="F28" s="13">
        <v>5777141000</v>
      </c>
      <c r="G28" s="14">
        <v>5834475000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57AE-03C0-4927-9906-66A9DC9594F7}">
  <dimension ref="A1:I21"/>
  <sheetViews>
    <sheetView tabSelected="1" workbookViewId="0">
      <selection activeCell="F21" sqref="F21"/>
    </sheetView>
  </sheetViews>
  <sheetFormatPr defaultRowHeight="15" x14ac:dyDescent="0.25"/>
  <cols>
    <col min="1" max="1" width="1.5703125" customWidth="1"/>
    <col min="2" max="2" width="39.140625" bestFit="1" customWidth="1"/>
    <col min="3" max="3" width="17.7109375" bestFit="1" customWidth="1"/>
    <col min="4" max="5" width="16" bestFit="1" customWidth="1"/>
    <col min="6" max="6" width="16.85546875" bestFit="1" customWidth="1"/>
    <col min="7" max="9" width="17.7109375" bestFit="1" customWidth="1"/>
  </cols>
  <sheetData>
    <row r="1" spans="1:9" ht="15.75" thickBot="1" x14ac:dyDescent="0.3">
      <c r="A1" s="26" t="s">
        <v>59</v>
      </c>
      <c r="B1" s="27"/>
      <c r="C1" s="27"/>
      <c r="D1" s="27"/>
      <c r="E1" s="27"/>
      <c r="F1" s="27"/>
      <c r="G1" s="27"/>
    </row>
    <row r="2" spans="1:9" x14ac:dyDescent="0.25">
      <c r="A2" s="21" t="s">
        <v>44</v>
      </c>
      <c r="B2" s="22"/>
      <c r="C2" s="22"/>
      <c r="D2" s="22"/>
      <c r="E2" s="22"/>
      <c r="F2" s="22"/>
      <c r="G2" s="23"/>
    </row>
    <row r="3" spans="1:9" x14ac:dyDescent="0.25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spans="1:9" x14ac:dyDescent="0.25">
      <c r="A4" s="2"/>
      <c r="B4" s="3" t="s">
        <v>45</v>
      </c>
      <c r="C4" s="9"/>
      <c r="D4" s="9">
        <v>797197000</v>
      </c>
      <c r="E4" s="9">
        <v>878539000</v>
      </c>
      <c r="F4" s="9">
        <v>901248000</v>
      </c>
      <c r="G4" s="10">
        <v>1236719000</v>
      </c>
    </row>
    <row r="5" spans="1:9" x14ac:dyDescent="0.25">
      <c r="A5" s="2"/>
      <c r="B5" s="3" t="s">
        <v>46</v>
      </c>
      <c r="C5" s="9">
        <v>22667000</v>
      </c>
      <c r="D5" s="9">
        <v>20168000</v>
      </c>
      <c r="E5" s="9">
        <v>20818000</v>
      </c>
      <c r="F5" s="9">
        <v>21992000</v>
      </c>
      <c r="G5" s="10">
        <v>19463000</v>
      </c>
    </row>
    <row r="6" spans="1:9" x14ac:dyDescent="0.25">
      <c r="A6" s="2"/>
      <c r="B6" s="3" t="s">
        <v>47</v>
      </c>
      <c r="C6" s="9">
        <v>4727955000</v>
      </c>
      <c r="D6" s="9">
        <v>-17553000</v>
      </c>
      <c r="E6" s="9">
        <v>39794000</v>
      </c>
      <c r="F6" s="9">
        <v>106656000</v>
      </c>
      <c r="G6" s="10">
        <v>185841000</v>
      </c>
      <c r="I6" s="15"/>
    </row>
    <row r="7" spans="1:9" x14ac:dyDescent="0.25">
      <c r="A7" s="2"/>
      <c r="B7" s="3" t="s">
        <v>48</v>
      </c>
      <c r="C7" s="9">
        <v>-4180268000</v>
      </c>
      <c r="D7" s="9">
        <v>-76686000</v>
      </c>
      <c r="E7" s="9">
        <v>-72616000</v>
      </c>
      <c r="F7" s="9">
        <v>-104627000</v>
      </c>
      <c r="G7" s="10">
        <v>-199630000</v>
      </c>
      <c r="I7" s="15"/>
    </row>
    <row r="8" spans="1:9" x14ac:dyDescent="0.25">
      <c r="A8" s="2"/>
      <c r="B8" s="1" t="s">
        <v>49</v>
      </c>
      <c r="C8" s="11">
        <v>570354000</v>
      </c>
      <c r="D8" s="11">
        <v>723126000</v>
      </c>
      <c r="E8" s="11">
        <v>866535000</v>
      </c>
      <c r="F8" s="11">
        <v>925269000</v>
      </c>
      <c r="G8" s="12">
        <v>1242393000</v>
      </c>
    </row>
    <row r="9" spans="1:9" x14ac:dyDescent="0.25">
      <c r="A9" s="2"/>
      <c r="B9" s="3" t="s">
        <v>50</v>
      </c>
      <c r="C9" s="9">
        <v>-19422000</v>
      </c>
      <c r="D9" s="9">
        <v>-18408000</v>
      </c>
      <c r="E9" s="9">
        <v>-20829000</v>
      </c>
      <c r="F9" s="9">
        <v>-15123000</v>
      </c>
      <c r="G9" s="10">
        <v>-16897000</v>
      </c>
    </row>
    <row r="10" spans="1:9" x14ac:dyDescent="0.25">
      <c r="A10" s="2"/>
      <c r="B10" s="3" t="s">
        <v>51</v>
      </c>
      <c r="C10" s="9"/>
      <c r="D10" s="9"/>
      <c r="E10" s="9">
        <v>-702000</v>
      </c>
      <c r="F10" s="9">
        <v>-435000</v>
      </c>
      <c r="G10" s="10">
        <v>-1282000</v>
      </c>
    </row>
    <row r="11" spans="1:9" x14ac:dyDescent="0.25">
      <c r="A11" s="2"/>
      <c r="B11" s="3" t="s">
        <v>52</v>
      </c>
      <c r="C11" s="9">
        <v>4229000</v>
      </c>
      <c r="D11" s="9">
        <v>10231000</v>
      </c>
      <c r="E11" s="9">
        <v>8247000</v>
      </c>
      <c r="F11" s="9">
        <v>11625000</v>
      </c>
      <c r="G11" s="10"/>
    </row>
    <row r="12" spans="1:9" x14ac:dyDescent="0.25">
      <c r="A12" s="2"/>
      <c r="B12" s="1" t="s">
        <v>53</v>
      </c>
      <c r="C12" s="11">
        <v>-15193000</v>
      </c>
      <c r="D12" s="11">
        <v>-8177000</v>
      </c>
      <c r="E12" s="11">
        <v>-13284000</v>
      </c>
      <c r="F12" s="11">
        <v>-3933000</v>
      </c>
      <c r="G12" s="12">
        <v>-18179000</v>
      </c>
      <c r="H12" s="15"/>
    </row>
    <row r="13" spans="1:9" x14ac:dyDescent="0.25">
      <c r="A13" s="2"/>
      <c r="B13" s="3" t="s">
        <v>54</v>
      </c>
      <c r="C13" s="9"/>
      <c r="D13" s="9"/>
      <c r="E13" s="9"/>
      <c r="F13" s="9">
        <v>923905000</v>
      </c>
      <c r="G13" s="10"/>
    </row>
    <row r="14" spans="1:9" x14ac:dyDescent="0.25">
      <c r="A14" s="2"/>
      <c r="B14" s="3" t="s">
        <v>55</v>
      </c>
      <c r="C14" s="9">
        <v>-281641000</v>
      </c>
      <c r="D14" s="9">
        <v>-672024000</v>
      </c>
      <c r="E14" s="9">
        <v>-424389000</v>
      </c>
      <c r="F14" s="9">
        <v>-190212000</v>
      </c>
      <c r="G14" s="10">
        <v>-1395649000</v>
      </c>
      <c r="I14" s="15"/>
    </row>
    <row r="15" spans="1:9" x14ac:dyDescent="0.25">
      <c r="A15" s="2"/>
      <c r="B15" s="3" t="s">
        <v>56</v>
      </c>
      <c r="C15" s="9">
        <v>0</v>
      </c>
      <c r="D15" s="9">
        <v>-234000</v>
      </c>
      <c r="E15" s="9">
        <v>-306000</v>
      </c>
      <c r="F15" s="9">
        <v>-6051000</v>
      </c>
      <c r="G15" s="10">
        <v>-1363000</v>
      </c>
    </row>
    <row r="16" spans="1:9" x14ac:dyDescent="0.25">
      <c r="A16" s="2"/>
      <c r="B16" s="1" t="s">
        <v>57</v>
      </c>
      <c r="C16" s="11">
        <v>-281641000</v>
      </c>
      <c r="D16" s="11">
        <v>-672258000</v>
      </c>
      <c r="E16" s="11">
        <v>-424695000</v>
      </c>
      <c r="F16" s="11">
        <v>727642000</v>
      </c>
      <c r="G16" s="12">
        <v>-1397012000</v>
      </c>
    </row>
    <row r="17" spans="1:7" ht="15.75" thickBot="1" x14ac:dyDescent="0.3">
      <c r="A17" s="5"/>
      <c r="B17" s="6" t="s">
        <v>58</v>
      </c>
      <c r="C17" s="13">
        <v>273520000</v>
      </c>
      <c r="D17" s="13">
        <v>42691000</v>
      </c>
      <c r="E17" s="13">
        <v>428556000</v>
      </c>
      <c r="F17" s="13">
        <v>1648978000</v>
      </c>
      <c r="G17" s="14">
        <v>-172798000</v>
      </c>
    </row>
    <row r="19" spans="1:7" x14ac:dyDescent="0.25">
      <c r="F19" s="15"/>
      <c r="G19" s="15"/>
    </row>
    <row r="20" spans="1:7" x14ac:dyDescent="0.25">
      <c r="F20" s="15"/>
    </row>
    <row r="21" spans="1:7" x14ac:dyDescent="0.25">
      <c r="F21" s="15"/>
    </row>
  </sheetData>
  <mergeCells count="2">
    <mergeCell ref="A2:G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CF2-6FB9-4678-9F9E-ABF8664A4BF1}">
  <dimension ref="A1:F9"/>
  <sheetViews>
    <sheetView workbookViewId="0">
      <selection activeCell="B9" sqref="B9:F9"/>
    </sheetView>
  </sheetViews>
  <sheetFormatPr defaultRowHeight="15" x14ac:dyDescent="0.25"/>
  <cols>
    <col min="1" max="1" width="22.5703125" bestFit="1" customWidth="1"/>
    <col min="2" max="6" width="10.7109375" bestFit="1" customWidth="1"/>
  </cols>
  <sheetData>
    <row r="1" spans="1:6" x14ac:dyDescent="0.25">
      <c r="A1" s="26" t="s">
        <v>66</v>
      </c>
      <c r="B1" s="27"/>
      <c r="C1" s="27"/>
      <c r="D1" s="27"/>
      <c r="E1" s="27"/>
      <c r="F1" s="27"/>
    </row>
    <row r="2" spans="1:6" x14ac:dyDescent="0.25">
      <c r="A2" s="16" t="s">
        <v>60</v>
      </c>
      <c r="B2" s="17" t="s">
        <v>2</v>
      </c>
      <c r="C2" s="17" t="s">
        <v>3</v>
      </c>
      <c r="D2" s="17" t="s">
        <v>4</v>
      </c>
      <c r="E2" s="17" t="s">
        <v>5</v>
      </c>
      <c r="F2" s="18" t="s">
        <v>6</v>
      </c>
    </row>
    <row r="3" spans="1:6" x14ac:dyDescent="0.25">
      <c r="A3" s="19" t="s">
        <v>61</v>
      </c>
      <c r="B3" s="20">
        <f>'NVR INC - Income Statement'!C6/'NVR INC - Income Statement'!C4</f>
        <v>0.20861011379927177</v>
      </c>
      <c r="C3" s="20">
        <f>'NVR INC - Income Statement'!D6/'NVR INC - Income Statement'!D4</f>
        <v>0.18733867062309117</v>
      </c>
      <c r="D3" s="20">
        <f>'NVR INC - Income Statement'!E6/'NVR INC - Income Statement'!E4</f>
        <v>0.18986450891336248</v>
      </c>
      <c r="E3" s="20">
        <f>'NVR INC - Income Statement'!F6/'NVR INC - Income Statement'!F4</f>
        <v>0.18986342950479942</v>
      </c>
      <c r="F3" s="20">
        <f>'NVR INC - Income Statement'!G6/'NVR INC - Income Statement'!G4</f>
        <v>0.22278170466367866</v>
      </c>
    </row>
    <row r="4" spans="1:6" x14ac:dyDescent="0.25">
      <c r="A4" s="19" t="s">
        <v>62</v>
      </c>
      <c r="B4" s="20">
        <f>'NVR INC - Income Statement'!C8/'NVR INC - Income Statement'!C4</f>
        <v>0.13553499613057102</v>
      </c>
      <c r="C4" s="20">
        <f>'NVR INC - Income Statement'!D8/'NVR INC - Income Statement'!D4</f>
        <v>0.11413910646939368</v>
      </c>
      <c r="D4" s="20">
        <f>'NVR INC - Income Statement'!E8/'NVR INC - Income Statement'!E4</f>
        <v>0.11682526308558944</v>
      </c>
      <c r="E4" s="20">
        <f>'NVR INC - Income Statement'!F8/'NVR INC - Income Statement'!F4</f>
        <v>0.12031209641734238</v>
      </c>
      <c r="F4" s="20">
        <f>'NVR INC - Income Statement'!G8/'NVR INC - Income Statement'!G4</f>
        <v>0.15803258055645034</v>
      </c>
    </row>
    <row r="5" spans="1:6" x14ac:dyDescent="0.25">
      <c r="A5" s="19" t="s">
        <v>63</v>
      </c>
      <c r="B5" s="20">
        <f>'NVR INC - Income Statement'!C14/'NVR INC - Income Statement'!C4</f>
        <v>8.524177587759918E-2</v>
      </c>
      <c r="C5" s="20">
        <f>'NVR INC - Income Statement'!D14/'NVR INC - Income Statement'!D4</f>
        <v>0.11381530556069525</v>
      </c>
      <c r="D5" s="20">
        <f>'NVR INC - Income Statement'!E14/'NVR INC - Income Statement'!E4</f>
        <v>0.12166707936080602</v>
      </c>
      <c r="E5" s="20">
        <f>'NVR INC - Income Statement'!F14/'NVR INC - Income Statement'!F4</f>
        <v>0.12297198115567039</v>
      </c>
      <c r="F5" s="20">
        <f>'NVR INC - Income Statement'!G14/'NVR INC - Income Statement'!G4</f>
        <v>0.14212395220102572</v>
      </c>
    </row>
    <row r="6" spans="1:6" x14ac:dyDescent="0.25">
      <c r="A6" s="19" t="s">
        <v>64</v>
      </c>
      <c r="B6" s="20">
        <f>'NVR INC - Income Statement'!C14/'Balance Sheet'!C27</f>
        <v>0.33480141912884026</v>
      </c>
      <c r="C6" s="20">
        <f>'NVR INC - Income Statement'!D14/'Balance Sheet'!D27</f>
        <v>0.44079052860781109</v>
      </c>
      <c r="D6" s="20">
        <f>'NVR INC - Income Statement'!E14/'Balance Sheet'!E27</f>
        <v>0.37524452812265618</v>
      </c>
      <c r="E6" s="20">
        <f>'NVR INC - Income Statement'!F14/'Balance Sheet'!F27</f>
        <v>0.29043716005483594</v>
      </c>
      <c r="F6" s="20">
        <f>'NVR INC - Income Statement'!G14/'Balance Sheet'!G27</f>
        <v>0.41191315683767998</v>
      </c>
    </row>
    <row r="7" spans="1:6" x14ac:dyDescent="0.25">
      <c r="A7" s="19" t="s">
        <v>65</v>
      </c>
      <c r="B7" s="20">
        <f>-('Cash Flow'!C9/'NVR INC - Income Statement'!C14)</f>
        <v>3.6132541798366946E-2</v>
      </c>
      <c r="C7" s="20">
        <f>-('Cash Flow'!D9/'NVR INC - Income Statement'!D14)</f>
        <v>2.3090904757544245E-2</v>
      </c>
      <c r="D7" s="20">
        <f>-('Cash Flow'!E9/'NVR INC - Income Statement'!E14)</f>
        <v>2.3708679978919546E-2</v>
      </c>
      <c r="E7" s="20">
        <f>-('Cash Flow'!F9/'NVR INC - Income Statement'!F14)</f>
        <v>1.6780064976565829E-2</v>
      </c>
      <c r="F7" s="20">
        <f>-('Cash Flow'!G9/'NVR INC - Income Statement'!G14)</f>
        <v>1.3662764136396385E-2</v>
      </c>
    </row>
    <row r="8" spans="1:6" x14ac:dyDescent="0.25">
      <c r="A8" s="19" t="s">
        <v>67</v>
      </c>
      <c r="B8" s="28">
        <f>'Balance Sheet'!C21/'Balance Sheet'!C13</f>
        <v>0.46291664311026171</v>
      </c>
      <c r="C8" s="28">
        <f>'Balance Sheet'!D21/'Balance Sheet'!D13</f>
        <v>0.42874280662288178</v>
      </c>
      <c r="D8" s="28">
        <f>'Balance Sheet'!E21/'Balance Sheet'!E13</f>
        <v>0.38547042310453394</v>
      </c>
      <c r="E8" s="28">
        <f>'Balance Sheet'!F21/'Balance Sheet'!F13</f>
        <v>0.46287030210964214</v>
      </c>
      <c r="F8" s="28">
        <f>'Balance Sheet'!G21/'Balance Sheet'!G13</f>
        <v>0.48540734170598038</v>
      </c>
    </row>
    <row r="9" spans="1:6" x14ac:dyDescent="0.25">
      <c r="A9" s="19" t="s">
        <v>68</v>
      </c>
      <c r="B9" s="28">
        <f>'Balance Sheet'!C21/'Balance Sheet'!C27</f>
        <v>0.8619083745045133</v>
      </c>
      <c r="C9" s="28">
        <f>'Balance Sheet'!D21/'Balance Sheet'!D27</f>
        <v>0.75052500273698108</v>
      </c>
      <c r="D9" s="28">
        <f>'Balance Sheet'!E21/'Balance Sheet'!E27</f>
        <v>0.62726097749743304</v>
      </c>
      <c r="E9" s="28">
        <f>'Balance Sheet'!F21/'Balance Sheet'!F27</f>
        <v>0.86174773788830039</v>
      </c>
      <c r="F9" s="28">
        <f>'Balance Sheet'!G21/'Balance Sheet'!G27</f>
        <v>0.94328462305545802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NVR INC - Income Statement</vt:lpstr>
      <vt:lpstr>Balance Sheet</vt:lpstr>
      <vt:lpstr>Cash Flow</vt:lpstr>
      <vt:lpstr>Ratio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2022-10-01T23:12:34Z</dcterms:modified>
  <cp:category/>
</cp:coreProperties>
</file>