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 Hang\Desktop\WorkingOnPython\Investment Project\Tech Stocks\"/>
    </mc:Choice>
  </mc:AlternateContent>
  <bookViews>
    <workbookView xWindow="0" yWindow="0" windowWidth="28800" windowHeight="11730"/>
  </bookViews>
  <sheets>
    <sheet name="Tech Rat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" i="1" l="1"/>
  <c r="Z15" i="1"/>
  <c r="Z16" i="1"/>
  <c r="Z17" i="1"/>
  <c r="Z18" i="1"/>
  <c r="Z19" i="1"/>
  <c r="Z20" i="1"/>
  <c r="Z21" i="1"/>
  <c r="Z22" i="1"/>
  <c r="Z23" i="1"/>
  <c r="Z24" i="1"/>
  <c r="Z26" i="1"/>
  <c r="Z27" i="1"/>
  <c r="Z28" i="1"/>
  <c r="Z29" i="1"/>
  <c r="Z30" i="1"/>
  <c r="Z31" i="1"/>
  <c r="Z33" i="1"/>
  <c r="Z34" i="1"/>
  <c r="Z35" i="1"/>
  <c r="Z36" i="1"/>
  <c r="Z37" i="1"/>
  <c r="Z38" i="1"/>
  <c r="Z39" i="1"/>
  <c r="Z40" i="1"/>
  <c r="Z41" i="1"/>
  <c r="Z42" i="1"/>
  <c r="Z43" i="1"/>
  <c r="Z44" i="1"/>
  <c r="Z46" i="1"/>
  <c r="Z47" i="1"/>
  <c r="Z48" i="1"/>
  <c r="Z49" i="1"/>
  <c r="Z50" i="1"/>
  <c r="Z51" i="1"/>
  <c r="Z52" i="1"/>
  <c r="Z53" i="1"/>
  <c r="AC6" i="1"/>
  <c r="AC7" i="1"/>
  <c r="AC8" i="1"/>
  <c r="AC9" i="1"/>
  <c r="AC10" i="1"/>
  <c r="AC11" i="1"/>
  <c r="AC12" i="1"/>
  <c r="AC13" i="1"/>
  <c r="AC15" i="1"/>
  <c r="AC16" i="1"/>
  <c r="AC17" i="1"/>
  <c r="AC18" i="1"/>
  <c r="AC19" i="1"/>
  <c r="AC20" i="1"/>
  <c r="AC21" i="1"/>
  <c r="AC22" i="1"/>
  <c r="AC23" i="1"/>
  <c r="AC24" i="1"/>
  <c r="AC26" i="1"/>
  <c r="AC27" i="1"/>
  <c r="AC28" i="1"/>
  <c r="AC29" i="1"/>
  <c r="AC30" i="1"/>
  <c r="AC31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6" i="1"/>
  <c r="AC47" i="1"/>
  <c r="AC48" i="1"/>
  <c r="AC49" i="1"/>
  <c r="AC50" i="1"/>
  <c r="AC51" i="1"/>
  <c r="AC52" i="1"/>
  <c r="AC53" i="1"/>
  <c r="AC4" i="1"/>
  <c r="Z5" i="1"/>
  <c r="Z6" i="1"/>
  <c r="Z7" i="1"/>
  <c r="Z8" i="1"/>
  <c r="Z9" i="1"/>
  <c r="Z10" i="1"/>
  <c r="Z11" i="1"/>
  <c r="Z12" i="1"/>
  <c r="Z13" i="1"/>
  <c r="Z4" i="1"/>
  <c r="AD46" i="1"/>
  <c r="AD47" i="1"/>
  <c r="AD48" i="1"/>
  <c r="AD49" i="1"/>
  <c r="AD50" i="1"/>
  <c r="AD51" i="1"/>
  <c r="AD52" i="1"/>
  <c r="AD53" i="1"/>
  <c r="AD5" i="1"/>
  <c r="AD6" i="1"/>
  <c r="AD7" i="1"/>
  <c r="AD8" i="1"/>
  <c r="AD9" i="1"/>
  <c r="AD10" i="1"/>
  <c r="AD11" i="1"/>
  <c r="AD12" i="1"/>
  <c r="AD13" i="1"/>
  <c r="AD15" i="1"/>
  <c r="AD16" i="1"/>
  <c r="AD17" i="1"/>
  <c r="AD18" i="1"/>
  <c r="AD19" i="1"/>
  <c r="AD20" i="1"/>
  <c r="AD21" i="1"/>
  <c r="AD22" i="1"/>
  <c r="AD23" i="1"/>
  <c r="AD24" i="1"/>
  <c r="AD26" i="1"/>
  <c r="AD27" i="1"/>
  <c r="AD28" i="1"/>
  <c r="AD29" i="1"/>
  <c r="AD30" i="1"/>
  <c r="AD31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" i="1"/>
  <c r="AA35" i="1"/>
  <c r="AA36" i="1"/>
  <c r="AA37" i="1"/>
  <c r="AA38" i="1"/>
  <c r="AA39" i="1"/>
  <c r="AA40" i="1"/>
  <c r="AA41" i="1"/>
  <c r="AA42" i="1"/>
  <c r="AA43" i="1"/>
  <c r="AA44" i="1"/>
  <c r="AA46" i="1"/>
  <c r="AA47" i="1"/>
  <c r="AA48" i="1"/>
  <c r="AA49" i="1"/>
  <c r="AA50" i="1"/>
  <c r="AA51" i="1"/>
  <c r="AA52" i="1"/>
  <c r="AA53" i="1"/>
  <c r="AA15" i="1"/>
  <c r="AA16" i="1"/>
  <c r="AA17" i="1"/>
  <c r="AA18" i="1"/>
  <c r="AA19" i="1"/>
  <c r="AA20" i="1"/>
  <c r="AA21" i="1"/>
  <c r="AA22" i="1"/>
  <c r="AA23" i="1"/>
  <c r="AA24" i="1"/>
  <c r="AA26" i="1"/>
  <c r="AA27" i="1"/>
  <c r="AA28" i="1"/>
  <c r="AA29" i="1"/>
  <c r="AA30" i="1"/>
  <c r="AA31" i="1"/>
  <c r="AA33" i="1"/>
  <c r="AA34" i="1"/>
  <c r="AA5" i="1"/>
  <c r="AA6" i="1"/>
  <c r="AA7" i="1"/>
  <c r="AA8" i="1"/>
  <c r="AA9" i="1"/>
  <c r="AA10" i="1"/>
  <c r="AA11" i="1"/>
  <c r="AA12" i="1"/>
  <c r="AA13" i="1"/>
  <c r="AA4" i="1"/>
  <c r="AH26" i="1" l="1"/>
  <c r="AF4" i="1"/>
  <c r="AH46" i="1"/>
  <c r="AH15" i="1"/>
  <c r="AH33" i="1"/>
  <c r="AF15" i="1"/>
  <c r="AH4" i="1"/>
  <c r="AF46" i="1"/>
  <c r="AF26" i="1"/>
  <c r="AF33" i="1"/>
</calcChain>
</file>

<file path=xl/sharedStrings.xml><?xml version="1.0" encoding="utf-8"?>
<sst xmlns="http://schemas.openxmlformats.org/spreadsheetml/2006/main" count="91" uniqueCount="78">
  <si>
    <t>PROFITABILITY RATIO</t>
  </si>
  <si>
    <t>Net Profit Margin</t>
  </si>
  <si>
    <t>EBITDA ratio</t>
  </si>
  <si>
    <t>Return on Equity ratio</t>
  </si>
  <si>
    <t>Return on Assets ratio</t>
  </si>
  <si>
    <t>Return on Capital Employed ratio</t>
  </si>
  <si>
    <t>Gross Margin ratio</t>
  </si>
  <si>
    <t>Operating Margin ratio</t>
  </si>
  <si>
    <t>Operating Cash Flow ratio</t>
  </si>
  <si>
    <t>Return on Invested Capital ratio</t>
  </si>
  <si>
    <t>Return on Sales ratio</t>
  </si>
  <si>
    <t>OPERATING RATIOS</t>
  </si>
  <si>
    <t>Fixed Asset Turnover ratio</t>
  </si>
  <si>
    <t>Working Capital Turnover ratio</t>
  </si>
  <si>
    <t>Total Asset Turnover ratio</t>
  </si>
  <si>
    <t>Inventory Turnover ratio</t>
  </si>
  <si>
    <t>Days of inventory on hand ratio</t>
  </si>
  <si>
    <t>Accounts Receivables Turnover ratio</t>
  </si>
  <si>
    <t>Payables Turnover ratio</t>
  </si>
  <si>
    <t>Debt-to-Assets ratio</t>
  </si>
  <si>
    <t>Interest Coverage ratio</t>
  </si>
  <si>
    <t>Asset-to-Equity ratio</t>
  </si>
  <si>
    <t>LEVERAGE RATIOS</t>
  </si>
  <si>
    <t>Debt-to-equity ratio</t>
  </si>
  <si>
    <t>Equity multiplier ratio</t>
  </si>
  <si>
    <t>Total Debt-to-Capitalization ratio</t>
  </si>
  <si>
    <t>Total Debt-to-Capital ratio</t>
  </si>
  <si>
    <t>Net Debt-to-EBITDA ratio</t>
  </si>
  <si>
    <t>Degree of Financial Leverage ratio</t>
  </si>
  <si>
    <t>VALUATION RATIOS</t>
  </si>
  <si>
    <t>Earnings per Share ratio (EPS)</t>
  </si>
  <si>
    <t>Book Value per Share ratio (BVPS)</t>
  </si>
  <si>
    <t>Cash Earnings per Share ratio</t>
  </si>
  <si>
    <t>Price to Earnings ratio (P/E)</t>
  </si>
  <si>
    <t>Price to Book Value ratio (P/B)</t>
  </si>
  <si>
    <t>Price to Sales ratio (P/S)</t>
  </si>
  <si>
    <t>Price to Free Cash Flow ratio (P/FCF)</t>
  </si>
  <si>
    <t>Price/Earnings-to-Growth ratio</t>
  </si>
  <si>
    <t>Dividend Yield ratio</t>
  </si>
  <si>
    <t>Dividend Payout ratio</t>
  </si>
  <si>
    <t>Enterprise Value-to-EBITDA ratio</t>
  </si>
  <si>
    <t>Enterprise Value-to-Sales ratio</t>
  </si>
  <si>
    <t>LIQUIDITY RATIOS</t>
  </si>
  <si>
    <t>Current ratio</t>
  </si>
  <si>
    <t>Quick ratio</t>
  </si>
  <si>
    <t>Cash ratio</t>
  </si>
  <si>
    <t>Days of Sales Outstanding</t>
  </si>
  <si>
    <t>Days of Sales in Inventory ratio</t>
  </si>
  <si>
    <t>Days of Payables Outstanding</t>
  </si>
  <si>
    <t>Operating Cycle</t>
  </si>
  <si>
    <t>Cash Conversion Cycle</t>
  </si>
  <si>
    <t>TECH Ratio Analysis</t>
  </si>
  <si>
    <t>AMD</t>
  </si>
  <si>
    <t>MSFT</t>
  </si>
  <si>
    <t>GOOG</t>
  </si>
  <si>
    <t>QCOM</t>
  </si>
  <si>
    <t>NVDA</t>
  </si>
  <si>
    <t>BABA</t>
  </si>
  <si>
    <t>AMZN</t>
  </si>
  <si>
    <t xml:space="preserve">TSM </t>
  </si>
  <si>
    <t>META</t>
  </si>
  <si>
    <t xml:space="preserve"> </t>
  </si>
  <si>
    <t>NFLX</t>
  </si>
  <si>
    <t>ADBE</t>
  </si>
  <si>
    <t>PYPL</t>
  </si>
  <si>
    <t>AVGO</t>
  </si>
  <si>
    <t>MU</t>
  </si>
  <si>
    <t>AMAT</t>
  </si>
  <si>
    <t>TXN</t>
  </si>
  <si>
    <t xml:space="preserve">LRCX </t>
  </si>
  <si>
    <t>CSCO</t>
  </si>
  <si>
    <t>INTC</t>
  </si>
  <si>
    <t>ETSY</t>
  </si>
  <si>
    <t>MAX VALUES</t>
  </si>
  <si>
    <t>MIN VALUES</t>
  </si>
  <si>
    <t>LUMN</t>
  </si>
  <si>
    <t>STX</t>
  </si>
  <si>
    <t>PROFITABILITY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</si>
</sst>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0" fillId="0" borderId="7" xfId="0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1" fillId="0" borderId="4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Border="1" applyAlignment="1"/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abSelected="1" zoomScale="86" zoomScaleNormal="86" workbookViewId="0">
      <selection activeCell="X6" sqref="X6"/>
    </sheetView>
  </sheetViews>
  <sheetFormatPr defaultRowHeight="15" x14ac:dyDescent="0.25"/>
  <cols>
    <col min="1" max="1" width="33.85546875" bestFit="1" customWidth="1"/>
    <col min="32" max="32" width="20" bestFit="1" customWidth="1"/>
    <col min="34" max="34" width="20.42578125" bestFit="1" customWidth="1"/>
  </cols>
  <sheetData>
    <row r="1" spans="1:35" ht="15.75" thickBot="1" x14ac:dyDescent="0.3">
      <c r="A1" s="26" t="s">
        <v>51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35" s="6" customFormat="1" ht="15.75" thickBot="1" x14ac:dyDescent="0.3">
      <c r="A2" s="5"/>
      <c r="B2" s="5" t="s">
        <v>52</v>
      </c>
      <c r="C2" s="5" t="s">
        <v>56</v>
      </c>
      <c r="D2" s="5" t="s">
        <v>53</v>
      </c>
      <c r="E2" s="5" t="s">
        <v>54</v>
      </c>
      <c r="F2" s="5" t="s">
        <v>55</v>
      </c>
      <c r="G2" s="4" t="s">
        <v>57</v>
      </c>
      <c r="H2" s="4" t="s">
        <v>58</v>
      </c>
      <c r="I2" s="4" t="s">
        <v>59</v>
      </c>
      <c r="J2" s="4" t="s">
        <v>60</v>
      </c>
      <c r="K2" s="4" t="s">
        <v>62</v>
      </c>
      <c r="L2" s="4" t="s">
        <v>63</v>
      </c>
      <c r="M2" s="4" t="s">
        <v>64</v>
      </c>
      <c r="N2" s="4" t="s">
        <v>65</v>
      </c>
      <c r="O2" s="6" t="s">
        <v>66</v>
      </c>
      <c r="P2" s="6" t="s">
        <v>67</v>
      </c>
      <c r="Q2" s="6" t="s">
        <v>71</v>
      </c>
      <c r="R2" s="6" t="s">
        <v>76</v>
      </c>
      <c r="S2" s="7" t="s">
        <v>68</v>
      </c>
      <c r="T2" s="7" t="s">
        <v>75</v>
      </c>
      <c r="U2" s="7" t="s">
        <v>72</v>
      </c>
      <c r="V2" s="6" t="s">
        <v>69</v>
      </c>
      <c r="W2" s="6" t="s">
        <v>70</v>
      </c>
      <c r="AF2" s="19" t="s">
        <v>73</v>
      </c>
      <c r="AG2" s="18"/>
      <c r="AH2" s="21" t="s">
        <v>74</v>
      </c>
      <c r="AI2" s="20"/>
    </row>
    <row r="3" spans="1:35" ht="15.75" thickBot="1" x14ac:dyDescent="0.3">
      <c r="A3" s="2" t="s">
        <v>77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Z3" s="22" t="s">
        <v>73</v>
      </c>
      <c r="AA3" s="23"/>
      <c r="AC3" s="24" t="s">
        <v>74</v>
      </c>
      <c r="AD3" s="25"/>
      <c r="AF3" s="11" t="s">
        <v>0</v>
      </c>
      <c r="AH3" s="11" t="s">
        <v>0</v>
      </c>
    </row>
    <row r="4" spans="1:35" x14ac:dyDescent="0.25">
      <c r="A4" s="1" t="s">
        <v>1</v>
      </c>
      <c r="B4">
        <v>0.25504455597664599</v>
      </c>
      <c r="C4">
        <v>0.25979010494752602</v>
      </c>
      <c r="D4">
        <v>0.36451739564989699</v>
      </c>
      <c r="E4">
        <v>0.22061941520980399</v>
      </c>
      <c r="F4">
        <v>0.26940952153965297</v>
      </c>
      <c r="G4">
        <v>0.209926542857899</v>
      </c>
      <c r="H4">
        <v>5.5252496995316799E-2</v>
      </c>
      <c r="I4">
        <v>0.38136896452722902</v>
      </c>
      <c r="J4">
        <v>0.33904496015820301</v>
      </c>
      <c r="K4">
        <v>0.110473228256489</v>
      </c>
      <c r="L4">
        <v>0.40876593099160702</v>
      </c>
      <c r="M4">
        <v>0.195860911718094</v>
      </c>
      <c r="N4">
        <v>0.12391158740790301</v>
      </c>
      <c r="O4">
        <v>0.211550261685616</v>
      </c>
      <c r="P4">
        <v>0.210382513661202</v>
      </c>
      <c r="Q4">
        <v>0.26839354283586098</v>
      </c>
      <c r="R4">
        <v>0.12302218893362001</v>
      </c>
      <c r="S4">
        <v>0.38690270382407799</v>
      </c>
      <c r="T4">
        <v>-0.23521271371813701</v>
      </c>
      <c r="U4">
        <v>0.202388120246287</v>
      </c>
      <c r="V4">
        <v>0.26722397896917499</v>
      </c>
      <c r="W4">
        <v>0.212593841583363</v>
      </c>
      <c r="Z4" s="12" t="str">
        <f t="shared" ref="Z4:Z13" si="0">INDEX($B$2:$W$2,0,MATCH(MAX($B4:$W4),$B4:$W4,0))</f>
        <v>ADBE</v>
      </c>
      <c r="AA4" s="13">
        <f t="shared" ref="AA4:AA13" si="1">MAX(B4:W4)</f>
        <v>0.40876593099160702</v>
      </c>
      <c r="AC4" s="12" t="str">
        <f t="shared" ref="AC4:AC13" si="2">INDEX($B$2:$W$2,0,MATCH(MIN($B4:$W4),$B4:$W4,0))</f>
        <v>LUMN</v>
      </c>
      <c r="AD4" s="13">
        <f t="shared" ref="AD4:AD13" si="3">MIN(B4:W4)</f>
        <v>-0.23521271371813701</v>
      </c>
      <c r="AF4" t="str">
        <f>INDEX(Z4:Z13,MODE(MATCH(Z4:Z13,Z4:Z13,0)))</f>
        <v>TXN</v>
      </c>
      <c r="AH4" t="str">
        <f>INDEX(AC4:AC13,MODE(MATCH(AC4:AC13,AC4:AC13,0)))</f>
        <v>LUMN</v>
      </c>
    </row>
    <row r="5" spans="1:35" x14ac:dyDescent="0.25">
      <c r="A5" s="1" t="s">
        <v>2</v>
      </c>
      <c r="B5">
        <v>0.25386394061092799</v>
      </c>
      <c r="C5">
        <v>0.42175076168536801</v>
      </c>
      <c r="D5">
        <v>0.50556816462399701</v>
      </c>
      <c r="E5">
        <v>0.40180952270054299</v>
      </c>
      <c r="F5">
        <v>0.38914027149321201</v>
      </c>
      <c r="G5">
        <v>0.14221944008758999</v>
      </c>
      <c r="H5">
        <v>0.15805986096862201</v>
      </c>
      <c r="I5">
        <v>0.68685485522059397</v>
      </c>
      <c r="J5">
        <v>0.47241984583944502</v>
      </c>
      <c r="K5">
        <v>0.64127557542560998</v>
      </c>
      <c r="L5">
        <v>0.41849857459613499</v>
      </c>
      <c r="M5">
        <v>0.22056678885341499</v>
      </c>
      <c r="N5">
        <v>0.53519125683060098</v>
      </c>
      <c r="O5">
        <v>0.548800312113921</v>
      </c>
      <c r="P5">
        <v>0.32090361184581301</v>
      </c>
      <c r="Q5">
        <v>0.431413241546871</v>
      </c>
      <c r="R5">
        <v>0.20401337792642099</v>
      </c>
      <c r="S5">
        <v>0.54824465765372798</v>
      </c>
      <c r="T5">
        <v>0.27018153727307798</v>
      </c>
      <c r="U5">
        <v>0.23863409004454</v>
      </c>
      <c r="V5">
        <v>0.33154925811684699</v>
      </c>
      <c r="W5">
        <v>0.32573656341524898</v>
      </c>
      <c r="Z5" s="14" t="str">
        <f t="shared" si="0"/>
        <v xml:space="preserve">TSM </v>
      </c>
      <c r="AA5" s="15">
        <f t="shared" si="1"/>
        <v>0.68685485522059397</v>
      </c>
      <c r="AC5" s="14" t="str">
        <f t="shared" si="2"/>
        <v>BABA</v>
      </c>
      <c r="AD5" s="15">
        <f t="shared" si="3"/>
        <v>0.14221944008758999</v>
      </c>
    </row>
    <row r="6" spans="1:35" x14ac:dyDescent="0.25">
      <c r="A6" s="1" t="s">
        <v>3</v>
      </c>
      <c r="B6">
        <v>0.421768707482993</v>
      </c>
      <c r="C6">
        <v>0.36645122501127297</v>
      </c>
      <c r="D6">
        <v>0.43675469250999699</v>
      </c>
      <c r="E6">
        <v>0.30215590041131002</v>
      </c>
      <c r="F6">
        <v>0.71814800421917502</v>
      </c>
      <c r="G6">
        <v>6.5630340787724298E-2</v>
      </c>
      <c r="H6">
        <v>0.24133965062027499</v>
      </c>
      <c r="I6">
        <v>0.27561079400452099</v>
      </c>
      <c r="J6">
        <v>0.31526517669103599</v>
      </c>
      <c r="K6">
        <v>0.32280572554609499</v>
      </c>
      <c r="L6">
        <v>0.32587686693248602</v>
      </c>
      <c r="M6">
        <v>0.191881069636857</v>
      </c>
      <c r="N6">
        <v>0.269558605786546</v>
      </c>
      <c r="O6">
        <v>0.174063758590979</v>
      </c>
      <c r="P6">
        <v>0.48077080101249198</v>
      </c>
      <c r="Q6">
        <v>0.208279607090815</v>
      </c>
      <c r="R6">
        <v>15.1284403669724</v>
      </c>
      <c r="S6">
        <v>0.58268956723918097</v>
      </c>
      <c r="T6">
        <v>-0.11037448485934399</v>
      </c>
      <c r="U6">
        <v>0.78506535755362095</v>
      </c>
      <c r="V6">
        <v>0.73351665066993499</v>
      </c>
      <c r="W6">
        <v>0.296985392100168</v>
      </c>
      <c r="Z6" s="14" t="str">
        <f t="shared" si="0"/>
        <v>STX</v>
      </c>
      <c r="AA6" s="15">
        <f t="shared" si="1"/>
        <v>15.1284403669724</v>
      </c>
      <c r="AC6" s="14" t="str">
        <f t="shared" si="2"/>
        <v>LUMN</v>
      </c>
      <c r="AD6" s="15">
        <f t="shared" si="3"/>
        <v>-0.11037448485934399</v>
      </c>
    </row>
    <row r="7" spans="1:35" x14ac:dyDescent="0.25">
      <c r="A7" s="1" t="s">
        <v>4</v>
      </c>
      <c r="B7">
        <v>0.254609871970368</v>
      </c>
      <c r="C7">
        <v>0.22069839545567699</v>
      </c>
      <c r="D7">
        <v>0.19936958666812801</v>
      </c>
      <c r="E7">
        <v>0.211633098411213</v>
      </c>
      <c r="F7">
        <v>0.26392459297343601</v>
      </c>
      <c r="G7">
        <v>3.6713095963381799E-2</v>
      </c>
      <c r="H7">
        <v>7.9334393851846E-2</v>
      </c>
      <c r="I7">
        <v>0.15900970396441899</v>
      </c>
      <c r="J7">
        <v>0.23718724960388399</v>
      </c>
      <c r="K7">
        <v>0.114753093457272</v>
      </c>
      <c r="L7">
        <v>0.17701259131456201</v>
      </c>
      <c r="M7">
        <v>5.4997823305146201E-2</v>
      </c>
      <c r="N7">
        <v>8.9135900489612202E-2</v>
      </c>
      <c r="O7">
        <v>0.131059245960502</v>
      </c>
      <c r="P7">
        <v>0.22799612778315501</v>
      </c>
      <c r="Q7">
        <v>0.11797679417597901</v>
      </c>
      <c r="R7">
        <v>0.18436940966010701</v>
      </c>
      <c r="S7">
        <v>0.31484033068568601</v>
      </c>
      <c r="T7">
        <v>-2.0742835976697901E-2</v>
      </c>
      <c r="U7">
        <v>0.128792171008523</v>
      </c>
      <c r="V7">
        <v>0.26781719915848301</v>
      </c>
      <c r="W7">
        <v>0.12565690091700099</v>
      </c>
      <c r="Z7" s="14" t="str">
        <f t="shared" si="0"/>
        <v>TXN</v>
      </c>
      <c r="AA7" s="15">
        <f t="shared" si="1"/>
        <v>0.31484033068568601</v>
      </c>
      <c r="AC7" s="14" t="str">
        <f t="shared" si="2"/>
        <v>LUMN</v>
      </c>
      <c r="AD7" s="15">
        <f t="shared" si="3"/>
        <v>-2.0742835976697901E-2</v>
      </c>
    </row>
    <row r="8" spans="1:35" x14ac:dyDescent="0.25">
      <c r="A8" s="1" t="s">
        <v>5</v>
      </c>
      <c r="B8">
        <v>0.446020295879691</v>
      </c>
      <c r="C8">
        <v>0.25195724179464002</v>
      </c>
      <c r="D8">
        <v>0.30910297377649598</v>
      </c>
      <c r="E8">
        <v>0.26681445626309203</v>
      </c>
      <c r="F8">
        <v>0.42694088510821498</v>
      </c>
      <c r="G8">
        <v>5.30870907911377E-2</v>
      </c>
      <c r="H8">
        <v>8.9401796013410806E-2</v>
      </c>
      <c r="I8">
        <v>0.219073806921007</v>
      </c>
      <c r="J8">
        <v>0.32276392455747899</v>
      </c>
      <c r="K8">
        <v>0.17161350285049201</v>
      </c>
      <c r="L8">
        <v>0.285686148997981</v>
      </c>
      <c r="M8">
        <v>0.13004210654787299</v>
      </c>
      <c r="N8">
        <v>0.122948808613199</v>
      </c>
      <c r="O8">
        <v>0.16515729265967499</v>
      </c>
      <c r="P8">
        <v>0.353626610543606</v>
      </c>
      <c r="Q8">
        <v>0.138040640254285</v>
      </c>
      <c r="R8">
        <v>0.36277602523659302</v>
      </c>
      <c r="S8">
        <v>0.40530148821640199</v>
      </c>
      <c r="T8">
        <v>1.82335102350265E-2</v>
      </c>
      <c r="U8">
        <v>0.144807213185909</v>
      </c>
      <c r="V8">
        <v>0.42608472114318602</v>
      </c>
      <c r="W8">
        <v>0.204338667680875</v>
      </c>
      <c r="Z8" s="14" t="str">
        <f t="shared" si="0"/>
        <v>AMD</v>
      </c>
      <c r="AA8" s="15">
        <f t="shared" si="1"/>
        <v>0.446020295879691</v>
      </c>
      <c r="AC8" s="14" t="str">
        <f t="shared" si="2"/>
        <v>LUMN</v>
      </c>
      <c r="AD8" s="15">
        <f t="shared" si="3"/>
        <v>1.82335102350265E-2</v>
      </c>
    </row>
    <row r="9" spans="1:35" x14ac:dyDescent="0.25">
      <c r="A9" s="1" t="s">
        <v>6</v>
      </c>
      <c r="B9">
        <v>0.482475355969331</v>
      </c>
      <c r="C9">
        <v>0.64929033216913101</v>
      </c>
      <c r="D9">
        <v>0.68401674484289099</v>
      </c>
      <c r="E9">
        <v>0.56939802900980796</v>
      </c>
      <c r="F9">
        <v>0.57839366515837098</v>
      </c>
      <c r="G9">
        <v>0.36763095765606701</v>
      </c>
      <c r="H9">
        <v>0.141149201186832</v>
      </c>
      <c r="I9">
        <v>0.51627161139336597</v>
      </c>
      <c r="J9">
        <v>0.80794376277251501</v>
      </c>
      <c r="K9">
        <v>0.41636561226464702</v>
      </c>
      <c r="L9">
        <v>0.88184985745961297</v>
      </c>
      <c r="M9">
        <v>0.55165346261479598</v>
      </c>
      <c r="N9">
        <v>0.61362477231329604</v>
      </c>
      <c r="O9">
        <v>0.45184992522270601</v>
      </c>
      <c r="P9">
        <v>0.47322551272601099</v>
      </c>
      <c r="Q9">
        <v>0.55445181210771399</v>
      </c>
      <c r="R9">
        <v>0.29748735099905599</v>
      </c>
      <c r="S9">
        <v>0.67466201482773602</v>
      </c>
      <c r="T9">
        <v>0.56865585168018495</v>
      </c>
      <c r="U9">
        <v>0.71898670481565097</v>
      </c>
      <c r="V9">
        <v>0.45694486440763199</v>
      </c>
      <c r="W9">
        <v>0.62548247570649895</v>
      </c>
      <c r="Z9" s="14" t="str">
        <f t="shared" si="0"/>
        <v>ADBE</v>
      </c>
      <c r="AA9" s="15">
        <f t="shared" si="1"/>
        <v>0.88184985745961297</v>
      </c>
      <c r="AC9" s="14" t="str">
        <f t="shared" si="2"/>
        <v>AMZN</v>
      </c>
      <c r="AD9" s="15">
        <f t="shared" si="3"/>
        <v>0.141149201186832</v>
      </c>
    </row>
    <row r="10" spans="1:35" x14ac:dyDescent="0.25">
      <c r="A10" s="1" t="s">
        <v>7</v>
      </c>
      <c r="B10">
        <v>0.221978824388462</v>
      </c>
      <c r="C10">
        <v>0.37307720888756701</v>
      </c>
      <c r="D10">
        <v>0.42055278156049802</v>
      </c>
      <c r="E10">
        <v>0.30552288685243101</v>
      </c>
      <c r="F10">
        <v>0.35882352941176399</v>
      </c>
      <c r="G10">
        <v>8.16329879891496E-2</v>
      </c>
      <c r="H10">
        <v>5.2954097509269403E-2</v>
      </c>
      <c r="I10">
        <v>0.40945871117508598</v>
      </c>
      <c r="J10">
        <v>0.39645040660058101</v>
      </c>
      <c r="K10">
        <v>0.208584468286654</v>
      </c>
      <c r="L10">
        <v>0.36756414317389902</v>
      </c>
      <c r="M10">
        <v>0.16798707185369099</v>
      </c>
      <c r="N10">
        <v>0.31034608378870598</v>
      </c>
      <c r="O10">
        <v>0.31543013199817899</v>
      </c>
      <c r="P10">
        <v>0.29870355114252201</v>
      </c>
      <c r="Q10">
        <v>0.24620368495646799</v>
      </c>
      <c r="R10">
        <v>0.16765285996055199</v>
      </c>
      <c r="S10">
        <v>0.48844308765808903</v>
      </c>
      <c r="T10">
        <v>4.6446504441869402E-2</v>
      </c>
      <c r="U10">
        <v>0.199961015218662</v>
      </c>
      <c r="V10">
        <v>0.31240551553868301</v>
      </c>
      <c r="W10">
        <v>0.27094283996353502</v>
      </c>
      <c r="Z10" s="14" t="str">
        <f t="shared" si="0"/>
        <v>TXN</v>
      </c>
      <c r="AA10" s="15">
        <f t="shared" si="1"/>
        <v>0.48844308765808903</v>
      </c>
      <c r="AC10" s="14" t="str">
        <f t="shared" si="2"/>
        <v>LUMN</v>
      </c>
      <c r="AD10" s="15">
        <f t="shared" si="3"/>
        <v>4.6446504441869402E-2</v>
      </c>
    </row>
    <row r="11" spans="1:35" x14ac:dyDescent="0.25">
      <c r="A11" s="1" t="s">
        <v>8</v>
      </c>
      <c r="B11">
        <v>0.83042452830188596</v>
      </c>
      <c r="C11">
        <v>2.1010380622837301</v>
      </c>
      <c r="D11">
        <v>0.936402263309564</v>
      </c>
      <c r="E11">
        <v>1.4264014691692299</v>
      </c>
      <c r="F11">
        <v>0.76655991909657795</v>
      </c>
      <c r="G11">
        <v>0.37197746649156799</v>
      </c>
      <c r="H11">
        <v>0.325636483769839</v>
      </c>
      <c r="I11">
        <v>1.4665478916936801</v>
      </c>
      <c r="J11">
        <v>2.7292642536077598</v>
      </c>
      <c r="K11">
        <v>4.6249448990607303E-2</v>
      </c>
      <c r="L11">
        <v>1.04298903635314</v>
      </c>
      <c r="M11">
        <v>0.14734248994863899</v>
      </c>
      <c r="N11">
        <v>2.1913708008278898</v>
      </c>
      <c r="O11">
        <v>2.0136622894283001</v>
      </c>
      <c r="P11">
        <v>0.857818411097099</v>
      </c>
      <c r="Q11">
        <v>1.09209088922875</v>
      </c>
      <c r="R11">
        <v>0.46610407876230597</v>
      </c>
      <c r="S11">
        <v>3.4083300895289899</v>
      </c>
      <c r="T11">
        <v>0.983418751884232</v>
      </c>
      <c r="U11">
        <v>1.0584205670025999</v>
      </c>
      <c r="V11">
        <v>0.67904439204786005</v>
      </c>
      <c r="W11">
        <v>0.51583463338533497</v>
      </c>
      <c r="Z11" s="14" t="str">
        <f t="shared" si="0"/>
        <v>TXN</v>
      </c>
      <c r="AA11" s="15">
        <f t="shared" si="1"/>
        <v>3.4083300895289899</v>
      </c>
      <c r="AC11" s="14" t="str">
        <f t="shared" si="2"/>
        <v>NFLX</v>
      </c>
      <c r="AD11" s="15">
        <f t="shared" si="3"/>
        <v>4.6249448990607303E-2</v>
      </c>
    </row>
    <row r="12" spans="1:35" x14ac:dyDescent="0.25">
      <c r="A12" s="1" t="s">
        <v>9</v>
      </c>
      <c r="B12">
        <v>0.446020295879691</v>
      </c>
      <c r="C12">
        <v>0.25195724179464002</v>
      </c>
      <c r="D12">
        <v>0.30910297377649598</v>
      </c>
      <c r="E12">
        <v>0.26681445626309203</v>
      </c>
      <c r="F12">
        <v>0.42694088510821498</v>
      </c>
      <c r="G12">
        <v>5.30870907911377E-2</v>
      </c>
      <c r="H12">
        <v>8.9401796013410806E-2</v>
      </c>
      <c r="I12">
        <v>0.219073806921007</v>
      </c>
      <c r="J12">
        <v>0.32276392455747899</v>
      </c>
      <c r="K12">
        <v>0.17161350285049201</v>
      </c>
      <c r="L12">
        <v>0.285686148997981</v>
      </c>
      <c r="M12">
        <v>0.13004210654787299</v>
      </c>
      <c r="N12">
        <v>0.122948808613199</v>
      </c>
      <c r="O12">
        <v>0.16515729265967499</v>
      </c>
      <c r="P12">
        <v>0.353626610543606</v>
      </c>
      <c r="Q12">
        <v>0.138040640254285</v>
      </c>
      <c r="R12">
        <v>0.36277602523659302</v>
      </c>
      <c r="S12">
        <v>0.40530148821640199</v>
      </c>
      <c r="T12">
        <v>1.82335102350265E-2</v>
      </c>
      <c r="U12">
        <v>0.144807213185909</v>
      </c>
      <c r="V12">
        <v>0.42608472114318602</v>
      </c>
      <c r="W12">
        <v>0.204338667680875</v>
      </c>
      <c r="Z12" s="14" t="str">
        <f t="shared" si="0"/>
        <v>AMD</v>
      </c>
      <c r="AA12" s="15">
        <f t="shared" si="1"/>
        <v>0.446020295879691</v>
      </c>
      <c r="AC12" s="14" t="str">
        <f t="shared" si="2"/>
        <v>LUMN</v>
      </c>
      <c r="AD12" s="15">
        <f t="shared" si="3"/>
        <v>1.82335102350265E-2</v>
      </c>
    </row>
    <row r="13" spans="1:35" ht="15.75" thickBot="1" x14ac:dyDescent="0.3">
      <c r="A13" s="1" t="s">
        <v>10</v>
      </c>
      <c r="B13">
        <v>0.221978824388462</v>
      </c>
      <c r="C13">
        <v>0.37307720888756701</v>
      </c>
      <c r="D13">
        <v>0.42055278156049802</v>
      </c>
      <c r="E13">
        <v>0.30552288685243101</v>
      </c>
      <c r="F13">
        <v>0.35882352941176399</v>
      </c>
      <c r="G13">
        <v>8.16329879891496E-2</v>
      </c>
      <c r="H13">
        <v>5.2954097509269403E-2</v>
      </c>
      <c r="I13">
        <v>0.40945871117508598</v>
      </c>
      <c r="J13">
        <v>0.39645040660058101</v>
      </c>
      <c r="K13">
        <v>0.208584468286654</v>
      </c>
      <c r="L13">
        <v>0.36756414317389902</v>
      </c>
      <c r="M13">
        <v>0.16798707185369099</v>
      </c>
      <c r="N13">
        <v>0.31034608378870598</v>
      </c>
      <c r="O13">
        <v>0.31543013199817899</v>
      </c>
      <c r="P13">
        <v>0.29870355114252201</v>
      </c>
      <c r="Q13">
        <v>0.24620368495646799</v>
      </c>
      <c r="R13">
        <v>0.16765285996055199</v>
      </c>
      <c r="S13">
        <v>0.48844308765808903</v>
      </c>
      <c r="T13">
        <v>4.6446504441869402E-2</v>
      </c>
      <c r="U13">
        <v>0.199961015218662</v>
      </c>
      <c r="V13">
        <v>0.31240551553868301</v>
      </c>
      <c r="W13">
        <v>0.27094283996353502</v>
      </c>
      <c r="Z13" s="14" t="str">
        <f t="shared" si="0"/>
        <v>TXN</v>
      </c>
      <c r="AA13" s="15">
        <f t="shared" si="1"/>
        <v>0.48844308765808903</v>
      </c>
      <c r="AC13" s="14" t="str">
        <f t="shared" si="2"/>
        <v>LUMN</v>
      </c>
      <c r="AD13" s="15">
        <f t="shared" si="3"/>
        <v>4.6446504441869402E-2</v>
      </c>
    </row>
    <row r="14" spans="1:35" ht="15.75" thickBot="1" x14ac:dyDescent="0.3">
      <c r="A14" s="2" t="s">
        <v>11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Z14" s="8"/>
      <c r="AA14" s="10"/>
      <c r="AC14" s="8"/>
      <c r="AD14" s="10"/>
      <c r="AF14" s="2" t="s">
        <v>11</v>
      </c>
      <c r="AH14" s="2" t="s">
        <v>11</v>
      </c>
    </row>
    <row r="15" spans="1:35" x14ac:dyDescent="0.25">
      <c r="A15" s="1" t="s">
        <v>12</v>
      </c>
      <c r="B15">
        <v>15.3732460243217</v>
      </c>
      <c r="C15">
        <v>7.46160243970058</v>
      </c>
      <c r="D15">
        <v>2.2647522445343</v>
      </c>
      <c r="E15">
        <v>2.3303544777806899</v>
      </c>
      <c r="F15">
        <v>8.5526315789473593</v>
      </c>
      <c r="G15">
        <v>4.9652631456410097</v>
      </c>
      <c r="H15">
        <v>2.1714526051126999</v>
      </c>
      <c r="I15">
        <v>0.79060315717320095</v>
      </c>
      <c r="J15">
        <v>1.68556686295809</v>
      </c>
      <c r="K15">
        <v>22.4396665389704</v>
      </c>
      <c r="L15">
        <v>7.4598298676748502</v>
      </c>
      <c r="M15">
        <v>13.290204295442599</v>
      </c>
      <c r="N15">
        <v>11.690800681431</v>
      </c>
      <c r="O15">
        <v>0.78410278634613895</v>
      </c>
      <c r="P15">
        <v>10.351436265709101</v>
      </c>
      <c r="Q15">
        <v>1.2494900782670499</v>
      </c>
      <c r="R15">
        <v>4.9982854693527603</v>
      </c>
      <c r="S15">
        <v>3.5681773973934998</v>
      </c>
      <c r="T15">
        <v>0.78639228491153401</v>
      </c>
      <c r="U15">
        <v>8.4675963964487995</v>
      </c>
      <c r="V15">
        <v>10.4559206888619</v>
      </c>
      <c r="W15">
        <v>25.817225838758102</v>
      </c>
      <c r="Z15" s="14" t="str">
        <f t="shared" ref="Z15:Z24" si="4">INDEX($B$2:$W$2,0,MATCH(MAX($B15:$W15),$B15:$W15,0))</f>
        <v>CSCO</v>
      </c>
      <c r="AA15" s="15">
        <f t="shared" ref="AA15:AA24" si="5">MAX(B15:W15)</f>
        <v>25.817225838758102</v>
      </c>
      <c r="AC15" s="14" t="str">
        <f t="shared" ref="AC15:AC24" si="6">INDEX($B$2:$W$2,0,MATCH(MIN($B15:$W15),$B15:$W15,0))</f>
        <v>MU</v>
      </c>
      <c r="AD15" s="15">
        <f t="shared" ref="AD15:AD24" si="7">MIN(B15:W15)</f>
        <v>0.78410278634613895</v>
      </c>
      <c r="AF15" t="str">
        <f>INDEX(Z15:Z24,MODE(MATCH(Z15:Z24,Z15:Z24,0)))</f>
        <v>STX</v>
      </c>
      <c r="AH15" t="str">
        <f>INDEX(AC15:AC24,MODE(MATCH(AC15:AC24,AC15:AC24,0)))</f>
        <v>BABA</v>
      </c>
    </row>
    <row r="16" spans="1:35" x14ac:dyDescent="0.25">
      <c r="A16" s="1" t="s">
        <v>13</v>
      </c>
      <c r="B16">
        <v>9.07276076444853</v>
      </c>
      <c r="C16">
        <v>2.7036417081734299</v>
      </c>
      <c r="D16">
        <v>8.5147315085386399</v>
      </c>
      <c r="E16">
        <v>5.9637255930712101</v>
      </c>
      <c r="F16">
        <v>14.175886204560801</v>
      </c>
      <c r="G16">
        <v>9.6443429073879905</v>
      </c>
      <c r="H16">
        <v>70.896499948224005</v>
      </c>
      <c r="I16">
        <v>5.92421942169155</v>
      </c>
      <c r="J16">
        <v>7.2572313368913397</v>
      </c>
      <c r="K16">
        <v>-216.262995030312</v>
      </c>
      <c r="L16">
        <v>28.1256793321819</v>
      </c>
      <c r="M16">
        <v>8.3863803038239908</v>
      </c>
      <c r="N16">
        <v>9.1977680737506002</v>
      </c>
      <c r="O16">
        <v>7.2534756354444596</v>
      </c>
      <c r="P16">
        <v>7.3876882105909996</v>
      </c>
      <c r="Q16">
        <v>9.9056054997355893</v>
      </c>
      <c r="R16">
        <v>90.462343096234306</v>
      </c>
      <c r="S16">
        <v>5.6649874055415603</v>
      </c>
      <c r="T16">
        <v>-24.352805089647099</v>
      </c>
      <c r="U16">
        <v>7.5447209238572599</v>
      </c>
      <c r="V16">
        <v>6.6772416623016504</v>
      </c>
      <c r="W16">
        <v>18.288345219824802</v>
      </c>
      <c r="Z16" s="14" t="str">
        <f t="shared" si="4"/>
        <v>STX</v>
      </c>
      <c r="AA16" s="15">
        <f t="shared" si="5"/>
        <v>90.462343096234306</v>
      </c>
      <c r="AC16" s="14" t="str">
        <f t="shared" si="6"/>
        <v>NFLX</v>
      </c>
      <c r="AD16" s="15">
        <f t="shared" si="7"/>
        <v>-216.262995030312</v>
      </c>
    </row>
    <row r="17" spans="1:34" x14ac:dyDescent="0.25">
      <c r="A17" s="1" t="s">
        <v>14</v>
      </c>
      <c r="B17">
        <v>1.32329495128432</v>
      </c>
      <c r="C17">
        <v>0.60909317219996795</v>
      </c>
      <c r="D17">
        <v>0.54344370134853603</v>
      </c>
      <c r="E17">
        <v>0.71711647015598301</v>
      </c>
      <c r="F17">
        <v>0.90178316399395997</v>
      </c>
      <c r="G17">
        <v>0.50311727206404</v>
      </c>
      <c r="H17">
        <v>1.11716351721202</v>
      </c>
      <c r="I17">
        <v>0.42611710802951702</v>
      </c>
      <c r="J17">
        <v>0.71047130196943098</v>
      </c>
      <c r="K17">
        <v>0.66609999945496901</v>
      </c>
      <c r="L17">
        <v>0.57945743548327799</v>
      </c>
      <c r="M17">
        <v>0.334696515969025</v>
      </c>
      <c r="N17">
        <v>0.36323938070662898</v>
      </c>
      <c r="O17">
        <v>0.46404055338472899</v>
      </c>
      <c r="P17">
        <v>0.89304937076476198</v>
      </c>
      <c r="Q17">
        <v>0.469246938945168</v>
      </c>
      <c r="R17">
        <v>1.3037790697674401</v>
      </c>
      <c r="S17">
        <v>0.74339439131139495</v>
      </c>
      <c r="T17">
        <v>0.348722093140721</v>
      </c>
      <c r="U17">
        <v>0.60783666409259896</v>
      </c>
      <c r="V17">
        <v>1.0018264522060001</v>
      </c>
      <c r="W17">
        <v>0.54846705389246997</v>
      </c>
      <c r="Z17" s="14" t="str">
        <f t="shared" si="4"/>
        <v>AMD</v>
      </c>
      <c r="AA17" s="15">
        <f t="shared" si="5"/>
        <v>1.32329495128432</v>
      </c>
      <c r="AC17" s="14" t="str">
        <f t="shared" si="6"/>
        <v>PYPL</v>
      </c>
      <c r="AD17" s="15">
        <f t="shared" si="7"/>
        <v>0.334696515969025</v>
      </c>
    </row>
    <row r="18" spans="1:34" x14ac:dyDescent="0.25">
      <c r="A18" s="1" t="s">
        <v>15</v>
      </c>
      <c r="B18">
        <v>4.3503836317135498</v>
      </c>
      <c r="C18">
        <v>3.6234165067178501</v>
      </c>
      <c r="D18">
        <v>16.742383752004201</v>
      </c>
      <c r="E18">
        <v>94.819658119658101</v>
      </c>
      <c r="F18">
        <v>2.9388109131051801</v>
      </c>
      <c r="G18">
        <v>0</v>
      </c>
      <c r="H18">
        <v>12.3623468137254</v>
      </c>
      <c r="I18">
        <v>3.9765331640275599</v>
      </c>
      <c r="J18">
        <v>0</v>
      </c>
      <c r="K18">
        <v>0</v>
      </c>
      <c r="L18">
        <v>0</v>
      </c>
      <c r="M18">
        <v>0</v>
      </c>
      <c r="N18">
        <v>8.17733230531997</v>
      </c>
      <c r="O18">
        <v>2.5303917154434901</v>
      </c>
      <c r="P18">
        <v>2.8194476676723101</v>
      </c>
      <c r="Q18">
        <v>3.2673533778767601</v>
      </c>
      <c r="R18">
        <v>5.2345047923322596</v>
      </c>
      <c r="S18">
        <v>3.12460732984293</v>
      </c>
      <c r="T18">
        <v>85.085714285714204</v>
      </c>
      <c r="U18">
        <v>0</v>
      </c>
      <c r="V18">
        <v>2.3586834460581998</v>
      </c>
      <c r="W18">
        <v>7.5190809968847301</v>
      </c>
      <c r="Z18" s="14" t="str">
        <f t="shared" si="4"/>
        <v>GOOG</v>
      </c>
      <c r="AA18" s="15">
        <f t="shared" si="5"/>
        <v>94.819658119658101</v>
      </c>
      <c r="AC18" s="14" t="str">
        <f t="shared" si="6"/>
        <v>BABA</v>
      </c>
      <c r="AD18" s="15">
        <f t="shared" si="7"/>
        <v>0</v>
      </c>
    </row>
    <row r="19" spans="1:34" x14ac:dyDescent="0.25">
      <c r="A19" s="1" t="s">
        <v>16</v>
      </c>
      <c r="B19">
        <v>83.900646678424394</v>
      </c>
      <c r="C19">
        <v>100.733658226507</v>
      </c>
      <c r="D19">
        <v>21.8009577015163</v>
      </c>
      <c r="E19">
        <v>3.84941274033477</v>
      </c>
      <c r="F19">
        <v>124.199892675073</v>
      </c>
      <c r="G19">
        <v>0</v>
      </c>
      <c r="H19">
        <v>29.5251383495205</v>
      </c>
      <c r="I19">
        <v>91.788496397277797</v>
      </c>
      <c r="J19">
        <v>0</v>
      </c>
      <c r="K19">
        <v>0</v>
      </c>
      <c r="L19">
        <v>0</v>
      </c>
      <c r="M19">
        <v>0</v>
      </c>
      <c r="N19">
        <v>44.6355836319064</v>
      </c>
      <c r="O19">
        <v>144.246441281138</v>
      </c>
      <c r="P19">
        <v>129.45798008066501</v>
      </c>
      <c r="Q19">
        <v>111.71121020193701</v>
      </c>
      <c r="R19">
        <v>69.7296142578125</v>
      </c>
      <c r="S19">
        <v>116.81467828418199</v>
      </c>
      <c r="T19">
        <v>4.2897918065815901</v>
      </c>
      <c r="U19">
        <v>0</v>
      </c>
      <c r="V19">
        <v>154.74734458749899</v>
      </c>
      <c r="W19">
        <v>48.543166399088499</v>
      </c>
      <c r="Z19" s="14" t="str">
        <f t="shared" si="4"/>
        <v xml:space="preserve">LRCX </v>
      </c>
      <c r="AA19" s="15">
        <f t="shared" si="5"/>
        <v>154.74734458749899</v>
      </c>
      <c r="AC19" s="14" t="str">
        <f t="shared" si="6"/>
        <v>BABA</v>
      </c>
      <c r="AD19" s="15">
        <f t="shared" si="7"/>
        <v>0</v>
      </c>
    </row>
    <row r="20" spans="1:34" x14ac:dyDescent="0.25">
      <c r="A20" s="1" t="s">
        <v>17</v>
      </c>
      <c r="B20">
        <v>6.0686853766617403</v>
      </c>
      <c r="C20">
        <v>5.7879569892473102</v>
      </c>
      <c r="D20">
        <v>4.4795644020695402</v>
      </c>
      <c r="E20">
        <v>6.3977402532902898</v>
      </c>
      <c r="F20">
        <v>7.8327130958709903</v>
      </c>
      <c r="G20">
        <v>0</v>
      </c>
      <c r="H20">
        <v>14.2842114864248</v>
      </c>
      <c r="I20">
        <v>8.0025801195687301</v>
      </c>
      <c r="J20">
        <v>8.4000997222024303</v>
      </c>
      <c r="K20">
        <v>36.9229212253829</v>
      </c>
      <c r="L20">
        <v>8.4052183173588908</v>
      </c>
      <c r="M20">
        <v>0.60715054921387002</v>
      </c>
      <c r="N20">
        <v>13.2544664413326</v>
      </c>
      <c r="O20">
        <v>5.9957115009746502</v>
      </c>
      <c r="P20">
        <v>4.6563698768423096</v>
      </c>
      <c r="Q20">
        <v>8.3561383102463704</v>
      </c>
      <c r="R20">
        <v>7.6116187989556101</v>
      </c>
      <c r="S20">
        <v>10.7842445620223</v>
      </c>
      <c r="T20">
        <v>10.177886977886899</v>
      </c>
      <c r="U20">
        <v>9.4116263658110793</v>
      </c>
      <c r="V20">
        <v>3.99345521762856</v>
      </c>
      <c r="W20">
        <v>4.8975966562173401</v>
      </c>
      <c r="Z20" s="14" t="str">
        <f t="shared" si="4"/>
        <v>NFLX</v>
      </c>
      <c r="AA20" s="15">
        <f t="shared" si="5"/>
        <v>36.9229212253829</v>
      </c>
      <c r="AC20" s="14" t="str">
        <f t="shared" si="6"/>
        <v>BABA</v>
      </c>
      <c r="AD20" s="15">
        <f t="shared" si="7"/>
        <v>0</v>
      </c>
    </row>
    <row r="21" spans="1:34" x14ac:dyDescent="0.25">
      <c r="A21" s="1" t="s">
        <v>18</v>
      </c>
      <c r="B21">
        <v>6.4383043149129398</v>
      </c>
      <c r="C21">
        <v>5.29388670779585</v>
      </c>
      <c r="D21">
        <v>3.2973684210526302</v>
      </c>
      <c r="E21">
        <v>18.3765115123405</v>
      </c>
      <c r="F21">
        <v>4.9091148577449903</v>
      </c>
      <c r="G21">
        <v>0</v>
      </c>
      <c r="H21">
        <v>5.1295001525475401</v>
      </c>
      <c r="I21">
        <v>3.9780679259671401</v>
      </c>
      <c r="J21">
        <v>5.54714670585353</v>
      </c>
      <c r="K21">
        <v>20.696160996700801</v>
      </c>
      <c r="L21">
        <v>5.9775641025641004</v>
      </c>
      <c r="M21">
        <v>0.29138275526410101</v>
      </c>
      <c r="N21">
        <v>9.7661141804788194</v>
      </c>
      <c r="O21">
        <v>7.8711484593837504</v>
      </c>
      <c r="P21">
        <v>8.2533967391304301</v>
      </c>
      <c r="Q21">
        <v>6.12650078301722</v>
      </c>
      <c r="R21">
        <v>3.9805636540330398</v>
      </c>
      <c r="S21">
        <v>9.1393568147013706</v>
      </c>
      <c r="T21">
        <v>7.8783068783068702</v>
      </c>
      <c r="U21">
        <v>1.79906873443538</v>
      </c>
      <c r="V21">
        <v>9.2515407314815494</v>
      </c>
      <c r="W21">
        <v>8.4651468654098991</v>
      </c>
      <c r="Z21" s="14" t="str">
        <f t="shared" si="4"/>
        <v>NFLX</v>
      </c>
      <c r="AA21" s="15">
        <f t="shared" si="5"/>
        <v>20.696160996700801</v>
      </c>
      <c r="AC21" s="14" t="str">
        <f t="shared" si="6"/>
        <v>BABA</v>
      </c>
      <c r="AD21" s="15">
        <f t="shared" si="7"/>
        <v>0</v>
      </c>
    </row>
    <row r="22" spans="1:34" x14ac:dyDescent="0.25">
      <c r="A22" s="1" t="s">
        <v>19</v>
      </c>
      <c r="B22">
        <v>0.39632820677993302</v>
      </c>
      <c r="C22">
        <v>0.397741417158892</v>
      </c>
      <c r="D22">
        <v>0.54352044731937199</v>
      </c>
      <c r="E22">
        <v>0.29958972132224398</v>
      </c>
      <c r="F22">
        <v>0.63249275717141995</v>
      </c>
      <c r="G22">
        <v>0.36174628572507</v>
      </c>
      <c r="H22">
        <v>0.67127492872411998</v>
      </c>
      <c r="I22">
        <v>0.42241397221411903</v>
      </c>
      <c r="J22">
        <v>0.24765794911649699</v>
      </c>
      <c r="K22">
        <v>0.64451345073528898</v>
      </c>
      <c r="L22">
        <v>0.45681142395653601</v>
      </c>
      <c r="M22">
        <v>0.71337546007413899</v>
      </c>
      <c r="N22">
        <v>0.66932645229588394</v>
      </c>
      <c r="O22">
        <v>0.24706184089434599</v>
      </c>
      <c r="P22">
        <v>0.52576960309777299</v>
      </c>
      <c r="Q22">
        <v>0.43356531239979501</v>
      </c>
      <c r="R22">
        <v>0.98781305903398897</v>
      </c>
      <c r="S22">
        <v>0.45967741935483802</v>
      </c>
      <c r="T22">
        <v>0.81206855911371501</v>
      </c>
      <c r="U22">
        <v>0.83594719882958601</v>
      </c>
      <c r="V22">
        <v>0.63488599895601305</v>
      </c>
      <c r="W22">
        <v>0.57689198102168004</v>
      </c>
      <c r="Z22" s="14" t="str">
        <f t="shared" si="4"/>
        <v>STX</v>
      </c>
      <c r="AA22" s="15">
        <f t="shared" si="5"/>
        <v>0.98781305903398897</v>
      </c>
      <c r="AC22" s="14" t="str">
        <f t="shared" si="6"/>
        <v>MU</v>
      </c>
      <c r="AD22" s="15">
        <f t="shared" si="7"/>
        <v>0.24706184089434599</v>
      </c>
    </row>
    <row r="23" spans="1:34" x14ac:dyDescent="0.25">
      <c r="A23" s="1" t="s">
        <v>20</v>
      </c>
      <c r="B23">
        <v>107.294117647058</v>
      </c>
      <c r="C23">
        <v>42.546610169491501</v>
      </c>
      <c r="D23">
        <v>40.418322830828799</v>
      </c>
      <c r="E23">
        <v>227.497109826589</v>
      </c>
      <c r="F23">
        <v>32.367346938775498</v>
      </c>
      <c r="G23">
        <v>3.3786812866915699</v>
      </c>
      <c r="H23">
        <v>13.752902155887201</v>
      </c>
      <c r="I23">
        <v>120.051143289867</v>
      </c>
      <c r="J23">
        <v>101.416485900216</v>
      </c>
      <c r="K23">
        <v>8.0908401034455704</v>
      </c>
      <c r="L23">
        <v>51.345132743362797</v>
      </c>
      <c r="M23">
        <v>18.370689655172399</v>
      </c>
      <c r="N23">
        <v>4.5193633952254597</v>
      </c>
      <c r="O23">
        <v>51.3333333333333</v>
      </c>
      <c r="P23">
        <v>29.1906779661016</v>
      </c>
      <c r="Q23">
        <v>32.589614740368503</v>
      </c>
      <c r="R23">
        <v>7.8514056224899598</v>
      </c>
      <c r="S23">
        <v>48.695652173912997</v>
      </c>
      <c r="T23">
        <v>0.57673860911270902</v>
      </c>
      <c r="U23">
        <v>47.115022761760201</v>
      </c>
      <c r="V23">
        <v>29.128875995215299</v>
      </c>
      <c r="W23">
        <v>38.802777777777699</v>
      </c>
      <c r="Z23" s="14" t="str">
        <f t="shared" si="4"/>
        <v>GOOG</v>
      </c>
      <c r="AA23" s="15">
        <f t="shared" si="5"/>
        <v>227.497109826589</v>
      </c>
      <c r="AC23" s="14" t="str">
        <f t="shared" si="6"/>
        <v>LUMN</v>
      </c>
      <c r="AD23" s="15">
        <f t="shared" si="7"/>
        <v>0.57673860911270902</v>
      </c>
    </row>
    <row r="24" spans="1:34" ht="15.75" thickBot="1" x14ac:dyDescent="0.3">
      <c r="A24" s="1" t="s">
        <v>21</v>
      </c>
      <c r="B24">
        <v>1.6565292783780099</v>
      </c>
      <c r="C24">
        <v>1.6604163535247201</v>
      </c>
      <c r="D24">
        <v>2.1906786276134498</v>
      </c>
      <c r="E24">
        <v>1.4277346156138799</v>
      </c>
      <c r="F24">
        <v>2.7210348081940801</v>
      </c>
      <c r="G24">
        <v>1.56677505768379</v>
      </c>
      <c r="H24">
        <v>3.0420557705522802</v>
      </c>
      <c r="I24">
        <v>1.7313438204753699</v>
      </c>
      <c r="J24">
        <v>1.3291826488040399</v>
      </c>
      <c r="K24">
        <v>2.8130459565021599</v>
      </c>
      <c r="L24">
        <v>1.84098127998918</v>
      </c>
      <c r="M24">
        <v>3.48888479771712</v>
      </c>
      <c r="N24">
        <v>3.02413061747168</v>
      </c>
      <c r="O24">
        <v>1.3281303223996599</v>
      </c>
      <c r="P24">
        <v>2.1086796766555</v>
      </c>
      <c r="Q24">
        <v>1.76542860437567</v>
      </c>
      <c r="R24">
        <v>82.055045871559599</v>
      </c>
      <c r="S24">
        <v>1.85074626865671</v>
      </c>
      <c r="T24">
        <v>5.3210894104999102</v>
      </c>
      <c r="U24">
        <v>6.0955984467539102</v>
      </c>
      <c r="V24">
        <v>2.7388705914882898</v>
      </c>
      <c r="W24">
        <v>2.3634626505418201</v>
      </c>
      <c r="Z24" s="14" t="str">
        <f t="shared" si="4"/>
        <v>STX</v>
      </c>
      <c r="AA24" s="15">
        <f t="shared" si="5"/>
        <v>82.055045871559599</v>
      </c>
      <c r="AC24" s="14" t="str">
        <f t="shared" si="6"/>
        <v>MU</v>
      </c>
      <c r="AD24" s="15">
        <f t="shared" si="7"/>
        <v>1.3281303223996599</v>
      </c>
    </row>
    <row r="25" spans="1:34" ht="15.75" thickBot="1" x14ac:dyDescent="0.3">
      <c r="A25" s="2" t="s">
        <v>22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 t="s">
        <v>61</v>
      </c>
      <c r="S25" s="9"/>
      <c r="T25" s="9"/>
      <c r="U25" s="9"/>
      <c r="V25" s="9"/>
      <c r="W25" s="10"/>
      <c r="Z25" s="8"/>
      <c r="AA25" s="10"/>
      <c r="AC25" s="8"/>
      <c r="AD25" s="10"/>
      <c r="AF25" s="2" t="s">
        <v>22</v>
      </c>
      <c r="AH25" s="2" t="s">
        <v>22</v>
      </c>
    </row>
    <row r="26" spans="1:34" x14ac:dyDescent="0.25">
      <c r="A26" s="1" t="s">
        <v>23</v>
      </c>
      <c r="B26">
        <v>4.6551954114979303E-2</v>
      </c>
      <c r="C26">
        <v>0.439162783706598</v>
      </c>
      <c r="D26">
        <v>0.35138883885145999</v>
      </c>
      <c r="E26">
        <v>0.104142905398692</v>
      </c>
      <c r="F26">
        <v>0.75151279631377299</v>
      </c>
      <c r="G26">
        <v>0.13970050997439001</v>
      </c>
      <c r="H26">
        <v>0.841947267532279</v>
      </c>
      <c r="I26">
        <v>0.29505223147057402</v>
      </c>
      <c r="J26">
        <v>0.102066800663041</v>
      </c>
      <c r="K26">
        <v>0.927051680937795</v>
      </c>
      <c r="L26">
        <v>0.30925187538014398</v>
      </c>
      <c r="M26">
        <v>0.37046071708013001</v>
      </c>
      <c r="N26">
        <v>1.5782944495578</v>
      </c>
      <c r="O26">
        <v>0.14853627747610501</v>
      </c>
      <c r="P26">
        <v>0.46378704988976799</v>
      </c>
      <c r="Q26">
        <v>0.351291002295814</v>
      </c>
      <c r="R26">
        <v>46.770642201834796</v>
      </c>
      <c r="S26">
        <v>0.57181429535738304</v>
      </c>
      <c r="T26">
        <v>2.6348324672997601</v>
      </c>
      <c r="U26">
        <v>3.7951461855273201</v>
      </c>
      <c r="V26">
        <v>0.79536841273668901</v>
      </c>
      <c r="W26">
        <v>0.21160083473713301</v>
      </c>
      <c r="Z26" s="14" t="str">
        <f t="shared" ref="Z26:Z31" si="8">INDEX($B$2:$W$2,0,MATCH(MAX($B26:$W26),$B26:$W26,0))</f>
        <v>STX</v>
      </c>
      <c r="AA26" s="15">
        <f t="shared" ref="AA26:AA31" si="9">MAX(B26:W26)</f>
        <v>46.770642201834796</v>
      </c>
      <c r="AC26" s="14" t="str">
        <f t="shared" ref="AC26:AC31" si="10">INDEX($B$2:$W$2,0,MATCH(MIN($B26:$W26),$B26:$W26,0))</f>
        <v>AMD</v>
      </c>
      <c r="AD26" s="15">
        <f t="shared" ref="AD26:AD31" si="11">MIN(B26:W26)</f>
        <v>4.6551954114979303E-2</v>
      </c>
      <c r="AF26" t="str">
        <f>INDEX(Z26:Z31,MODE(MATCH(Z26:Z31,Z26:Z31,0)))</f>
        <v>STX</v>
      </c>
      <c r="AH26" t="str">
        <f>INDEX(AC26:AC31,MODE(MATCH(AC26:AC31,AC26:AC31,0)))</f>
        <v>AMD</v>
      </c>
    </row>
    <row r="27" spans="1:34" x14ac:dyDescent="0.25">
      <c r="A27" s="1" t="s">
        <v>24</v>
      </c>
      <c r="B27">
        <v>1.6565292783780099</v>
      </c>
      <c r="C27">
        <v>1.6604163535247201</v>
      </c>
      <c r="D27">
        <v>2.1906786276134498</v>
      </c>
      <c r="E27">
        <v>1.4277346156138799</v>
      </c>
      <c r="F27">
        <v>2.7210348081940801</v>
      </c>
      <c r="G27">
        <v>1.7876547609383</v>
      </c>
      <c r="H27">
        <v>3.0420557705522802</v>
      </c>
      <c r="I27">
        <v>1.7332954350144101</v>
      </c>
      <c r="J27">
        <v>1.3291826488040399</v>
      </c>
      <c r="K27">
        <v>2.8130459565021599</v>
      </c>
      <c r="L27">
        <v>1.84098127998918</v>
      </c>
      <c r="M27">
        <v>3.48888479771712</v>
      </c>
      <c r="N27">
        <v>3.02413061747168</v>
      </c>
      <c r="O27">
        <v>1.3281303223996599</v>
      </c>
      <c r="P27">
        <v>2.1086796766555</v>
      </c>
      <c r="Q27">
        <v>1.76542860437567</v>
      </c>
      <c r="R27">
        <v>82.055045871559599</v>
      </c>
      <c r="S27">
        <v>1.85074626865671</v>
      </c>
      <c r="T27">
        <v>5.3210894104999102</v>
      </c>
      <c r="U27">
        <v>6.0955984467539102</v>
      </c>
      <c r="V27">
        <v>2.7388705914882898</v>
      </c>
      <c r="W27">
        <v>2.3634626505418201</v>
      </c>
      <c r="Z27" s="14" t="str">
        <f t="shared" si="8"/>
        <v>STX</v>
      </c>
      <c r="AA27" s="15">
        <f t="shared" si="9"/>
        <v>82.055045871559599</v>
      </c>
      <c r="AC27" s="14" t="str">
        <f t="shared" si="10"/>
        <v>MU</v>
      </c>
      <c r="AD27" s="15">
        <f t="shared" si="11"/>
        <v>1.3281303223996599</v>
      </c>
    </row>
    <row r="28" spans="1:34" x14ac:dyDescent="0.25">
      <c r="A28" s="1" t="s">
        <v>25</v>
      </c>
      <c r="B28">
        <v>8.1024760970826101E-2</v>
      </c>
      <c r="C28">
        <v>0</v>
      </c>
      <c r="D28">
        <v>0.26894983582954302</v>
      </c>
      <c r="E28">
        <v>0.10139985001606899</v>
      </c>
      <c r="F28">
        <v>0.46221824152858598</v>
      </c>
      <c r="G28">
        <v>0.129694454971128</v>
      </c>
      <c r="H28">
        <v>0</v>
      </c>
      <c r="I28">
        <v>0.25961419780145401</v>
      </c>
      <c r="J28">
        <v>9.9984144372693706E-2</v>
      </c>
      <c r="K28">
        <v>0.49269651572876999</v>
      </c>
      <c r="L28">
        <v>0.240010272213662</v>
      </c>
      <c r="M28">
        <v>0.29400487408610798</v>
      </c>
      <c r="N28">
        <v>0.61388463975030505</v>
      </c>
      <c r="O28">
        <v>0.130888320011145</v>
      </c>
      <c r="P28">
        <v>0.31961111111111101</v>
      </c>
      <c r="Q28">
        <v>0.28541785275522102</v>
      </c>
      <c r="R28">
        <v>0.98122308354866405</v>
      </c>
      <c r="S28">
        <v>0.37861770051731303</v>
      </c>
      <c r="T28">
        <v>0.74268062151320902</v>
      </c>
      <c r="U28">
        <v>0.79162293841891396</v>
      </c>
      <c r="V28">
        <v>0.44337573733121899</v>
      </c>
      <c r="W28">
        <v>0.193049018016555</v>
      </c>
      <c r="Z28" s="14" t="str">
        <f t="shared" si="8"/>
        <v>STX</v>
      </c>
      <c r="AA28" s="15">
        <f t="shared" si="9"/>
        <v>0.98122308354866405</v>
      </c>
      <c r="AC28" s="14" t="str">
        <f t="shared" si="10"/>
        <v>NVDA</v>
      </c>
      <c r="AD28" s="15">
        <f t="shared" si="11"/>
        <v>0</v>
      </c>
    </row>
    <row r="29" spans="1:34" x14ac:dyDescent="0.25">
      <c r="A29" s="1" t="s">
        <v>26</v>
      </c>
      <c r="B29">
        <v>8.1024760970826101E-2</v>
      </c>
      <c r="C29">
        <v>0.30515157053708902</v>
      </c>
      <c r="D29">
        <v>0.26894983582954302</v>
      </c>
      <c r="E29">
        <v>0.10139985001606899</v>
      </c>
      <c r="F29">
        <v>0.46221824152858598</v>
      </c>
      <c r="G29">
        <v>0.129694454971128</v>
      </c>
      <c r="H29">
        <v>0.45709629280552899</v>
      </c>
      <c r="I29">
        <v>0.25961419780145401</v>
      </c>
      <c r="J29">
        <v>9.9984144372693706E-2</v>
      </c>
      <c r="K29">
        <v>0.49269651572876999</v>
      </c>
      <c r="L29">
        <v>0.240010272213662</v>
      </c>
      <c r="M29">
        <v>0.29400487408610798</v>
      </c>
      <c r="N29">
        <v>0.61388463975030505</v>
      </c>
      <c r="O29">
        <v>0.130888320011145</v>
      </c>
      <c r="P29">
        <v>0.31961111111111101</v>
      </c>
      <c r="Q29">
        <v>0.28541785275522102</v>
      </c>
      <c r="R29">
        <v>0.98122308354866405</v>
      </c>
      <c r="S29">
        <v>0.37861770051731303</v>
      </c>
      <c r="T29">
        <v>0.74268062151320902</v>
      </c>
      <c r="U29">
        <v>0.79162293841891396</v>
      </c>
      <c r="V29">
        <v>0.44337573733121899</v>
      </c>
      <c r="W29">
        <v>0.193049018016555</v>
      </c>
      <c r="Z29" s="14" t="str">
        <f t="shared" si="8"/>
        <v>STX</v>
      </c>
      <c r="AA29" s="15">
        <f t="shared" si="9"/>
        <v>0.98122308354866405</v>
      </c>
      <c r="AC29" s="14" t="str">
        <f t="shared" si="10"/>
        <v>AMD</v>
      </c>
      <c r="AD29" s="15">
        <f t="shared" si="11"/>
        <v>8.1024760970826101E-2</v>
      </c>
    </row>
    <row r="30" spans="1:34" x14ac:dyDescent="0.25">
      <c r="A30" s="1" t="s">
        <v>27</v>
      </c>
      <c r="B30">
        <v>-0.44918504314477398</v>
      </c>
      <c r="C30">
        <v>0.85428596599418505</v>
      </c>
      <c r="D30">
        <v>0.47226129550374601</v>
      </c>
      <c r="E30">
        <v>7.1966074516281703E-2</v>
      </c>
      <c r="F30">
        <v>0.72354113293481304</v>
      </c>
      <c r="G30">
        <v>-0.400207711709335</v>
      </c>
      <c r="H30">
        <v>1.0796525720441601</v>
      </c>
      <c r="I30">
        <v>-0.28556501156491398</v>
      </c>
      <c r="J30">
        <v>-4.8966111430212497E-2</v>
      </c>
      <c r="K30">
        <v>0.49174774956047601</v>
      </c>
      <c r="L30">
        <v>0.12547298319963601</v>
      </c>
      <c r="M30">
        <v>0.68817012151536805</v>
      </c>
      <c r="N30">
        <v>1.8764549724321</v>
      </c>
      <c r="O30">
        <v>-4.4037780401416697E-2</v>
      </c>
      <c r="P30">
        <v>9.8288381742738504E-2</v>
      </c>
      <c r="Q30">
        <v>0.97600610113809605</v>
      </c>
      <c r="R30">
        <v>2.1357713324926402</v>
      </c>
      <c r="S30">
        <v>0.347320274435716</v>
      </c>
      <c r="T30">
        <v>5.6844174410293</v>
      </c>
      <c r="U30">
        <v>2.8929572548695002</v>
      </c>
      <c r="V30">
        <v>0.258945110417164</v>
      </c>
      <c r="W30">
        <v>0.149054641130759</v>
      </c>
      <c r="Z30" s="14" t="str">
        <f t="shared" si="8"/>
        <v>LUMN</v>
      </c>
      <c r="AA30" s="15">
        <f t="shared" si="9"/>
        <v>5.6844174410293</v>
      </c>
      <c r="AC30" s="14" t="str">
        <f t="shared" si="10"/>
        <v>AMD</v>
      </c>
      <c r="AD30" s="15">
        <f t="shared" si="11"/>
        <v>-0.44918504314477398</v>
      </c>
    </row>
    <row r="31" spans="1:34" ht="15.75" thickBot="1" x14ac:dyDescent="0.3">
      <c r="A31" s="1" t="s">
        <v>28</v>
      </c>
      <c r="B31">
        <v>2.7640380159924001</v>
      </c>
      <c r="C31">
        <v>1.2560917429441101</v>
      </c>
      <c r="D31">
        <v>2.2375368890990299</v>
      </c>
      <c r="E31">
        <v>53.643861154803503</v>
      </c>
      <c r="F31">
        <v>0.20835681254077101</v>
      </c>
      <c r="G31">
        <v>0.70789686133089003</v>
      </c>
      <c r="H31">
        <v>2.5016260861152402</v>
      </c>
      <c r="I31">
        <v>-0.52518135096674901</v>
      </c>
      <c r="J31">
        <v>2.0619296273535701</v>
      </c>
      <c r="K31">
        <v>1.28659736601483</v>
      </c>
      <c r="L31">
        <v>1.3078344893274101</v>
      </c>
      <c r="M31">
        <v>2.38489724800157</v>
      </c>
      <c r="N31">
        <v>2.07277136816717</v>
      </c>
      <c r="O31">
        <v>0.99878811538160095</v>
      </c>
      <c r="P31">
        <v>0.69762041075863201</v>
      </c>
      <c r="Q31">
        <v>1.0074589729212799</v>
      </c>
      <c r="R31">
        <v>-0.11933632181951601</v>
      </c>
      <c r="S31">
        <v>2.7422018031708602</v>
      </c>
      <c r="T31">
        <v>-0.80247513756676203</v>
      </c>
      <c r="U31">
        <v>1.3852914318904499</v>
      </c>
      <c r="V31">
        <v>0.80644489939561903</v>
      </c>
      <c r="W31">
        <v>210.79539437027299</v>
      </c>
      <c r="Z31" s="14" t="str">
        <f t="shared" si="8"/>
        <v>CSCO</v>
      </c>
      <c r="AA31" s="15">
        <f t="shared" si="9"/>
        <v>210.79539437027299</v>
      </c>
      <c r="AC31" s="14" t="str">
        <f t="shared" si="10"/>
        <v>LUMN</v>
      </c>
      <c r="AD31" s="15">
        <f t="shared" si="11"/>
        <v>-0.80247513756676203</v>
      </c>
    </row>
    <row r="32" spans="1:34" ht="15.75" thickBot="1" x14ac:dyDescent="0.3">
      <c r="A32" s="2" t="s">
        <v>29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 t="s">
        <v>61</v>
      </c>
      <c r="S32" s="9"/>
      <c r="T32" s="9"/>
      <c r="U32" s="9"/>
      <c r="V32" s="9"/>
      <c r="W32" s="10"/>
      <c r="Z32" s="8"/>
      <c r="AA32" s="10"/>
      <c r="AC32" s="8"/>
      <c r="AD32" s="10"/>
      <c r="AF32" s="2" t="s">
        <v>29</v>
      </c>
      <c r="AH32" s="2" t="s">
        <v>29</v>
      </c>
    </row>
    <row r="33" spans="1:34" x14ac:dyDescent="0.25">
      <c r="A33" s="1" t="s">
        <v>30</v>
      </c>
      <c r="B33">
        <v>2.61</v>
      </c>
      <c r="C33">
        <v>3.91</v>
      </c>
      <c r="D33">
        <v>9.6999999999999993</v>
      </c>
      <c r="E33">
        <v>5.6940030000000004</v>
      </c>
      <c r="F33">
        <v>11.52</v>
      </c>
      <c r="G33">
        <v>23.0349229844118</v>
      </c>
      <c r="H33">
        <v>3.298</v>
      </c>
      <c r="I33">
        <v>115.05</v>
      </c>
      <c r="J33">
        <v>13.99</v>
      </c>
      <c r="K33">
        <v>11.5548378645732</v>
      </c>
      <c r="L33">
        <v>10.1</v>
      </c>
      <c r="M33">
        <v>3.55</v>
      </c>
      <c r="N33">
        <v>15.7</v>
      </c>
      <c r="O33">
        <v>7.81</v>
      </c>
      <c r="P33">
        <v>6.47</v>
      </c>
      <c r="Q33">
        <v>4.8899999999999997</v>
      </c>
      <c r="R33">
        <v>7.5</v>
      </c>
      <c r="S33">
        <v>8.44</v>
      </c>
      <c r="T33">
        <v>-1.1399999999999999</v>
      </c>
      <c r="U33">
        <v>3.88</v>
      </c>
      <c r="V33">
        <v>32.92</v>
      </c>
      <c r="W33">
        <v>2.83</v>
      </c>
      <c r="Z33" s="14" t="str">
        <f t="shared" ref="Z33:Z44" si="12">INDEX($B$2:$W$2,0,MATCH(MAX($B33:$W33),$B33:$W33,0))</f>
        <v xml:space="preserve">TSM </v>
      </c>
      <c r="AA33" s="15">
        <f t="shared" ref="AA33:AA44" si="13">MAX(B33:W33)</f>
        <v>115.05</v>
      </c>
      <c r="AC33" s="14" t="str">
        <f t="shared" ref="AC33:AC44" si="14">INDEX($B$2:$W$2,0,MATCH(MIN($B33:$W33),$B33:$W33,0))</f>
        <v>LUMN</v>
      </c>
      <c r="AD33" s="15">
        <f t="shared" ref="AD33:AD44" si="15">MIN(B33:W33)</f>
        <v>-1.1399999999999999</v>
      </c>
      <c r="AF33" t="str">
        <f>INDEX(Z33:Z44,MODE(MATCH(Z33:Z44,Z33:Z44,0)))</f>
        <v>NVDA</v>
      </c>
      <c r="AH33" t="str">
        <f>INDEX(AC33:AC44,MODE(MATCH(AC33:AC44,AC33:AC44,0)))</f>
        <v>LUMN</v>
      </c>
    </row>
    <row r="34" spans="1:34" x14ac:dyDescent="0.25">
      <c r="A34" s="1" t="s">
        <v>31</v>
      </c>
      <c r="B34">
        <v>6.1805441055234898</v>
      </c>
      <c r="C34">
        <v>10.6618589743589</v>
      </c>
      <c r="D34">
        <v>22.217449306296601</v>
      </c>
      <c r="E34">
        <v>18.844837357794301</v>
      </c>
      <c r="F34">
        <v>16.040071237755999</v>
      </c>
      <c r="G34">
        <v>350.979786299088</v>
      </c>
      <c r="H34">
        <v>13.6605731225296</v>
      </c>
      <c r="I34">
        <v>414.42890539976599</v>
      </c>
      <c r="J34">
        <v>44.361989342806297</v>
      </c>
      <c r="K34">
        <v>35.945695610561501</v>
      </c>
      <c r="L34">
        <v>31.020964360587001</v>
      </c>
      <c r="M34">
        <v>18.506814310051102</v>
      </c>
      <c r="N34">
        <v>60.948780487804797</v>
      </c>
      <c r="O34">
        <v>44.880395683453202</v>
      </c>
      <c r="P34">
        <v>13.4582417582417</v>
      </c>
      <c r="Q34">
        <v>23.501108647450099</v>
      </c>
      <c r="R34">
        <v>0.49545454545454498</v>
      </c>
      <c r="S34">
        <v>14.476655808903301</v>
      </c>
      <c r="T34">
        <v>10.3435174631416</v>
      </c>
      <c r="U34">
        <v>4.9410031712798697</v>
      </c>
      <c r="V34">
        <v>44.877847590047097</v>
      </c>
      <c r="W34">
        <v>9.5378896882494004</v>
      </c>
      <c r="Z34" s="14" t="str">
        <f t="shared" si="12"/>
        <v xml:space="preserve">TSM </v>
      </c>
      <c r="AA34" s="15">
        <f t="shared" si="13"/>
        <v>414.42890539976599</v>
      </c>
      <c r="AC34" s="14" t="str">
        <f t="shared" si="14"/>
        <v>STX</v>
      </c>
      <c r="AD34" s="15">
        <f t="shared" si="15"/>
        <v>0.49545454545454498</v>
      </c>
    </row>
    <row r="35" spans="1:34" x14ac:dyDescent="0.25">
      <c r="A35" s="1" t="s">
        <v>32</v>
      </c>
      <c r="B35">
        <v>2.9027205276174701</v>
      </c>
      <c r="C35">
        <v>3.6490384615384599</v>
      </c>
      <c r="D35">
        <v>11.8776680896478</v>
      </c>
      <c r="E35">
        <v>6.8637790192801704</v>
      </c>
      <c r="F35">
        <v>8.0997328584149599</v>
      </c>
      <c r="G35">
        <v>52.8272353022804</v>
      </c>
      <c r="H35">
        <v>4.5777667984189696</v>
      </c>
      <c r="I35">
        <v>214.45129226798801</v>
      </c>
      <c r="J35">
        <v>20.491296625221999</v>
      </c>
      <c r="K35">
        <v>0.89042959979316005</v>
      </c>
      <c r="L35">
        <v>15.157232704402499</v>
      </c>
      <c r="M35">
        <v>5.4003407155025496</v>
      </c>
      <c r="N35">
        <v>33.570731707317002</v>
      </c>
      <c r="O35">
        <v>13.651978417266101</v>
      </c>
      <c r="P35">
        <v>5.9802197802197803</v>
      </c>
      <c r="Q35">
        <v>7.3887657058388703</v>
      </c>
      <c r="R35">
        <v>7.5318181818181804</v>
      </c>
      <c r="S35">
        <v>9.5070575461454894</v>
      </c>
      <c r="T35">
        <v>6.0456108161203899</v>
      </c>
      <c r="U35">
        <v>5.1212508009630202</v>
      </c>
      <c r="V35">
        <v>22.156512912887099</v>
      </c>
      <c r="W35">
        <v>3.17170263788968</v>
      </c>
      <c r="Z35" s="14" t="str">
        <f t="shared" si="12"/>
        <v xml:space="preserve">TSM </v>
      </c>
      <c r="AA35" s="15">
        <f t="shared" si="13"/>
        <v>214.45129226798801</v>
      </c>
      <c r="AC35" s="14" t="str">
        <f t="shared" si="14"/>
        <v>NFLX</v>
      </c>
      <c r="AD35" s="15">
        <f t="shared" si="15"/>
        <v>0.89042959979316005</v>
      </c>
    </row>
    <row r="36" spans="1:34" x14ac:dyDescent="0.25">
      <c r="A36" s="1" t="s">
        <v>33</v>
      </c>
      <c r="B36">
        <v>44.703001265022102</v>
      </c>
      <c r="C36">
        <v>60.0887951940935</v>
      </c>
      <c r="D36">
        <v>28.931604388352699</v>
      </c>
      <c r="E36">
        <v>23.408440536719102</v>
      </c>
      <c r="F36">
        <v>10.3453857452071</v>
      </c>
      <c r="G36">
        <v>27.607624320270201</v>
      </c>
      <c r="H36">
        <v>43.671542009830901</v>
      </c>
      <c r="I36">
        <v>29.469150762102601</v>
      </c>
      <c r="J36">
        <v>21.572609247459901</v>
      </c>
      <c r="K36">
        <v>33.124554551231597</v>
      </c>
      <c r="L36">
        <v>56.094487764413103</v>
      </c>
      <c r="M36">
        <v>46.047608539217997</v>
      </c>
      <c r="N36">
        <v>33.700830909590202</v>
      </c>
      <c r="O36">
        <v>6.4131689112466903</v>
      </c>
      <c r="P36">
        <v>22.748454854619499</v>
      </c>
      <c r="Q36">
        <v>10.6112570121501</v>
      </c>
      <c r="R36">
        <v>10.670467403274699</v>
      </c>
      <c r="S36">
        <v>21.017387543995302</v>
      </c>
      <c r="T36">
        <v>-10.843855120059199</v>
      </c>
      <c r="U36">
        <v>37.625574836633596</v>
      </c>
      <c r="V36">
        <v>13.5859165552126</v>
      </c>
      <c r="W36">
        <v>16.137038287080902</v>
      </c>
      <c r="Z36" s="14" t="str">
        <f t="shared" si="12"/>
        <v>NVDA</v>
      </c>
      <c r="AA36" s="15">
        <f t="shared" si="13"/>
        <v>60.0887951940935</v>
      </c>
      <c r="AC36" s="14" t="str">
        <f t="shared" si="14"/>
        <v>LUMN</v>
      </c>
      <c r="AD36" s="15">
        <f t="shared" si="15"/>
        <v>-10.843855120059199</v>
      </c>
    </row>
    <row r="37" spans="1:34" x14ac:dyDescent="0.25">
      <c r="A37" s="1" t="s">
        <v>34</v>
      </c>
      <c r="B37">
        <v>18.854327064158898</v>
      </c>
      <c r="C37">
        <v>22.019612608327002</v>
      </c>
      <c r="D37">
        <v>12.6360139784558</v>
      </c>
      <c r="E37">
        <v>7.0729984275969704</v>
      </c>
      <c r="F37">
        <v>7.4295181257980296</v>
      </c>
      <c r="G37">
        <v>1.8118977924788</v>
      </c>
      <c r="H37">
        <v>10.539674690701201</v>
      </c>
      <c r="I37">
        <v>8.1220160401820607</v>
      </c>
      <c r="J37">
        <v>6.8010924660871703</v>
      </c>
      <c r="K37">
        <v>10.6927958653015</v>
      </c>
      <c r="L37">
        <v>18.279895924849601</v>
      </c>
      <c r="M37">
        <v>8.8356643807244399</v>
      </c>
      <c r="N37">
        <v>9.0843489938372795</v>
      </c>
      <c r="O37">
        <v>1.11630028517041</v>
      </c>
      <c r="P37">
        <v>10.936792862251901</v>
      </c>
      <c r="Q37">
        <v>2.2101084412302998</v>
      </c>
      <c r="R37">
        <v>161.42752979816501</v>
      </c>
      <c r="S37">
        <v>12.246612452508799</v>
      </c>
      <c r="T37">
        <v>1.1968849227659</v>
      </c>
      <c r="U37">
        <v>29.5385353622823</v>
      </c>
      <c r="V37">
        <v>9.9654960078607999</v>
      </c>
      <c r="W37">
        <v>4.79246464302416</v>
      </c>
      <c r="Z37" s="14" t="str">
        <f t="shared" si="12"/>
        <v>STX</v>
      </c>
      <c r="AA37" s="15">
        <f t="shared" si="13"/>
        <v>161.42752979816501</v>
      </c>
      <c r="AC37" s="14" t="str">
        <f t="shared" si="14"/>
        <v>MU</v>
      </c>
      <c r="AD37" s="15">
        <f t="shared" si="15"/>
        <v>1.11630028517041</v>
      </c>
    </row>
    <row r="38" spans="1:34" x14ac:dyDescent="0.25">
      <c r="A38" s="1" t="s">
        <v>35</v>
      </c>
      <c r="B38">
        <v>8.6011251064865508</v>
      </c>
      <c r="C38">
        <v>21.772532166634399</v>
      </c>
      <c r="D38">
        <v>10.6139458314419</v>
      </c>
      <c r="E38">
        <v>6.9082234280338701</v>
      </c>
      <c r="F38">
        <v>3.0277807692307599</v>
      </c>
      <c r="G38">
        <v>2.0145628410508198</v>
      </c>
      <c r="H38">
        <v>3.1012965072218801</v>
      </c>
      <c r="I38">
        <v>10.996697505137901</v>
      </c>
      <c r="J38">
        <v>7.2019064528021097</v>
      </c>
      <c r="K38">
        <v>5.7065682438946999</v>
      </c>
      <c r="L38">
        <v>17.135737725688902</v>
      </c>
      <c r="M38">
        <v>7.5666106972527603</v>
      </c>
      <c r="N38">
        <v>8.2699015303096495</v>
      </c>
      <c r="O38">
        <v>1.8112750611873301</v>
      </c>
      <c r="P38">
        <v>5.8076964048042301</v>
      </c>
      <c r="Q38">
        <v>2.6678534915645802</v>
      </c>
      <c r="R38">
        <v>1.5089272573535699</v>
      </c>
      <c r="S38">
        <v>8.9012256775675898</v>
      </c>
      <c r="T38">
        <v>0.64501880590541705</v>
      </c>
      <c r="U38">
        <v>7.97233821998518</v>
      </c>
      <c r="V38">
        <v>3.6319086123209501</v>
      </c>
      <c r="W38">
        <v>3.6970866467598902</v>
      </c>
      <c r="Z38" s="14" t="str">
        <f t="shared" si="12"/>
        <v>NVDA</v>
      </c>
      <c r="AA38" s="15">
        <f t="shared" si="13"/>
        <v>21.772532166634399</v>
      </c>
      <c r="AC38" s="14" t="str">
        <f t="shared" si="14"/>
        <v>LUMN</v>
      </c>
      <c r="AD38" s="15">
        <f t="shared" si="15"/>
        <v>0.64501880590541705</v>
      </c>
    </row>
    <row r="39" spans="1:34" x14ac:dyDescent="0.25">
      <c r="A39" s="1" t="s">
        <v>36</v>
      </c>
      <c r="B39">
        <v>43.897791925465803</v>
      </c>
      <c r="C39">
        <v>72.0592634939498</v>
      </c>
      <c r="D39">
        <v>32.301755053799702</v>
      </c>
      <c r="E39">
        <v>26.559630503915098</v>
      </c>
      <c r="F39">
        <v>19.582661691542199</v>
      </c>
      <c r="G39">
        <v>12.038099218350499</v>
      </c>
      <c r="H39">
        <v>-98.944542144234603</v>
      </c>
      <c r="I39">
        <v>66.443502067066106</v>
      </c>
      <c r="J39">
        <v>21.712691125690199</v>
      </c>
      <c r="K39">
        <v>-1284.1278536278701</v>
      </c>
      <c r="L39">
        <v>39.303635571054897</v>
      </c>
      <c r="M39">
        <v>35.341030927835</v>
      </c>
      <c r="N39">
        <v>17.041423091884901</v>
      </c>
      <c r="O39">
        <v>17.890558231213799</v>
      </c>
      <c r="P39">
        <v>28.056745325513099</v>
      </c>
      <c r="Q39">
        <v>21.819960082529398</v>
      </c>
      <c r="R39">
        <v>13.789655758620601</v>
      </c>
      <c r="S39">
        <v>25.9428159881315</v>
      </c>
      <c r="T39">
        <v>4.7798316665162703</v>
      </c>
      <c r="U39">
        <v>29.786734855413499</v>
      </c>
      <c r="V39">
        <v>24.501116566504599</v>
      </c>
      <c r="W39">
        <v>14.951031159071301</v>
      </c>
      <c r="Z39" s="14" t="str">
        <f t="shared" si="12"/>
        <v>NVDA</v>
      </c>
      <c r="AA39" s="15">
        <f t="shared" si="13"/>
        <v>72.0592634939498</v>
      </c>
      <c r="AC39" s="14" t="str">
        <f t="shared" si="14"/>
        <v>NFLX</v>
      </c>
      <c r="AD39" s="15">
        <f t="shared" si="15"/>
        <v>-1284.1278536278701</v>
      </c>
    </row>
    <row r="40" spans="1:34" x14ac:dyDescent="0.25">
      <c r="A40" s="1" t="s">
        <v>37</v>
      </c>
      <c r="B40">
        <v>1.84071181679503</v>
      </c>
      <c r="C40">
        <v>0.49109506178614198</v>
      </c>
      <c r="D40">
        <v>1.48686473185711</v>
      </c>
      <c r="E40">
        <v>0.25298898482729798</v>
      </c>
      <c r="F40">
        <v>0.23416326375128901</v>
      </c>
      <c r="G40">
        <v>-0.47135890741860098</v>
      </c>
      <c r="H40">
        <v>0.75683478430666495</v>
      </c>
      <c r="I40">
        <v>1.9358517786815399</v>
      </c>
      <c r="J40">
        <v>0.58480654246429997</v>
      </c>
      <c r="K40">
        <v>0.39162617778745601</v>
      </c>
      <c r="L40">
        <v>-7.3056392397938001</v>
      </c>
      <c r="M40">
        <v>-54.950146190132998</v>
      </c>
      <c r="N40">
        <v>0.24570429583864201</v>
      </c>
      <c r="O40">
        <v>0.13000338529387601</v>
      </c>
      <c r="P40">
        <v>0.35657300268153602</v>
      </c>
      <c r="Q40">
        <v>-5.8715622133897201</v>
      </c>
      <c r="R40">
        <v>0.27990646376706102</v>
      </c>
      <c r="S40">
        <v>0.53985012319400805</v>
      </c>
      <c r="T40">
        <v>-0.14114224124521499</v>
      </c>
      <c r="U40">
        <v>1.0836165552950501</v>
      </c>
      <c r="V40">
        <v>0.64878710286471497</v>
      </c>
      <c r="W40">
        <v>1.2657489406428999</v>
      </c>
      <c r="Z40" s="14" t="str">
        <f t="shared" si="12"/>
        <v xml:space="preserve">TSM </v>
      </c>
      <c r="AA40" s="15">
        <f t="shared" si="13"/>
        <v>1.9358517786815399</v>
      </c>
      <c r="AC40" s="14" t="str">
        <f t="shared" si="14"/>
        <v>PYPL</v>
      </c>
      <c r="AD40" s="15">
        <f t="shared" si="15"/>
        <v>-54.950146190132998</v>
      </c>
    </row>
    <row r="41" spans="1:34" x14ac:dyDescent="0.25">
      <c r="A41" s="1" t="s">
        <v>38</v>
      </c>
      <c r="B41">
        <v>0</v>
      </c>
      <c r="C41">
        <v>6.8090371982315904E-4</v>
      </c>
      <c r="D41">
        <v>8.6175475106991598E-3</v>
      </c>
      <c r="E41">
        <v>0</v>
      </c>
      <c r="F41">
        <v>2.4000972592338899E-2</v>
      </c>
      <c r="G41">
        <v>0</v>
      </c>
      <c r="H41">
        <v>0</v>
      </c>
      <c r="I41">
        <v>1.52257956355005E-2</v>
      </c>
      <c r="J41">
        <v>0</v>
      </c>
      <c r="K41">
        <v>0</v>
      </c>
      <c r="L41">
        <v>0</v>
      </c>
      <c r="M41">
        <v>0</v>
      </c>
      <c r="N41">
        <v>2.73645782978553E-2</v>
      </c>
      <c r="O41">
        <v>8.2748175196799799E-3</v>
      </c>
      <c r="P41">
        <v>6.2563972135591204E-3</v>
      </c>
      <c r="Q41">
        <v>2.6771087909483401E-2</v>
      </c>
      <c r="R41">
        <v>3.4667756374804903E-2</v>
      </c>
      <c r="S41">
        <v>2.3799012793325799E-2</v>
      </c>
      <c r="T41">
        <v>8.3011284058673293E-2</v>
      </c>
      <c r="U41">
        <v>0</v>
      </c>
      <c r="V41">
        <v>1.30306645999387E-2</v>
      </c>
      <c r="W41">
        <v>3.2652941952085998E-2</v>
      </c>
      <c r="Z41" s="14" t="str">
        <f t="shared" si="12"/>
        <v>LUMN</v>
      </c>
      <c r="AA41" s="15">
        <f t="shared" si="13"/>
        <v>8.3011284058673293E-2</v>
      </c>
      <c r="AC41" s="14" t="str">
        <f t="shared" si="14"/>
        <v>AMD</v>
      </c>
      <c r="AD41" s="15">
        <f t="shared" si="15"/>
        <v>0</v>
      </c>
    </row>
    <row r="42" spans="1:34" x14ac:dyDescent="0.25">
      <c r="A42" s="1" t="s">
        <v>39</v>
      </c>
      <c r="B42">
        <v>0</v>
      </c>
      <c r="C42">
        <v>4.0914684167350203E-2</v>
      </c>
      <c r="D42">
        <v>0.249319475377381</v>
      </c>
      <c r="E42">
        <v>0</v>
      </c>
      <c r="F42">
        <v>0.24829931972789099</v>
      </c>
      <c r="G42">
        <v>0</v>
      </c>
      <c r="H42">
        <v>0</v>
      </c>
      <c r="I42">
        <v>0.44869126705552898</v>
      </c>
      <c r="J42">
        <v>0</v>
      </c>
      <c r="K42">
        <v>0</v>
      </c>
      <c r="L42">
        <v>0</v>
      </c>
      <c r="M42">
        <v>0</v>
      </c>
      <c r="N42">
        <v>0.92220902612826505</v>
      </c>
      <c r="O42">
        <v>5.3067802463451101E-2</v>
      </c>
      <c r="P42">
        <v>0.14232336956521699</v>
      </c>
      <c r="Q42">
        <v>0.28407489430239502</v>
      </c>
      <c r="R42">
        <v>0.36992116434202499</v>
      </c>
      <c r="S42">
        <v>0.50019307504183297</v>
      </c>
      <c r="T42">
        <v>-0.900162337662337</v>
      </c>
      <c r="U42">
        <v>0</v>
      </c>
      <c r="V42">
        <v>0.17703352191373101</v>
      </c>
      <c r="W42">
        <v>0.52692177446664401</v>
      </c>
      <c r="Z42" s="14" t="str">
        <f t="shared" si="12"/>
        <v>AVGO</v>
      </c>
      <c r="AA42" s="15">
        <f t="shared" si="13"/>
        <v>0.92220902612826505</v>
      </c>
      <c r="AC42" s="14" t="str">
        <f t="shared" si="14"/>
        <v>LUMN</v>
      </c>
      <c r="AD42" s="15">
        <f t="shared" si="15"/>
        <v>-0.900162337662337</v>
      </c>
    </row>
    <row r="43" spans="1:34" x14ac:dyDescent="0.25">
      <c r="A43" s="1" t="s">
        <v>40</v>
      </c>
      <c r="B43">
        <v>33.431661073825502</v>
      </c>
      <c r="C43">
        <v>52.4784539452735</v>
      </c>
      <c r="D43">
        <v>21.466355809614999</v>
      </c>
      <c r="E43">
        <v>17.264747822455</v>
      </c>
      <c r="F43">
        <v>8.3425510959293998</v>
      </c>
      <c r="G43">
        <v>13.764964361883999</v>
      </c>
      <c r="H43">
        <v>20.700677721734401</v>
      </c>
      <c r="I43">
        <v>15.724655228643099</v>
      </c>
      <c r="J43">
        <v>15.195750037200201</v>
      </c>
      <c r="K43">
        <v>9.3905245977310798</v>
      </c>
      <c r="L43">
        <v>41.065024973512898</v>
      </c>
      <c r="M43">
        <v>34.993473909935602</v>
      </c>
      <c r="N43">
        <v>17.328690831597498</v>
      </c>
      <c r="O43">
        <v>3.2446988389610301</v>
      </c>
      <c r="P43">
        <v>17.466403291493702</v>
      </c>
      <c r="Q43">
        <v>7.1599922068931097</v>
      </c>
      <c r="R43">
        <v>9.5319885447666994</v>
      </c>
      <c r="S43">
        <v>16.583184232802999</v>
      </c>
      <c r="T43">
        <v>8.0717708198557894</v>
      </c>
      <c r="U43">
        <v>36.301169042620202</v>
      </c>
      <c r="V43">
        <v>11.2133011326555</v>
      </c>
      <c r="W43">
        <v>11.812194593832199</v>
      </c>
      <c r="Z43" s="14" t="str">
        <f t="shared" si="12"/>
        <v>NVDA</v>
      </c>
      <c r="AA43" s="15">
        <f t="shared" si="13"/>
        <v>52.4784539452735</v>
      </c>
      <c r="AC43" s="14" t="str">
        <f t="shared" si="14"/>
        <v>MU</v>
      </c>
      <c r="AD43" s="15">
        <f t="shared" si="15"/>
        <v>3.2446988389610301</v>
      </c>
    </row>
    <row r="44" spans="1:34" ht="15.75" thickBot="1" x14ac:dyDescent="0.3">
      <c r="A44" s="1" t="s">
        <v>41</v>
      </c>
      <c r="B44">
        <v>3.5397530644874702</v>
      </c>
      <c r="C44">
        <v>8.9951063940443596</v>
      </c>
      <c r="D44">
        <v>3.38745566862295</v>
      </c>
      <c r="E44">
        <v>2.4190135338210701</v>
      </c>
      <c r="F44">
        <v>1.1669738791112501</v>
      </c>
      <c r="G44">
        <v>8.7027989166048605E-2</v>
      </c>
      <c r="H44">
        <v>1.12264510395203</v>
      </c>
      <c r="I44">
        <v>5.9382628878851797E-2</v>
      </c>
      <c r="J44">
        <v>2.5620802837296299</v>
      </c>
      <c r="K44">
        <v>1.9729547139324699</v>
      </c>
      <c r="L44">
        <v>5.5535867309953497</v>
      </c>
      <c r="M44">
        <v>2.4463257045772502</v>
      </c>
      <c r="N44">
        <v>2.6858803478155302</v>
      </c>
      <c r="O44">
        <v>0.53207231406334698</v>
      </c>
      <c r="P44">
        <v>1.86757760286165</v>
      </c>
      <c r="Q44">
        <v>0.81446511997637605</v>
      </c>
      <c r="R44">
        <v>0.52442359677158201</v>
      </c>
      <c r="S44">
        <v>2.6484323799355201</v>
      </c>
      <c r="T44">
        <v>0.53637996375710095</v>
      </c>
      <c r="U44">
        <v>3.68397002578737</v>
      </c>
      <c r="V44">
        <v>1.2423701577415101</v>
      </c>
      <c r="W44">
        <v>0.95294054816368801</v>
      </c>
      <c r="Z44" s="14" t="str">
        <f t="shared" si="12"/>
        <v>NVDA</v>
      </c>
      <c r="AA44" s="15">
        <f t="shared" si="13"/>
        <v>8.9951063940443596</v>
      </c>
      <c r="AC44" s="14" t="str">
        <f t="shared" si="14"/>
        <v xml:space="preserve">TSM </v>
      </c>
      <c r="AD44" s="15">
        <f t="shared" si="15"/>
        <v>5.9382628878851797E-2</v>
      </c>
    </row>
    <row r="45" spans="1:34" ht="15.75" thickBot="1" x14ac:dyDescent="0.3">
      <c r="A45" s="2" t="s">
        <v>42</v>
      </c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 t="s">
        <v>61</v>
      </c>
      <c r="S45" s="9"/>
      <c r="T45" s="9"/>
      <c r="U45" s="9"/>
      <c r="V45" s="9"/>
      <c r="W45" s="10"/>
      <c r="Z45" s="8"/>
      <c r="AA45" s="10"/>
      <c r="AC45" s="8"/>
      <c r="AD45" s="10"/>
      <c r="AF45" s="2" t="s">
        <v>42</v>
      </c>
      <c r="AH45" s="2" t="s">
        <v>42</v>
      </c>
    </row>
    <row r="46" spans="1:34" x14ac:dyDescent="0.25">
      <c r="A46" s="1" t="s">
        <v>43</v>
      </c>
      <c r="B46">
        <v>2.02429245283018</v>
      </c>
      <c r="C46">
        <v>6.6502883506343702</v>
      </c>
      <c r="D46">
        <v>1.7846069708251799</v>
      </c>
      <c r="E46">
        <v>2.9281134248451401</v>
      </c>
      <c r="F46">
        <v>1.7465026125063201</v>
      </c>
      <c r="G46">
        <v>1.6637874429366499</v>
      </c>
      <c r="H46">
        <v>1.1357597739445799</v>
      </c>
      <c r="I46">
        <v>2.1191626113861499</v>
      </c>
      <c r="J46">
        <v>3.1542938254080899</v>
      </c>
      <c r="K46">
        <v>0.95062519981821103</v>
      </c>
      <c r="L46">
        <v>1.250577034045</v>
      </c>
      <c r="M46">
        <v>1.22182713983592</v>
      </c>
      <c r="N46">
        <v>2.640662314918</v>
      </c>
      <c r="O46">
        <v>2.88910996153336</v>
      </c>
      <c r="P46">
        <v>2.5389344262294999</v>
      </c>
      <c r="Q46">
        <v>2.1017405869929302</v>
      </c>
      <c r="R46">
        <v>1.13445850914205</v>
      </c>
      <c r="S46">
        <v>5.3269754768392303</v>
      </c>
      <c r="T46">
        <v>0.47874585468797098</v>
      </c>
      <c r="U46">
        <v>2.1792188931558099</v>
      </c>
      <c r="V46">
        <v>2.6913217105218399</v>
      </c>
      <c r="W46">
        <v>1.4320202808112299</v>
      </c>
      <c r="Z46" s="12" t="str">
        <f t="shared" ref="Z46:Z53" si="16">INDEX($B$2:$W$2,0,MATCH(MAX($B46:$W46),$B46:$W46,0))</f>
        <v>NVDA</v>
      </c>
      <c r="AA46" s="13">
        <f t="shared" ref="AA46:AA53" si="17">MAX(B46:W46)</f>
        <v>6.6502883506343702</v>
      </c>
      <c r="AC46" s="12" t="str">
        <f t="shared" ref="AC46:AC53" si="18">INDEX($B$2:$W$2,0,MATCH(MIN($B46:$W46),$B46:$W46,0))</f>
        <v>LUMN</v>
      </c>
      <c r="AD46" s="13">
        <f t="shared" ref="AD46:AD53" si="19">MIN(B46:W46)</f>
        <v>0.47874585468797098</v>
      </c>
      <c r="AF46" t="str">
        <f>INDEX(Z46:Z53,MODE(MATCH(Z46:Z53,Z46:Z53,0)))</f>
        <v>PYPL</v>
      </c>
      <c r="AH46" t="str">
        <f>INDEX(AC46:AC53,MODE(MATCH(AC46:AC53,AC46:AC53,0)))</f>
        <v>BABA</v>
      </c>
    </row>
    <row r="47" spans="1:34" x14ac:dyDescent="0.25">
      <c r="A47" s="1" t="s">
        <v>44</v>
      </c>
      <c r="B47">
        <v>1.48962264150943</v>
      </c>
      <c r="C47">
        <v>5.9649365628604301</v>
      </c>
      <c r="D47">
        <v>1.5671735975263399</v>
      </c>
      <c r="E47">
        <v>2.8001213932206501</v>
      </c>
      <c r="F47">
        <v>1.0133996291926499</v>
      </c>
      <c r="G47">
        <v>1.18578419110749</v>
      </c>
      <c r="H47">
        <v>0.90633039517523495</v>
      </c>
      <c r="I47">
        <v>1.85042713628801</v>
      </c>
      <c r="J47">
        <v>2.9352732434350601</v>
      </c>
      <c r="K47">
        <v>0.80482405042027405</v>
      </c>
      <c r="L47">
        <v>1.1073283323716001</v>
      </c>
      <c r="M47">
        <v>1.19191707917915</v>
      </c>
      <c r="N47">
        <v>2.2661996497372998</v>
      </c>
      <c r="O47">
        <v>1.9181589070168401</v>
      </c>
      <c r="P47">
        <v>1.64123581336696</v>
      </c>
      <c r="Q47">
        <v>1.37899643143252</v>
      </c>
      <c r="R47">
        <v>0.60393811533052</v>
      </c>
      <c r="S47">
        <v>4.4530945893343699</v>
      </c>
      <c r="T47">
        <v>0.36795296955079798</v>
      </c>
      <c r="U47">
        <v>2.0014750125083598</v>
      </c>
      <c r="V47">
        <v>1.7463243952199801</v>
      </c>
      <c r="W47">
        <v>1.16201248049922</v>
      </c>
      <c r="Z47" s="14" t="str">
        <f t="shared" si="16"/>
        <v>NVDA</v>
      </c>
      <c r="AA47" s="15">
        <f t="shared" si="17"/>
        <v>5.9649365628604301</v>
      </c>
      <c r="AC47" s="14" t="str">
        <f t="shared" si="18"/>
        <v>LUMN</v>
      </c>
      <c r="AD47" s="15">
        <f t="shared" si="19"/>
        <v>0.36795296955079798</v>
      </c>
    </row>
    <row r="48" spans="1:34" x14ac:dyDescent="0.25">
      <c r="A48" s="1" t="s">
        <v>45</v>
      </c>
      <c r="B48">
        <v>0.597877358490566</v>
      </c>
      <c r="C48">
        <v>0.45905420991926099</v>
      </c>
      <c r="D48">
        <v>0.14651563913253801</v>
      </c>
      <c r="E48">
        <v>0.32597192392691499</v>
      </c>
      <c r="F48">
        <v>0.23369290409573501</v>
      </c>
      <c r="G48">
        <v>0.49480436912429898</v>
      </c>
      <c r="H48">
        <v>0.25459350793583801</v>
      </c>
      <c r="I48">
        <v>1.40434663127768</v>
      </c>
      <c r="J48">
        <v>0.78547433167731195</v>
      </c>
      <c r="K48">
        <v>0.710075172877356</v>
      </c>
      <c r="L48">
        <v>0.55452971725331701</v>
      </c>
      <c r="M48">
        <v>0.120779009505217</v>
      </c>
      <c r="N48">
        <v>1.9364750835854101</v>
      </c>
      <c r="O48">
        <v>1.0959013131715001</v>
      </c>
      <c r="P48">
        <v>0.78735813366960905</v>
      </c>
      <c r="Q48">
        <v>0.17577015512344299</v>
      </c>
      <c r="R48">
        <v>0.17299578059071699</v>
      </c>
      <c r="S48">
        <v>1.80264694433631</v>
      </c>
      <c r="T48">
        <v>6.1199879409104603E-2</v>
      </c>
      <c r="U48">
        <v>1.2673996244241199</v>
      </c>
      <c r="V48">
        <v>0.77156340564748305</v>
      </c>
      <c r="W48">
        <v>0.276092043681747</v>
      </c>
      <c r="Z48" s="14" t="str">
        <f t="shared" si="16"/>
        <v>AVGO</v>
      </c>
      <c r="AA48" s="15">
        <f t="shared" si="17"/>
        <v>1.9364750835854101</v>
      </c>
      <c r="AC48" s="14" t="str">
        <f t="shared" si="18"/>
        <v>LUMN</v>
      </c>
      <c r="AD48" s="15">
        <f t="shared" si="19"/>
        <v>6.1199879409104603E-2</v>
      </c>
    </row>
    <row r="49" spans="1:30" x14ac:dyDescent="0.25">
      <c r="A49" s="1" t="s">
        <v>46</v>
      </c>
      <c r="B49">
        <v>60.144821711086699</v>
      </c>
      <c r="C49">
        <v>63.061975180203603</v>
      </c>
      <c r="D49">
        <v>81.481136833610705</v>
      </c>
      <c r="E49">
        <v>57.051394015611102</v>
      </c>
      <c r="F49">
        <v>46.5994343891402</v>
      </c>
      <c r="G49">
        <v>0</v>
      </c>
      <c r="H49">
        <v>25.552688039299898</v>
      </c>
      <c r="I49">
        <v>45.610289999779503</v>
      </c>
      <c r="J49">
        <v>43.451865105275203</v>
      </c>
      <c r="K49">
        <v>9.8854583517914598</v>
      </c>
      <c r="L49">
        <v>43.425403864428198</v>
      </c>
      <c r="M49">
        <v>601.16885420361803</v>
      </c>
      <c r="N49">
        <v>27.5378870673952</v>
      </c>
      <c r="O49">
        <v>60.876845048442597</v>
      </c>
      <c r="P49">
        <v>78.387243636994299</v>
      </c>
      <c r="Q49">
        <v>43.680464162785903</v>
      </c>
      <c r="R49">
        <v>47.9530057456478</v>
      </c>
      <c r="S49">
        <v>33.8456716092455</v>
      </c>
      <c r="T49">
        <v>35.862060641174203</v>
      </c>
      <c r="U49">
        <v>38.7818200397232</v>
      </c>
      <c r="V49">
        <v>91.399547536869207</v>
      </c>
      <c r="W49">
        <v>74.526349477277506</v>
      </c>
      <c r="Z49" s="14" t="str">
        <f t="shared" si="16"/>
        <v>PYPL</v>
      </c>
      <c r="AA49" s="15">
        <f t="shared" si="17"/>
        <v>601.16885420361803</v>
      </c>
      <c r="AC49" s="14" t="str">
        <f t="shared" si="18"/>
        <v>BABA</v>
      </c>
      <c r="AD49" s="15">
        <f t="shared" si="19"/>
        <v>0</v>
      </c>
    </row>
    <row r="50" spans="1:30" x14ac:dyDescent="0.25">
      <c r="A50" s="1" t="s">
        <v>47</v>
      </c>
      <c r="B50">
        <v>60.144821711086699</v>
      </c>
      <c r="C50">
        <v>63.061975180203603</v>
      </c>
      <c r="D50">
        <v>81.481136833610705</v>
      </c>
      <c r="E50">
        <v>57.051394015611102</v>
      </c>
      <c r="F50">
        <v>46.5994343891402</v>
      </c>
      <c r="G50">
        <v>0</v>
      </c>
      <c r="H50">
        <v>25.552688039299898</v>
      </c>
      <c r="I50">
        <v>45.610289999779503</v>
      </c>
      <c r="J50">
        <v>43.451865105275203</v>
      </c>
      <c r="K50">
        <v>9.8854583517914598</v>
      </c>
      <c r="L50">
        <v>43.425403864428198</v>
      </c>
      <c r="M50">
        <v>601.16885420361803</v>
      </c>
      <c r="N50">
        <v>27.5378870673952</v>
      </c>
      <c r="O50">
        <v>60.876845048442597</v>
      </c>
      <c r="P50">
        <v>78.387243636994299</v>
      </c>
      <c r="Q50">
        <v>43.680464162785903</v>
      </c>
      <c r="R50">
        <v>47.9530057456478</v>
      </c>
      <c r="S50">
        <v>33.8456716092455</v>
      </c>
      <c r="T50">
        <v>35.862060641174203</v>
      </c>
      <c r="U50">
        <v>38.7818200397232</v>
      </c>
      <c r="V50">
        <v>91.399547536869207</v>
      </c>
      <c r="W50">
        <v>74.526349477277506</v>
      </c>
      <c r="Z50" s="14" t="str">
        <f t="shared" si="16"/>
        <v>PYPL</v>
      </c>
      <c r="AA50" s="15">
        <f t="shared" si="17"/>
        <v>601.16885420361803</v>
      </c>
      <c r="AC50" s="14" t="str">
        <f t="shared" si="18"/>
        <v>BABA</v>
      </c>
      <c r="AD50" s="15">
        <f t="shared" si="19"/>
        <v>0</v>
      </c>
    </row>
    <row r="51" spans="1:30" x14ac:dyDescent="0.25">
      <c r="A51" s="1" t="s">
        <v>48</v>
      </c>
      <c r="B51">
        <v>56.691945914168102</v>
      </c>
      <c r="C51">
        <v>68.947452060599602</v>
      </c>
      <c r="D51">
        <v>110.694333599361</v>
      </c>
      <c r="E51">
        <v>19.862311720855601</v>
      </c>
      <c r="F51">
        <v>74.351489133351194</v>
      </c>
      <c r="G51">
        <v>0</v>
      </c>
      <c r="H51">
        <v>71.157030733048003</v>
      </c>
      <c r="I51">
        <v>91.753083856973504</v>
      </c>
      <c r="J51">
        <v>65.799593801050804</v>
      </c>
      <c r="K51">
        <v>17.636121020617502</v>
      </c>
      <c r="L51">
        <v>61.061662198391403</v>
      </c>
      <c r="M51">
        <v>1252.6479120879101</v>
      </c>
      <c r="N51">
        <v>37.374127852159098</v>
      </c>
      <c r="O51">
        <v>46.3718861209964</v>
      </c>
      <c r="P51">
        <v>44.224215984854702</v>
      </c>
      <c r="Q51">
        <v>59.577238774176998</v>
      </c>
      <c r="R51">
        <v>91.695556640625</v>
      </c>
      <c r="S51">
        <v>39.937164879356502</v>
      </c>
      <c r="T51">
        <v>46.329751511081199</v>
      </c>
      <c r="U51">
        <v>202.88274317353901</v>
      </c>
      <c r="V51">
        <v>39.452887966861702</v>
      </c>
      <c r="W51">
        <v>43.117976073333601</v>
      </c>
      <c r="Z51" s="14" t="str">
        <f t="shared" si="16"/>
        <v>PYPL</v>
      </c>
      <c r="AA51" s="15">
        <f t="shared" si="17"/>
        <v>1252.6479120879101</v>
      </c>
      <c r="AC51" s="14" t="str">
        <f t="shared" si="18"/>
        <v>BABA</v>
      </c>
      <c r="AD51" s="15">
        <f t="shared" si="19"/>
        <v>0</v>
      </c>
    </row>
    <row r="52" spans="1:30" x14ac:dyDescent="0.25">
      <c r="A52" s="1" t="s">
        <v>49</v>
      </c>
      <c r="B52">
        <v>144.045468389511</v>
      </c>
      <c r="C52">
        <v>163.79563340671001</v>
      </c>
      <c r="D52">
        <v>103.282094535127</v>
      </c>
      <c r="E52">
        <v>60.900806755945801</v>
      </c>
      <c r="F52">
        <v>170.799327064214</v>
      </c>
      <c r="G52">
        <v>0</v>
      </c>
      <c r="H52">
        <v>55.077826388820498</v>
      </c>
      <c r="I52">
        <v>137.39878639705699</v>
      </c>
      <c r="J52">
        <v>43.451865105275203</v>
      </c>
      <c r="K52">
        <v>9.8854583517914598</v>
      </c>
      <c r="L52">
        <v>43.425403864428198</v>
      </c>
      <c r="M52">
        <v>601.16885420361803</v>
      </c>
      <c r="N52">
        <v>72.173470699301703</v>
      </c>
      <c r="O52">
        <v>205.12328632958099</v>
      </c>
      <c r="P52">
        <v>207.845223717659</v>
      </c>
      <c r="Q52">
        <v>155.391674364723</v>
      </c>
      <c r="R52">
        <v>117.68262000346</v>
      </c>
      <c r="S52">
        <v>150.660349893427</v>
      </c>
      <c r="T52">
        <v>40.1518524477558</v>
      </c>
      <c r="U52">
        <v>38.7818200397232</v>
      </c>
      <c r="V52">
        <v>246.14689212436801</v>
      </c>
      <c r="W52">
        <v>123.069515876366</v>
      </c>
      <c r="Z52" s="14" t="str">
        <f t="shared" si="16"/>
        <v>PYPL</v>
      </c>
      <c r="AA52" s="15">
        <f t="shared" si="17"/>
        <v>601.16885420361803</v>
      </c>
      <c r="AC52" s="14" t="str">
        <f t="shared" si="18"/>
        <v>BABA</v>
      </c>
      <c r="AD52" s="15">
        <f t="shared" si="19"/>
        <v>0</v>
      </c>
    </row>
    <row r="53" spans="1:30" ht="15.75" thickBot="1" x14ac:dyDescent="0.3">
      <c r="A53" s="3" t="s">
        <v>50</v>
      </c>
      <c r="B53">
        <v>87.353522475342999</v>
      </c>
      <c r="C53">
        <v>94.848181346111005</v>
      </c>
      <c r="D53">
        <v>-7.41223906423442</v>
      </c>
      <c r="E53">
        <v>41.0384950350902</v>
      </c>
      <c r="F53">
        <v>96.447837930862804</v>
      </c>
      <c r="G53">
        <v>0</v>
      </c>
      <c r="H53">
        <v>-16.079204344227399</v>
      </c>
      <c r="I53">
        <v>45.645702540083697</v>
      </c>
      <c r="J53">
        <v>-22.347728695775601</v>
      </c>
      <c r="K53">
        <v>-7.7506626688260596</v>
      </c>
      <c r="L53">
        <v>-17.636258333963099</v>
      </c>
      <c r="M53">
        <v>-651.47905788429296</v>
      </c>
      <c r="N53">
        <v>34.799342847142498</v>
      </c>
      <c r="O53">
        <v>158.75140020858501</v>
      </c>
      <c r="P53">
        <v>163.621007732804</v>
      </c>
      <c r="Q53">
        <v>95.814435590545898</v>
      </c>
      <c r="R53">
        <v>25.9870633628353</v>
      </c>
      <c r="S53">
        <v>110.72318501407101</v>
      </c>
      <c r="T53">
        <v>-6.1778990633254596</v>
      </c>
      <c r="U53">
        <v>-164.100923133816</v>
      </c>
      <c r="V53">
        <v>206.69400415750599</v>
      </c>
      <c r="W53">
        <v>79.951539803032404</v>
      </c>
      <c r="Z53" s="16" t="str">
        <f t="shared" si="16"/>
        <v xml:space="preserve">LRCX </v>
      </c>
      <c r="AA53" s="17">
        <f t="shared" si="17"/>
        <v>206.69400415750599</v>
      </c>
      <c r="AC53" s="16" t="str">
        <f t="shared" si="18"/>
        <v>PYPL</v>
      </c>
      <c r="AD53" s="17">
        <f t="shared" si="19"/>
        <v>-651.47905788429296</v>
      </c>
    </row>
  </sheetData>
  <mergeCells count="3">
    <mergeCell ref="Z3:AA3"/>
    <mergeCell ref="AC3:AD3"/>
    <mergeCell ref="A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2022-11-11T02:42:59Z</dcterms:created>
  <dcterms:modified xsi:type="dcterms:W3CDTF">2023-06-13T14:33:10Z</dcterms:modified>
</cp:coreProperties>
</file>