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\OneDrive\Desktop\IIT KGP\Github\ESLab\"/>
    </mc:Choice>
  </mc:AlternateContent>
  <xr:revisionPtr revIDLastSave="0" documentId="13_ncr:1_{98268E76-136A-43EB-AB90-2BD5B056703E}" xr6:coauthVersionLast="47" xr6:coauthVersionMax="47" xr10:uidLastSave="{00000000-0000-0000-0000-000000000000}"/>
  <bookViews>
    <workbookView xWindow="-108" yWindow="-108" windowWidth="23256" windowHeight="12456" xr2:uid="{94ECDA40-19B3-438E-B7A6-E84939E555F8}"/>
  </bookViews>
  <sheets>
    <sheet name="Preprocessor" sheetId="1" r:id="rId1"/>
    <sheet name="Processor" sheetId="2" r:id="rId2"/>
    <sheet name="Post Processo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A2" i="2" s="1"/>
  <c r="B2" i="2" l="1"/>
  <c r="C2" i="2"/>
  <c r="F2" i="2" l="1"/>
  <c r="H2" i="2" s="1"/>
  <c r="D2" i="2"/>
  <c r="E2" i="2" s="1"/>
  <c r="A3" i="2" l="1"/>
  <c r="G2" i="2"/>
  <c r="I2" i="2" s="1"/>
  <c r="C3" i="2" l="1"/>
  <c r="B3" i="2"/>
  <c r="F3" i="2" l="1"/>
  <c r="H3" i="2" s="1"/>
  <c r="D3" i="2"/>
  <c r="E3" i="2" s="1"/>
  <c r="A4" i="2" l="1"/>
  <c r="G3" i="2"/>
  <c r="I3" i="2" s="1"/>
  <c r="C4" i="2" l="1"/>
  <c r="B4" i="2"/>
  <c r="D4" i="2" l="1"/>
  <c r="E4" i="2" s="1"/>
  <c r="F4" i="2"/>
  <c r="H4" i="2" s="1"/>
  <c r="A5" i="2" l="1"/>
  <c r="G4" i="2"/>
  <c r="I4" i="2" s="1"/>
  <c r="C5" i="2" l="1"/>
  <c r="B5" i="2"/>
  <c r="D5" i="2" l="1"/>
  <c r="E5" i="2" s="1"/>
  <c r="F5" i="2"/>
  <c r="H5" i="2" s="1"/>
  <c r="A6" i="2" l="1"/>
  <c r="G5" i="2"/>
  <c r="I5" i="2" s="1"/>
  <c r="B6" i="2" l="1"/>
  <c r="C6" i="2"/>
  <c r="F6" i="2" l="1"/>
  <c r="H6" i="2" s="1"/>
  <c r="D6" i="2"/>
  <c r="E6" i="2" s="1"/>
  <c r="G6" i="2" l="1"/>
  <c r="I6" i="2" s="1"/>
  <c r="A7" i="2"/>
  <c r="C7" i="2" l="1"/>
  <c r="B7" i="2"/>
  <c r="F7" i="2" l="1"/>
  <c r="H7" i="2" s="1"/>
  <c r="D7" i="2"/>
  <c r="E7" i="2" s="1"/>
  <c r="G7" i="2" l="1"/>
  <c r="I7" i="2" s="1"/>
  <c r="A8" i="2"/>
  <c r="C8" i="2" l="1"/>
  <c r="B8" i="2"/>
  <c r="F8" i="2" l="1"/>
  <c r="H8" i="2" s="1"/>
  <c r="D8" i="2"/>
  <c r="E8" i="2" s="1"/>
  <c r="G8" i="2" l="1"/>
  <c r="I8" i="2" s="1"/>
  <c r="A9" i="2"/>
  <c r="C9" i="2" l="1"/>
  <c r="B9" i="2"/>
  <c r="D9" i="2" l="1"/>
  <c r="E9" i="2" s="1"/>
  <c r="F9" i="2"/>
  <c r="H9" i="2" s="1"/>
  <c r="A10" i="2" l="1"/>
  <c r="G9" i="2"/>
  <c r="I9" i="2" s="1"/>
  <c r="C10" i="2" l="1"/>
  <c r="B10" i="2"/>
  <c r="F10" i="2" l="1"/>
  <c r="D10" i="2"/>
  <c r="E10" i="2" s="1"/>
  <c r="G10" i="2" l="1"/>
  <c r="B1" i="3"/>
  <c r="H10" i="2"/>
  <c r="B2" i="3"/>
  <c r="I10" i="2" l="1"/>
  <c r="B3" i="3"/>
</calcChain>
</file>

<file path=xl/sharedStrings.xml><?xml version="1.0" encoding="utf-8"?>
<sst xmlns="http://schemas.openxmlformats.org/spreadsheetml/2006/main" count="24" uniqueCount="22">
  <si>
    <t>Function</t>
  </si>
  <si>
    <t>f(x)</t>
  </si>
  <si>
    <t>Derivative</t>
  </si>
  <si>
    <t>f'(x)</t>
  </si>
  <si>
    <t>(-sin(x)-1)</t>
  </si>
  <si>
    <t>Initial Guess for x</t>
  </si>
  <si>
    <t>(degrees)</t>
  </si>
  <si>
    <t>(radians)</t>
  </si>
  <si>
    <t>Error margin for f</t>
  </si>
  <si>
    <t>Error margin for x</t>
  </si>
  <si>
    <t>xold</t>
  </si>
  <si>
    <t>delx</t>
  </si>
  <si>
    <t>xnew</t>
  </si>
  <si>
    <t>e1</t>
  </si>
  <si>
    <t>e2</t>
  </si>
  <si>
    <t>check1</t>
  </si>
  <si>
    <t>check2</t>
  </si>
  <si>
    <t>Iteration</t>
  </si>
  <si>
    <t>Root</t>
  </si>
  <si>
    <t>Error in f</t>
  </si>
  <si>
    <t>Error in x</t>
  </si>
  <si>
    <t>cos(x)-x+5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</si>
</sst>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Processor!$D$2:$D$10</c:f>
              <c:numCache>
                <c:formatCode>General</c:formatCode>
                <c:ptCount val="9"/>
                <c:pt idx="0">
                  <c:v>4.9506103603917273</c:v>
                </c:pt>
                <c:pt idx="1">
                  <c:v>3.2863629751262264</c:v>
                </c:pt>
                <c:pt idx="2">
                  <c:v>-2.1317013190621177</c:v>
                </c:pt>
                <c:pt idx="3">
                  <c:v>-0.28075972376872904</c:v>
                </c:pt>
                <c:pt idx="4">
                  <c:v>-5.438918573006242E-2</c:v>
                </c:pt>
                <c:pt idx="5">
                  <c:v>-2.1139677108581848E-3</c:v>
                </c:pt>
                <c:pt idx="6">
                  <c:v>-3.1642412900772945E-6</c:v>
                </c:pt>
                <c:pt idx="7">
                  <c:v>-7.0864493380200227E-12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D-4CAF-972F-C20CD7207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352352"/>
        <c:axId val="1737577520"/>
      </c:scatterChart>
      <c:valAx>
        <c:axId val="16803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77520"/>
        <c:crosses val="autoZero"/>
        <c:crossBetween val="midCat"/>
      </c:valAx>
      <c:valAx>
        <c:axId val="17375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delx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0</xdr:row>
      <xdr:rowOff>152400</xdr:rowOff>
    </xdr:from>
    <xdr:to>
      <xdr:col>13</xdr:col>
      <xdr:colOff>434340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B04A8-EB36-32AF-9FF2-2E18A65A1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F6EF-5EDB-4522-81C8-B3E635EA48CA}">
  <dimension ref="A1:E7"/>
  <sheetViews>
    <sheetView tabSelected="1" workbookViewId="0">
      <selection activeCell="C1" sqref="C1"/>
    </sheetView>
  </sheetViews>
  <sheetFormatPr defaultRowHeight="14.4" x14ac:dyDescent="0.3"/>
  <cols>
    <col min="1" max="1" width="28.6640625" bestFit="1" customWidth="1"/>
  </cols>
  <sheetData>
    <row r="1" spans="1:5" x14ac:dyDescent="0.3">
      <c r="A1" t="s">
        <v>0</v>
      </c>
      <c r="B1" t="s">
        <v>1</v>
      </c>
      <c r="C1" t="s">
        <v>21</v>
      </c>
    </row>
    <row r="2" spans="1:5" x14ac:dyDescent="0.3">
      <c r="A2" t="s">
        <v>2</v>
      </c>
      <c r="B2" t="s">
        <v>3</v>
      </c>
      <c r="C2" t="s">
        <v>4</v>
      </c>
    </row>
    <row r="4" spans="1:5" x14ac:dyDescent="0.3">
      <c r="A4" t="s">
        <v>5</v>
      </c>
      <c r="B4" t="s">
        <v>6</v>
      </c>
      <c r="C4">
        <v>10</v>
      </c>
      <c r="D4" t="s">
        <v>7</v>
      </c>
      <c r="E4">
        <f>RADIANS(C4)</f>
        <v>0.17453292519943295</v>
      </c>
    </row>
    <row r="6" spans="1:5" x14ac:dyDescent="0.3">
      <c r="A6" t="s">
        <v>8</v>
      </c>
      <c r="B6">
        <v>1E-4</v>
      </c>
    </row>
    <row r="7" spans="1:5" x14ac:dyDescent="0.3">
      <c r="A7" t="s">
        <v>9</v>
      </c>
      <c r="B7">
        <v>1E-3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BDA4-17D6-433B-9272-379E60BA0B4D}">
  <dimension ref="A1:J10"/>
  <sheetViews>
    <sheetView workbookViewId="0">
      <selection activeCell="A2" sqref="A2"/>
    </sheetView>
  </sheetViews>
  <sheetFormatPr defaultRowHeight="14.4" x14ac:dyDescent="0.3"/>
  <sheetData>
    <row r="1" spans="1:10" x14ac:dyDescent="0.3">
      <c r="A1" t="s">
        <v>10</v>
      </c>
      <c r="B1" t="s">
        <v>1</v>
      </c>
      <c r="C1" t="s">
        <v>3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">
      <c r="A2">
        <f>Preprocessor!E4</f>
        <v>0.17453292519943295</v>
      </c>
      <c r="B2">
        <f>COS(A2)-A2+5</f>
        <v>5.8102748278127754</v>
      </c>
      <c r="C2">
        <f>-SIN(A2)-1</f>
        <v>-1.1736481776669303</v>
      </c>
      <c r="D2">
        <f>-B2/C2</f>
        <v>4.9506103603917273</v>
      </c>
      <c r="E2">
        <f>A2+D2</f>
        <v>5.1251432855911601</v>
      </c>
      <c r="F2">
        <f>ABS(B2)</f>
        <v>5.8102748278127754</v>
      </c>
      <c r="G2">
        <f>ABS(E2-A2)</f>
        <v>4.9506103603917273</v>
      </c>
      <c r="H2">
        <f>IF(F2&gt;Preprocessor!$B$6,0,1)</f>
        <v>0</v>
      </c>
      <c r="I2">
        <f>IF(G2&gt;Preprocessor!$B$7,0,1)</f>
        <v>0</v>
      </c>
      <c r="J2">
        <v>1</v>
      </c>
    </row>
    <row r="3" spans="1:10" x14ac:dyDescent="0.3">
      <c r="A3">
        <f>E2</f>
        <v>5.1251432855911601</v>
      </c>
      <c r="B3">
        <f t="shared" ref="B3:B10" si="0">COS(A3)-A3+5</f>
        <v>0.27599055789316029</v>
      </c>
      <c r="C3">
        <f t="shared" ref="C3:C10" si="1">-SIN(A3)-1</f>
        <v>-8.3980546270169598E-2</v>
      </c>
      <c r="D3">
        <f t="shared" ref="D3:D10" si="2">-B3/C3</f>
        <v>3.2863629751262264</v>
      </c>
      <c r="E3">
        <f t="shared" ref="E3:E10" si="3">A3+D3</f>
        <v>8.4115062607173865</v>
      </c>
      <c r="F3">
        <f t="shared" ref="F3:F10" si="4">ABS(B3)</f>
        <v>0.27599055789316029</v>
      </c>
      <c r="G3">
        <f t="shared" ref="G3:G10" si="5">ABS(E3-A3)</f>
        <v>3.2863629751262264</v>
      </c>
      <c r="H3">
        <f>IF(F3&gt;Preprocessor!$B$6,0,1)</f>
        <v>0</v>
      </c>
      <c r="I3">
        <f>IF(G3&gt;Preprocessor!$B$7,0,1)</f>
        <v>0</v>
      </c>
      <c r="J3">
        <v>2</v>
      </c>
    </row>
    <row r="4" spans="1:10" x14ac:dyDescent="0.3">
      <c r="A4">
        <f t="shared" ref="A4:A10" si="6">E3</f>
        <v>8.4115062607173865</v>
      </c>
      <c r="B4">
        <f t="shared" si="0"/>
        <v>-3.9405935607227089</v>
      </c>
      <c r="C4">
        <f t="shared" si="1"/>
        <v>-1.8485673980144872</v>
      </c>
      <c r="D4">
        <f t="shared" si="2"/>
        <v>-2.1317013190621177</v>
      </c>
      <c r="E4">
        <f t="shared" si="3"/>
        <v>6.2798049416552688</v>
      </c>
      <c r="F4">
        <f t="shared" si="4"/>
        <v>3.9405935607227089</v>
      </c>
      <c r="G4">
        <f t="shared" si="5"/>
        <v>2.1317013190621177</v>
      </c>
      <c r="H4">
        <f>IF(F4&gt;Preprocessor!$B$6,0,1)</f>
        <v>0</v>
      </c>
      <c r="I4">
        <f>IF(G4&gt;Preprocessor!$B$7,0,1)</f>
        <v>0</v>
      </c>
      <c r="J4">
        <v>3</v>
      </c>
    </row>
    <row r="5" spans="1:10" x14ac:dyDescent="0.3">
      <c r="A5">
        <f t="shared" si="6"/>
        <v>6.2798049416552688</v>
      </c>
      <c r="B5">
        <f t="shared" si="0"/>
        <v>-0.27981065508536762</v>
      </c>
      <c r="C5">
        <f t="shared" si="1"/>
        <v>-0.99661964091351218</v>
      </c>
      <c r="D5">
        <f t="shared" si="2"/>
        <v>-0.28075972376872904</v>
      </c>
      <c r="E5">
        <f t="shared" si="3"/>
        <v>5.9990452178865397</v>
      </c>
      <c r="F5">
        <f t="shared" si="4"/>
        <v>0.27981065508536762</v>
      </c>
      <c r="G5">
        <f t="shared" si="5"/>
        <v>0.28075972376872915</v>
      </c>
      <c r="H5">
        <f>IF(F5&gt;Preprocessor!$B$6,0,1)</f>
        <v>0</v>
      </c>
      <c r="I5">
        <f>IF(G5&gt;Preprocessor!$B$7,0,1)</f>
        <v>0</v>
      </c>
      <c r="J5">
        <v>4</v>
      </c>
    </row>
    <row r="6" spans="1:10" x14ac:dyDescent="0.3">
      <c r="A6">
        <f t="shared" si="6"/>
        <v>5.9990452178865397</v>
      </c>
      <c r="B6">
        <f t="shared" si="0"/>
        <v>-3.9142149765392986E-2</v>
      </c>
      <c r="C6">
        <f t="shared" si="1"/>
        <v>-0.71966787588360659</v>
      </c>
      <c r="D6">
        <f t="shared" si="2"/>
        <v>-5.438918573006242E-2</v>
      </c>
      <c r="E6">
        <f t="shared" si="3"/>
        <v>5.9446560321564776</v>
      </c>
      <c r="F6">
        <f t="shared" si="4"/>
        <v>3.9142149765392986E-2</v>
      </c>
      <c r="G6">
        <f t="shared" si="5"/>
        <v>5.4389185730062017E-2</v>
      </c>
      <c r="H6">
        <f>IF(F6&gt;Preprocessor!$B$6,0,1)</f>
        <v>0</v>
      </c>
      <c r="I6">
        <f>IF(G6&gt;Preprocessor!$B$7,0,1)</f>
        <v>0</v>
      </c>
      <c r="J6">
        <v>5</v>
      </c>
    </row>
    <row r="7" spans="1:10" x14ac:dyDescent="0.3">
      <c r="A7">
        <f t="shared" si="6"/>
        <v>5.9446560321564776</v>
      </c>
      <c r="B7">
        <f t="shared" si="0"/>
        <v>-1.411918613116292E-3</v>
      </c>
      <c r="C7">
        <f t="shared" si="1"/>
        <v>-0.66789980086456024</v>
      </c>
      <c r="D7">
        <f t="shared" si="2"/>
        <v>-2.1139677108581848E-3</v>
      </c>
      <c r="E7">
        <f t="shared" si="3"/>
        <v>5.9425420644456191</v>
      </c>
      <c r="F7">
        <f t="shared" si="4"/>
        <v>1.411918613116292E-3</v>
      </c>
      <c r="G7">
        <f t="shared" si="5"/>
        <v>2.1139677108585886E-3</v>
      </c>
      <c r="H7">
        <f>IF(F7&gt;Preprocessor!$B$6,0,1)</f>
        <v>0</v>
      </c>
      <c r="I7">
        <f>IF(G7&gt;Preprocessor!$B$7,0,1)</f>
        <v>0</v>
      </c>
      <c r="J7">
        <v>6</v>
      </c>
    </row>
    <row r="8" spans="1:10" x14ac:dyDescent="0.3">
      <c r="A8">
        <f t="shared" si="6"/>
        <v>5.9425420644456191</v>
      </c>
      <c r="B8">
        <f t="shared" si="0"/>
        <v>-2.107089022373998E-6</v>
      </c>
      <c r="C8">
        <f t="shared" si="1"/>
        <v>-0.66590655680449928</v>
      </c>
      <c r="D8">
        <f t="shared" si="2"/>
        <v>-3.1642412900772945E-6</v>
      </c>
      <c r="E8">
        <f t="shared" si="3"/>
        <v>5.9425389002043287</v>
      </c>
      <c r="F8">
        <f t="shared" si="4"/>
        <v>2.107089022373998E-6</v>
      </c>
      <c r="G8">
        <f t="shared" si="5"/>
        <v>3.1642412903210015E-6</v>
      </c>
      <c r="H8">
        <f>IF(F8&gt;Preprocessor!$B$6,0,1)</f>
        <v>1</v>
      </c>
      <c r="I8">
        <f>IF(G8&gt;Preprocessor!$B$7,0,1)</f>
        <v>1</v>
      </c>
      <c r="J8">
        <v>7</v>
      </c>
    </row>
    <row r="9" spans="1:10" x14ac:dyDescent="0.3">
      <c r="A9">
        <f t="shared" si="6"/>
        <v>5.9425389002043287</v>
      </c>
      <c r="B9">
        <f t="shared" si="0"/>
        <v>-4.7188919438667654E-12</v>
      </c>
      <c r="C9">
        <f t="shared" si="1"/>
        <v>-0.66590357438232095</v>
      </c>
      <c r="D9">
        <f t="shared" si="2"/>
        <v>-7.0864493380200227E-12</v>
      </c>
      <c r="E9">
        <f t="shared" si="3"/>
        <v>5.942538900197242</v>
      </c>
      <c r="F9">
        <f t="shared" si="4"/>
        <v>4.7188919438667654E-12</v>
      </c>
      <c r="G9">
        <f t="shared" si="5"/>
        <v>7.0867756107872992E-12</v>
      </c>
      <c r="H9">
        <f>IF(F9&gt;Preprocessor!$B$6,0,1)</f>
        <v>1</v>
      </c>
      <c r="I9">
        <f>IF(G9&gt;Preprocessor!$B$7,0,1)</f>
        <v>1</v>
      </c>
      <c r="J9">
        <v>8</v>
      </c>
    </row>
    <row r="10" spans="1:10" x14ac:dyDescent="0.3">
      <c r="A10">
        <f t="shared" si="6"/>
        <v>5.942538900197242</v>
      </c>
      <c r="B10">
        <f t="shared" si="0"/>
        <v>0</v>
      </c>
      <c r="C10">
        <f t="shared" si="1"/>
        <v>-0.6659035743756414</v>
      </c>
      <c r="D10">
        <f t="shared" si="2"/>
        <v>0</v>
      </c>
      <c r="E10">
        <f t="shared" si="3"/>
        <v>5.942538900197242</v>
      </c>
      <c r="F10">
        <f t="shared" si="4"/>
        <v>0</v>
      </c>
      <c r="G10">
        <f t="shared" si="5"/>
        <v>0</v>
      </c>
      <c r="H10">
        <f>IF(F10&gt;Preprocessor!$B$6,0,1)</f>
        <v>1</v>
      </c>
      <c r="I10">
        <f>IF(G10&gt;Preprocessor!$B$7,0,1)</f>
        <v>1</v>
      </c>
      <c r="J1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021D-D27E-4038-AE62-987579D6D847}">
  <dimension ref="A1:B3"/>
  <sheetViews>
    <sheetView workbookViewId="0">
      <selection activeCell="K27" sqref="K27"/>
    </sheetView>
  </sheetViews>
  <sheetFormatPr defaultRowHeight="14.4" x14ac:dyDescent="0.3"/>
  <sheetData>
    <row r="1" spans="1:2" x14ac:dyDescent="0.3">
      <c r="A1" t="s">
        <v>18</v>
      </c>
      <c r="B1">
        <f>Processor!E10</f>
        <v>5.942538900197242</v>
      </c>
    </row>
    <row r="2" spans="1:2" x14ac:dyDescent="0.3">
      <c r="A2" t="s">
        <v>19</v>
      </c>
      <c r="B2">
        <f>Processor!F10</f>
        <v>0</v>
      </c>
    </row>
    <row r="3" spans="1:2" x14ac:dyDescent="0.3">
      <c r="A3" t="s">
        <v>20</v>
      </c>
      <c r="B3">
        <f>Processor!G10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Preprocessor</vt:lpstr>
      <vt:lpstr>Processor</vt:lpstr>
      <vt:lpstr>Post Processor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Mungekar</dc:creator>
  <cp:lastModifiedBy>Gaurav Mungekar</cp:lastModifiedBy>
  <dcterms:created xsi:type="dcterms:W3CDTF">2024-01-17T13:43:59Z</dcterms:created>
  <dcterms:modified xsi:type="dcterms:W3CDTF">2024-01-30T15:19:32Z</dcterms:modified>
</cp:coreProperties>
</file>