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ANU\ResearchProject\Physion-particles\dummyLog\"/>
    </mc:Choice>
  </mc:AlternateContent>
  <xr:revisionPtr revIDLastSave="0" documentId="13_ncr:1_{7C35200A-A288-4F81-836A-9BEBF362E38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ummary" sheetId="1" r:id="rId1"/>
    <sheet name="robustness" sheetId="6" r:id="rId2"/>
    <sheet name="Drop" sheetId="2" r:id="rId3"/>
    <sheet name="Roll" sheetId="3" r:id="rId4"/>
    <sheet name="Collide" sheetId="4" r:id="rId5"/>
    <sheet name="Dominoes" sheetId="8" r:id="rId6"/>
    <sheet name="Contain" sheetId="9" r:id="rId7"/>
    <sheet name="CurrentSummary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" i="9" l="1"/>
  <c r="F162" i="9" s="1"/>
  <c r="C162" i="9"/>
  <c r="E162" i="9" s="1"/>
  <c r="B162" i="9"/>
  <c r="F161" i="9"/>
  <c r="D161" i="9"/>
  <c r="C161" i="9"/>
  <c r="E161" i="9" s="1"/>
  <c r="B161" i="9"/>
  <c r="D160" i="9"/>
  <c r="F160" i="9" s="1"/>
  <c r="C160" i="9"/>
  <c r="E160" i="9" s="1"/>
  <c r="B160" i="9"/>
  <c r="D159" i="9"/>
  <c r="F159" i="9" s="1"/>
  <c r="C159" i="9"/>
  <c r="E159" i="9" s="1"/>
  <c r="B159" i="9"/>
  <c r="D158" i="9"/>
  <c r="F158" i="9" s="1"/>
  <c r="C158" i="9"/>
  <c r="E158" i="9" s="1"/>
  <c r="B158" i="9"/>
  <c r="D157" i="9"/>
  <c r="C157" i="9"/>
  <c r="E157" i="9" s="1"/>
  <c r="B157" i="9"/>
  <c r="F157" i="9" s="1"/>
  <c r="H153" i="9"/>
  <c r="E153" i="9"/>
  <c r="B153" i="9"/>
  <c r="B8" i="5"/>
  <c r="B7" i="5"/>
  <c r="D6" i="5"/>
  <c r="C6" i="5"/>
  <c r="B6" i="5"/>
  <c r="D5" i="5"/>
  <c r="B4" i="5"/>
  <c r="D162" i="8"/>
  <c r="F162" i="8" s="1"/>
  <c r="C162" i="8"/>
  <c r="E162" i="8" s="1"/>
  <c r="B162" i="8"/>
  <c r="D161" i="8"/>
  <c r="F161" i="8" s="1"/>
  <c r="C161" i="8"/>
  <c r="E161" i="8" s="1"/>
  <c r="B161" i="8"/>
  <c r="D160" i="8"/>
  <c r="F160" i="8" s="1"/>
  <c r="C160" i="8"/>
  <c r="E160" i="8" s="1"/>
  <c r="B160" i="8"/>
  <c r="D159" i="8"/>
  <c r="F159" i="8" s="1"/>
  <c r="C159" i="8"/>
  <c r="E159" i="8" s="1"/>
  <c r="B159" i="8"/>
  <c r="D158" i="8"/>
  <c r="F158" i="8" s="1"/>
  <c r="C158" i="8"/>
  <c r="E158" i="8" s="1"/>
  <c r="B158" i="8"/>
  <c r="D157" i="8"/>
  <c r="F157" i="8" s="1"/>
  <c r="C157" i="8"/>
  <c r="E157" i="8" s="1"/>
  <c r="B157" i="8"/>
  <c r="H153" i="8"/>
  <c r="E153" i="8"/>
  <c r="B153" i="8"/>
  <c r="C7" i="5"/>
  <c r="D7" i="5"/>
  <c r="C8" i="5"/>
  <c r="D8" i="5"/>
  <c r="C9" i="5"/>
  <c r="D9" i="5"/>
  <c r="C4" i="5"/>
  <c r="D4" i="5"/>
  <c r="B9" i="5"/>
  <c r="B5" i="5"/>
  <c r="B153" i="4"/>
  <c r="C159" i="4"/>
  <c r="E159" i="4" s="1"/>
  <c r="D162" i="4"/>
  <c r="F162" i="4" s="1"/>
  <c r="C162" i="4"/>
  <c r="B162" i="4"/>
  <c r="E162" i="4" s="1"/>
  <c r="D161" i="4"/>
  <c r="F161" i="4" s="1"/>
  <c r="C161" i="4"/>
  <c r="E161" i="4" s="1"/>
  <c r="B161" i="4"/>
  <c r="D160" i="4"/>
  <c r="F160" i="4" s="1"/>
  <c r="C160" i="4"/>
  <c r="E160" i="4" s="1"/>
  <c r="B160" i="4"/>
  <c r="F159" i="4"/>
  <c r="D159" i="4"/>
  <c r="B159" i="4"/>
  <c r="D158" i="4"/>
  <c r="F158" i="4" s="1"/>
  <c r="C158" i="4"/>
  <c r="E158" i="4" s="1"/>
  <c r="B158" i="4"/>
  <c r="D157" i="4"/>
  <c r="F157" i="4" s="1"/>
  <c r="C157" i="4"/>
  <c r="E157" i="4" s="1"/>
  <c r="B157" i="4"/>
  <c r="D162" i="3"/>
  <c r="F162" i="3" s="1"/>
  <c r="C162" i="3"/>
  <c r="E162" i="3" s="1"/>
  <c r="B162" i="3"/>
  <c r="F161" i="3"/>
  <c r="D161" i="3"/>
  <c r="C161" i="3"/>
  <c r="E161" i="3" s="1"/>
  <c r="B161" i="3"/>
  <c r="D160" i="3"/>
  <c r="F160" i="3" s="1"/>
  <c r="C160" i="3"/>
  <c r="E160" i="3" s="1"/>
  <c r="B160" i="3"/>
  <c r="D159" i="3"/>
  <c r="F159" i="3" s="1"/>
  <c r="C159" i="3"/>
  <c r="E159" i="3" s="1"/>
  <c r="B159" i="3"/>
  <c r="D158" i="3"/>
  <c r="F158" i="3" s="1"/>
  <c r="C158" i="3"/>
  <c r="E158" i="3" s="1"/>
  <c r="B158" i="3"/>
  <c r="F157" i="3"/>
  <c r="D157" i="3"/>
  <c r="C157" i="3"/>
  <c r="E157" i="3" s="1"/>
  <c r="B15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3" i="3"/>
  <c r="B15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3" i="3"/>
  <c r="E158" i="2"/>
  <c r="F158" i="2"/>
  <c r="E159" i="2"/>
  <c r="F159" i="2"/>
  <c r="E160" i="2"/>
  <c r="F160" i="2"/>
  <c r="E161" i="2"/>
  <c r="F161" i="2"/>
  <c r="E162" i="2"/>
  <c r="F162" i="2"/>
  <c r="F157" i="2"/>
  <c r="E157" i="2"/>
  <c r="D161" i="2"/>
  <c r="D162" i="2"/>
  <c r="D160" i="2"/>
  <c r="D159" i="2"/>
  <c r="D158" i="2"/>
  <c r="C162" i="2"/>
  <c r="C161" i="2"/>
  <c r="C160" i="2"/>
  <c r="C159" i="2"/>
  <c r="C158" i="2"/>
  <c r="D157" i="2"/>
  <c r="B158" i="2"/>
  <c r="C157" i="2"/>
  <c r="B162" i="2"/>
  <c r="B161" i="2"/>
  <c r="B160" i="2"/>
  <c r="B159" i="2"/>
  <c r="B157" i="2"/>
  <c r="E153" i="2"/>
  <c r="H153" i="2"/>
  <c r="B153" i="2"/>
  <c r="D11" i="5" l="1"/>
  <c r="F11" i="5" s="1"/>
  <c r="B11" i="5"/>
  <c r="F9" i="5"/>
  <c r="F5" i="5"/>
  <c r="E6" i="5"/>
  <c r="E8" i="5"/>
  <c r="E7" i="5"/>
  <c r="E9" i="5"/>
  <c r="C5" i="5"/>
  <c r="E5" i="5" s="1"/>
  <c r="C11" i="5"/>
  <c r="E4" i="5"/>
  <c r="F4" i="5"/>
  <c r="E11" i="5"/>
  <c r="F8" i="5"/>
  <c r="F7" i="5"/>
  <c r="F6" i="5"/>
  <c r="E153" i="3"/>
  <c r="H153" i="3"/>
</calcChain>
</file>

<file path=xl/sharedStrings.xml><?xml version="1.0" encoding="utf-8"?>
<sst xmlns="http://schemas.openxmlformats.org/spreadsheetml/2006/main" count="1036" uniqueCount="813">
  <si>
    <t>Drop</t>
  </si>
  <si>
    <t>Link</t>
  </si>
  <si>
    <t>Roll</t>
  </si>
  <si>
    <t>Drape</t>
  </si>
  <si>
    <t>Contain</t>
  </si>
  <si>
    <t>Support</t>
  </si>
  <si>
    <t>Collide</t>
  </si>
  <si>
    <t>Dominoes</t>
  </si>
  <si>
    <t>DPI</t>
    <phoneticPr fontId="1" type="noConversion"/>
  </si>
  <si>
    <t>MyModel</t>
    <phoneticPr fontId="1" type="noConversion"/>
  </si>
  <si>
    <t>TotalLoss</t>
    <phoneticPr fontId="1" type="noConversion"/>
  </si>
  <si>
    <t>HalfLoss1</t>
    <phoneticPr fontId="1" type="noConversion"/>
  </si>
  <si>
    <t>HalfLoss2</t>
    <phoneticPr fontId="1" type="noConversion"/>
  </si>
  <si>
    <t>Accuracy</t>
    <phoneticPr fontId="1" type="noConversion"/>
  </si>
  <si>
    <t>DPI (My Train)</t>
    <phoneticPr fontId="1" type="noConversion"/>
  </si>
  <si>
    <t>DPI(In Paper)</t>
    <phoneticPr fontId="1" type="noConversion"/>
  </si>
  <si>
    <t>TrailName</t>
  </si>
  <si>
    <t>TimeLength</t>
  </si>
  <si>
    <t>RealLabel</t>
  </si>
  <si>
    <t>PredictLabel</t>
  </si>
  <si>
    <t>Acc</t>
  </si>
  <si>
    <t>pilot_it2_drop_sizes_box_2_dis_2_occ-redyellow_0003</t>
  </si>
  <si>
    <t>pilot_it2_drop_sidezone_box_1_dis_1_occ-redyellow_0002</t>
  </si>
  <si>
    <t>pilot_it2_drop_simple_box_2_dis_2_occ-redyellow_0007</t>
  </si>
  <si>
    <t>pilot_it2_drop_simple_box_1_dis_1_occ-redyellow_0000</t>
  </si>
  <si>
    <t>pilot_it2_drop_sizes_box_2_dis_2_occ-redyellow_0001</t>
  </si>
  <si>
    <t>pilot_it2_drop_sidezone_tdw_2_dis_2_occ-redyellow_0000</t>
  </si>
  <si>
    <t>pilot_it2_drop_sizes_box-redyellow_0003</t>
  </si>
  <si>
    <t>pilot_it2_drop_simple_tdw_2_dis_2_occ-redyellow_0007</t>
  </si>
  <si>
    <t>pilot_it2_drop_all_bowls_tdw_1_dis_1_occ-redyellow_0002</t>
  </si>
  <si>
    <t>pilot_it2_drop_sidezone_tdw_2_dis_2_occ-redyellow_0006</t>
  </si>
  <si>
    <t>pilot_it2_drop_sizes_tdw_2_dis_2_occ-redyellow_0001</t>
  </si>
  <si>
    <t>pilot_it2_drop_all_bowls_tdw_1_dis_1_occ-redyellow_0007</t>
  </si>
  <si>
    <t>pilot_it2_drop_sizes_tdw_2_dis_2_occ-redyellow_0007</t>
  </si>
  <si>
    <t>pilot_it2_drop_simple_tdw_1_dis_1_occ-redyellow_0009</t>
  </si>
  <si>
    <t>pilot_it2_drop_sizes_box-redyellow_0006</t>
  </si>
  <si>
    <t>pilot_it2_drop_all_bowls_box-redyellow_0001</t>
  </si>
  <si>
    <t>pilot_it2_drop_sizes_tdw_1_dis_1_occ-redyellow_0007</t>
  </si>
  <si>
    <t>pilot_it2_drop_sizes_box_1_dis_1_occ-redyellow_0005</t>
  </si>
  <si>
    <t>pilot_it2_drop_sidezone_box_2_dis_2_occ-redyellow_0001</t>
  </si>
  <si>
    <t>pilot_it2_drop_all_bowls_box_1_dis_1_occ-redyellow_0000</t>
  </si>
  <si>
    <t>pilot_it2_drop_simple_tdw_1_dis_1_occ-redyellow_0006</t>
  </si>
  <si>
    <t>pilot_it2_drop_sidezone_tdw_1_dis_1_occ-redyellow_0003</t>
  </si>
  <si>
    <t>pilot_it2_drop_simple_tdw_2_dis_2_occ-redyellow_0000</t>
  </si>
  <si>
    <t>pilot_it2_drop_sizes_tdw_1_dis_1_occ-redyellow_0000</t>
  </si>
  <si>
    <t>pilot_it2_drop_simple_box_2_dis_2_occ-redyellow_0006</t>
  </si>
  <si>
    <t>pilot_it2_drop_simple_box_2_dis_2_occ-redyellow_0001</t>
  </si>
  <si>
    <t>pilot_it2_drop_sizes_box-redyellow_0005</t>
  </si>
  <si>
    <t>pilot_it2_drop_all_bowls_box_2_dis_2_occ-redyellow_0001</t>
  </si>
  <si>
    <t>pilot_it2_drop_sizes_box_1_dis_1_occ-redyellow_0007</t>
  </si>
  <si>
    <t>pilot_it2_drop_all_bowls_tdw_2_dis_2_occ-redyellow_0005</t>
  </si>
  <si>
    <t>pilot_it2_drop_sidezone_box_2_dis_2_occ-redyellow_0006</t>
  </si>
  <si>
    <t>pilot_it2_drop_sidezone_box_1_dis_1_occ-redyellow_0003</t>
  </si>
  <si>
    <t>pilot_it2_drop_sidezone_box_1_dis_1_occ-redyellow_0004</t>
  </si>
  <si>
    <t>pilot_it2_drop_all_bowls_tdw_1_dis_1_occ-redyellow_0000</t>
  </si>
  <si>
    <t>pilot_it2_drop_all_bowls_box-redyellow_0008</t>
  </si>
  <si>
    <t>pilot_it2_drop_sidezone_tdw_2_dis_2_occ-redyellow_0009</t>
  </si>
  <si>
    <t>pilot_it2_drop_sidezone_box-redyellow_0008</t>
  </si>
  <si>
    <t>pilot_it2_drop_sizes_tdw_1_dis_1_occ-redyellow_0003</t>
  </si>
  <si>
    <t>pilot_it2_drop_simple_tdw_1_dis_1_occ-redyellow_0004</t>
  </si>
  <si>
    <t>pilot_it2_drop_all_bowls_tdw_1_dis_1_occ-redyellow_0009</t>
  </si>
  <si>
    <t>pilot_it2_drop_sidezone_box_1_dis_1_occ-redyellow_0000</t>
  </si>
  <si>
    <t>pilot_it2_drop_sidezone_box_1_dis_1_occ-redyellow_0007</t>
  </si>
  <si>
    <t>pilot_it2_drop_all_bowls_tdw_2_dis_2_occ-redyellow_0006</t>
  </si>
  <si>
    <t>pilot_it2_drop_sidezone_tdw_1_dis_1_occ-redyellow_0004</t>
  </si>
  <si>
    <t>pilot_it2_drop_sidezone_tdw_1_dis_1_occ-redyellow_0007</t>
  </si>
  <si>
    <t>pilot_it2_drop_all_bowls_box_2_dis_2_occ-redyellow_0004</t>
  </si>
  <si>
    <t>pilot_it2_drop_all_bowls_box_1_dis_1_occ-redyellow_0007</t>
  </si>
  <si>
    <t>pilot_it2_drop_all_bowls_box_2_dis_2_occ-redyellow_0007</t>
  </si>
  <si>
    <t>pilot_it2_drop_sizes_box_2_dis_2_occ-redyellow_0009</t>
  </si>
  <si>
    <t>pilot_it2_drop_all_bowls_box-redyellow_0004</t>
  </si>
  <si>
    <t>pilot_it2_drop_sidezone_tdw_2_dis_2_occ-redyellow_0005</t>
  </si>
  <si>
    <t>pilot_it2_drop_sidezone_box_1_dis_1_occ-redyellow_0006</t>
  </si>
  <si>
    <t>pilot_it2_drop_all_bowls_box-redyellow_0003</t>
  </si>
  <si>
    <t>pilot_it2_drop_sizes_tdw_1_dis_1_occ-redyellow_0005</t>
  </si>
  <si>
    <t>pilot_it2_drop_sizes_box_2_dis_2_occ-redyellow_0008</t>
  </si>
  <si>
    <t>pilot_it2_drop_sidezone_box_2_dis_2_occ-redyellow_0009</t>
  </si>
  <si>
    <t>pilot_it2_drop_all_bowls_box_2_dis_2_occ-redyellow_0002</t>
  </si>
  <si>
    <t>pilot_it2_drop_simple_tdw_2_dis_2_occ-redyellow_0009</t>
  </si>
  <si>
    <t>pilot_it2_drop_all_bowls_tdw_2_dis_2_occ-redyellow_0002</t>
  </si>
  <si>
    <t>pilot_it2_drop_sidezone_box-redyellow_0000</t>
  </si>
  <si>
    <t>pilot_it2_drop_sizes_tdw_2_dis_2_occ-redyellow_0008</t>
  </si>
  <si>
    <t>pilot_it2_drop_sidezone_tdw_1_dis_1_occ-redyellow_0000</t>
  </si>
  <si>
    <t>pilot_it2_drop_sizes_tdw_1_dis_1_occ-redyellow_0004</t>
  </si>
  <si>
    <t>pilot_it2_drop_all_bowls_box_2_dis_2_occ-redyellow_0006</t>
  </si>
  <si>
    <t>pilot_it2_drop_all_bowls_box_2_dis_2_occ-redyellow_0005</t>
  </si>
  <si>
    <t>pilot_it2_drop_sidezone_box-redyellow_0004</t>
  </si>
  <si>
    <t>pilot_it2_drop_sizes_tdw_1_dis_1_occ-redyellow_0008</t>
  </si>
  <si>
    <t>pilot_it2_drop_sidezone_box_2_dis_2_occ-redyellow_0005</t>
  </si>
  <si>
    <t>pilot_it2_drop_all_bowls_tdw_2_dis_2_occ-redyellow_0004</t>
  </si>
  <si>
    <t>pilot_it2_drop_all_bowls_box_2_dis_2_occ-redyellow_0009</t>
  </si>
  <si>
    <t>pilot_it2_drop_simple_tdw_2_dis_2_occ-redyellow_0003</t>
  </si>
  <si>
    <t>pilot_it2_drop_simple_box_1_dis_1_occ-redyellow_0007</t>
  </si>
  <si>
    <t>pilot_it2_drop_sizes_box_1_dis_1_occ-redyellow_0008</t>
  </si>
  <si>
    <t>pilot_it2_drop_simple_box_2_dis_2_occ-redyellow_0005</t>
  </si>
  <si>
    <t>pilot_it2_drop_sizes_box_2_dis_2_occ-redyellow_0005</t>
  </si>
  <si>
    <t>pilot_it2_drop_sidezone_box_1_dis_1_occ-redyellow_0008</t>
  </si>
  <si>
    <t>pilot_it2_drop_all_bowls_box_2_dis_2_occ-redyellow_0003</t>
  </si>
  <si>
    <t>pilot_it2_drop_sizes_tdw_2_dis_2_occ-redyellow_0002</t>
  </si>
  <si>
    <t>pilot_it2_drop_simple_tdw_2_dis_2_occ-redyellow_0005</t>
  </si>
  <si>
    <t>pilot_it2_drop_all_bowls_box_1_dis_1_occ-redyellow_0005</t>
  </si>
  <si>
    <t>pilot_it2_drop_all_bowls_tdw_1_dis_1_occ-redyellow_0004</t>
  </si>
  <si>
    <t>pilot_it2_drop_sizes_box-redyellow_0002</t>
  </si>
  <si>
    <t>pilot_it2_drop_sidezone_tdw_2_dis_2_occ-redyellow_0002</t>
  </si>
  <si>
    <t>pilot_it2_drop_sizes_tdw_2_dis_2_occ-redyellow_0009</t>
  </si>
  <si>
    <t>pilot_it2_drop_all_bowls_tdw_2_dis_2_occ-redyellow_0003</t>
  </si>
  <si>
    <t>pilot_it2_drop_sizes_box_1_dis_1_occ-redyellow_0000</t>
  </si>
  <si>
    <t>pilot_it2_drop_simple_tdw_2_dis_2_occ-redyellow_0002</t>
  </si>
  <si>
    <t>pilot_it2_drop_all_bowls_box_1_dis_1_occ-redyellow_0006</t>
  </si>
  <si>
    <t>pilot_it2_drop_simple_tdw_2_dis_2_occ-redyellow_0008</t>
  </si>
  <si>
    <t>pilot_it2_drop_sidezone_box_1_dis_1_occ-redyellow_0005</t>
  </si>
  <si>
    <t>pilot_it2_drop_sidezone_box_2_dis_2_occ-redyellow_0008</t>
  </si>
  <si>
    <t>pilot_it2_drop_sidezone_box_2_dis_2_occ-redyellow_0004</t>
  </si>
  <si>
    <t>pilot_it2_drop_sizes_box_1_dis_1_occ-redyellow_0001</t>
  </si>
  <si>
    <t>pilot_it2_drop_simple_box_2_dis_2_occ-redyellow_0003</t>
  </si>
  <si>
    <t>pilot_it2_drop_sidezone_box_2_dis_2_occ-redyellow_0002</t>
  </si>
  <si>
    <t>pilot_it2_drop_sizes_tdw_2_dis_2_occ-redyellow_0003</t>
  </si>
  <si>
    <t>pilot_it2_drop_all_bowls_box_1_dis_1_occ-redyellow_0002</t>
  </si>
  <si>
    <t>pilot_it2_drop_all_bowls_tdw_2_dis_2_occ-redyellow_0008</t>
  </si>
  <si>
    <t>pilot_it2_drop_all_bowls_tdw_2_dis_2_occ-redyellow_0001</t>
  </si>
  <si>
    <t>pilot_it2_drop_sidezone_box_1_dis_1_occ-redyellow_0009</t>
  </si>
  <si>
    <t>pilot_it2_drop_simple_tdw_2_dis_2_occ-redyellow_0004</t>
  </si>
  <si>
    <t>pilot_it2_drop_simple_tdw_2_dis_2_occ-redyellow_0001</t>
  </si>
  <si>
    <t>pilot_it2_drop_sizes_box-redyellow_0000</t>
  </si>
  <si>
    <t>pilot_it2_drop_sidezone_box_2_dis_2_occ-redyellow_0007</t>
  </si>
  <si>
    <t>pilot_it2_drop_simple_tdw_2_dis_2_occ-redyellow_0006</t>
  </si>
  <si>
    <t>pilot_it2_drop_sizes_box_2_dis_2_occ-redyellow_0002</t>
  </si>
  <si>
    <t>pilot_it2_drop_sizes_tdw_1_dis_1_occ-redyellow_0006</t>
  </si>
  <si>
    <t>pilot_it2_drop_sizes_tdw_2_dis_2_occ-redyellow_0000</t>
  </si>
  <si>
    <t>pilot_it2_drop_all_bowls_box-redyellow_0006</t>
  </si>
  <si>
    <t>pilot_it2_drop_all_bowls_tdw_2_dis_2_occ-redyellow_0007</t>
  </si>
  <si>
    <t>pilot_it2_drop_all_bowls_tdw_1_dis_1_occ-redyellow_0008</t>
  </si>
  <si>
    <t>pilot_it2_drop_sidezone_tdw_2_dis_2_occ-redyellow_0003</t>
  </si>
  <si>
    <t>pilot_it2_drop_sidezone_tdw_1_dis_1_occ-redyellow_0009</t>
  </si>
  <si>
    <t>pilot_it2_drop_sizes_box_1_dis_1_occ-redyellow_0003</t>
  </si>
  <si>
    <t>pilot_it2_drop_all_bowls_box_1_dis_1_occ-redyellow_0008</t>
  </si>
  <si>
    <t>pilot_it2_drop_sizes_box-redyellow_0001</t>
  </si>
  <si>
    <t>pilot_it2_drop_all_bowls_tdw_1_dis_1_occ-redyellow_0005</t>
  </si>
  <si>
    <t>pilot_it2_drop_sizes_box_1_dis_1_occ-redyellow_0004</t>
  </si>
  <si>
    <t>pilot_it2_drop_simple_box_1_dis_1_occ-redyellow_0004</t>
  </si>
  <si>
    <t>pilot_it2_drop_sidezone_tdw_2_dis_2_occ-redyellow_0001</t>
  </si>
  <si>
    <t>pilot_it2_drop_all_bowls_box_1_dis_1_occ-redyellow_0001</t>
  </si>
  <si>
    <t>pilot_it2_drop_sizes_box_2_dis_2_occ-redyellow_0007</t>
  </si>
  <si>
    <t>pilot_it2_drop_sizes_box-redyellow_0008</t>
  </si>
  <si>
    <t>pilot_it2_drop_simple_box_1_dis_1_occ-redyellow_0002</t>
  </si>
  <si>
    <t>pilot_it2_drop_simple_box_1_dis_1_occ-redyellow_0005</t>
  </si>
  <si>
    <t>pilot_it2_drop_sidezone_box-redyellow_0003</t>
  </si>
  <si>
    <t>pilot_it2_drop_all_bowls_tdw_1_dis_1_occ-redyellow_0003</t>
  </si>
  <si>
    <t>pilot_it2_drop_sizes_tdw_1_dis_1_occ-redyellow_0001</t>
  </si>
  <si>
    <t>pilot_it2_drop_sidezone_box_2_dis_2_occ-redyellow_0000</t>
  </si>
  <si>
    <t>pilot_it2_drop_all_bowls_box_1_dis_1_occ-redyellow_0003</t>
  </si>
  <si>
    <t>pilot_it2_drop_sizes_tdw_1_dis_1_occ-redyellow_0009</t>
  </si>
  <si>
    <t>pilot_it2_drop_simple_box_2_dis_2_occ-redyellow_0000</t>
  </si>
  <si>
    <t>pilot_it2_drop_sidezone_box-redyellow_0002</t>
  </si>
  <si>
    <t>pilot_it2_drop_simple_box_1_dis_1_occ-redyellow_0009</t>
  </si>
  <si>
    <t>pilot_it2_drop_sizes_box-redyellow_0009</t>
  </si>
  <si>
    <t>pilot_it2_drop_sidezone_tdw_2_dis_2_occ-redyellow_0008</t>
  </si>
  <si>
    <t>pilot_it2_drop_sidezone_box-redyellow_0006</t>
  </si>
  <si>
    <t>pilot_it2_drop_simple_tdw_1_dis_1_occ-redyellow_0003</t>
  </si>
  <si>
    <t>pilot_it2_drop_sidezone_tdw_2_dis_2_occ-redyellow_0004</t>
  </si>
  <si>
    <t>pilot_it2_drop_simple_box_1_dis_1_occ-redyellow_0008</t>
  </si>
  <si>
    <t>pilot_it2_drop_simple_box_1_dis_1_occ-redyellow_0001</t>
  </si>
  <si>
    <t>pilot_it2_drop_all_bowls_tdw_1_dis_1_occ-redyellow_0001</t>
  </si>
  <si>
    <t>pilot_it2_drop_sidezone_box_1_dis_1_occ-redyellow_0001</t>
  </si>
  <si>
    <t>pilot_it2_drop_sidezone_tdw_1_dis_1_occ-redyellow_0005</t>
  </si>
  <si>
    <t>pilot_it2_drop_simple_box_2_dis_2_occ-redyellow_0004</t>
  </si>
  <si>
    <t>pilot_it2_drop_all_bowls_box_2_dis_2_occ-redyellow_0008</t>
  </si>
  <si>
    <t>pilot_it2_drop_all_bowls_tdw_2_dis_2_occ-redyellow_0000</t>
  </si>
  <si>
    <t>pilot_it2_drop_all_bowls_box_1_dis_1_occ-redyellow_0004</t>
  </si>
  <si>
    <t>pilot_it2_drop_all_bowls_tdw_2_dis_2_occ-redyellow_0009</t>
  </si>
  <si>
    <t>pilot_it2_drop_simple_tdw_1_dis_1_occ-redyellow_0002</t>
  </si>
  <si>
    <t>DPINet2</t>
  </si>
  <si>
    <t>DPINet2</t>
    <phoneticPr fontId="1" type="noConversion"/>
  </si>
  <si>
    <t>MyModel2</t>
  </si>
  <si>
    <t>MyModel2</t>
    <phoneticPr fontId="1" type="noConversion"/>
  </si>
  <si>
    <t>Average</t>
    <phoneticPr fontId="1" type="noConversion"/>
  </si>
  <si>
    <t>Length</t>
  </si>
  <si>
    <t>Length</t>
    <phoneticPr fontId="1" type="noConversion"/>
  </si>
  <si>
    <t>100-200</t>
  </si>
  <si>
    <t>100-200</t>
    <phoneticPr fontId="1" type="noConversion"/>
  </si>
  <si>
    <t>200-300</t>
  </si>
  <si>
    <t>200-300</t>
    <phoneticPr fontId="1" type="noConversion"/>
  </si>
  <si>
    <t>300-400</t>
  </si>
  <si>
    <t>300-400</t>
    <phoneticPr fontId="1" type="noConversion"/>
  </si>
  <si>
    <t>400-500</t>
  </si>
  <si>
    <t>400-500</t>
    <phoneticPr fontId="1" type="noConversion"/>
  </si>
  <si>
    <t>0-100</t>
  </si>
  <si>
    <t>0-100</t>
    <phoneticPr fontId="1" type="noConversion"/>
  </si>
  <si>
    <t>500-</t>
  </si>
  <si>
    <t>500-</t>
    <phoneticPr fontId="1" type="noConversion"/>
  </si>
  <si>
    <t>TotalCount</t>
  </si>
  <si>
    <t>TotalCount</t>
    <phoneticPr fontId="1" type="noConversion"/>
  </si>
  <si>
    <t>HIT</t>
  </si>
  <si>
    <t>HIT</t>
    <phoneticPr fontId="1" type="noConversion"/>
  </si>
  <si>
    <t>ACC</t>
  </si>
  <si>
    <t>ACC</t>
    <phoneticPr fontId="1" type="noConversion"/>
  </si>
  <si>
    <t>pilot_it2_rollingSliding_simple_collision_tdw_1_dis_1_occ-redyellow_0010</t>
  </si>
  <si>
    <t>pilot_it2_rollingSliding_simple_collision_box_2_dis_2_occ-redyellow_0005</t>
  </si>
  <si>
    <t>pilot_it2_rollingSliding_simple_collision_box_2_dis_2_occ-redyellow_0009</t>
  </si>
  <si>
    <t>pilot_it2_rollingSliding_simple_collision_tdw_1_dis_1_occ-redyellow_0011</t>
  </si>
  <si>
    <t>pilot_it2_rollingSliding_simple_ledge_box-redyellow_0000</t>
  </si>
  <si>
    <t>pilot_it2_rollingSliding_simple_ledge_tdw_2_dis_2_occ-redyellow_0000</t>
  </si>
  <si>
    <t>pilot_it2_rollingSliding_simple_collision_tdw_2_dis_2_occ-redyellow_0006</t>
  </si>
  <si>
    <t>pilot_it2_rollingSliding_simple_collision_box_1_dis_1_occ-redyellow_0000</t>
  </si>
  <si>
    <t>pilot_it2_rollingSliding_simple_ramp_box_2_dis_2_occ-redyellow_0012</t>
  </si>
  <si>
    <t>pilot_it2_rollingSliding_simple_ledge_box_1_dis_1_occ-redyellow_0011</t>
  </si>
  <si>
    <t>pilot_it2_rollingSliding_simple_ledge_box_2_dis_2_occ-redyellow_0010</t>
  </si>
  <si>
    <t>pilot_it2_rollingSliding_simple_ramp_box_2_dis_2_occ-redyellow_0001</t>
  </si>
  <si>
    <t>pilot_it2_rollingSliding_simple_collision_tdw_2_dis_2_occ-redyellow_0004</t>
  </si>
  <si>
    <t>pilot_it2_rollingSliding_simple_ramp_tdw_1_dis_1_occ-redyellow_0006</t>
  </si>
  <si>
    <t>pilot_it2_rollingSliding_simple_ramp_box_2_dis_2_occ-redyellow_0009</t>
  </si>
  <si>
    <t>pilot_it2_rollingSliding_simple_collision_box_2_dis_2_occ-redyellow_0001</t>
  </si>
  <si>
    <t>pilot_it2_rollingSliding_simple_ledge_tdw_2_dis_2_occ-redyellow_0001</t>
  </si>
  <si>
    <t>pilot_it2_rollingSliding_simple_ledge_box-redyellow_0005</t>
  </si>
  <si>
    <t>pilot_it2_rollingSliding_simple_collision_box-redyellow_0004</t>
  </si>
  <si>
    <t>pilot_it2_rollingSliding_simple_ledge_box_2_dis_2_occ-redyellow_0003</t>
  </si>
  <si>
    <t>pilot_it2_rollingSliding_simple_ramp_box_2_dis_2_occ-redyellow_0005</t>
  </si>
  <si>
    <t>pilot_it2_rollingSliding_simple_ramp_box_1_dis_1_occ-redyellow_0008</t>
  </si>
  <si>
    <t>pilot_it2_rollingSliding_simple_ledge_box-redyellow_0011</t>
  </si>
  <si>
    <t>pilot_it2_rollingSliding_simple_ramp_tdw_1_dis_1_occ-redyellow_0012</t>
  </si>
  <si>
    <t>pilot_it2_rollingSliding_simple_ledge_tdw_1_dis_1_occ-redyellow_0012</t>
  </si>
  <si>
    <t>pilot_it2_rollingSliding_simple_collision_box_2_dis_2_occ-redyellow_0011</t>
  </si>
  <si>
    <t>pilot_it2_rollingSliding_simple_collision_tdw_1_dis_1_occ-redyellow_0004</t>
  </si>
  <si>
    <t>pilot_it2_rollingSliding_simple_ledge_tdw_2_dis_2_occ-redyellow_0007</t>
  </si>
  <si>
    <t>pilot_it2_rollingSliding_simple_ledge_tdw_2_dis_2_occ-redyellow_0004</t>
  </si>
  <si>
    <t>pilot_it2_rollingSliding_simple_collision_tdw_2_dis_2_occ-redyellow_0011</t>
  </si>
  <si>
    <t>pilot_it2_rollingSliding_simple_collision_box_1_dis_1_occ-redyellow_0002</t>
  </si>
  <si>
    <t>pilot_it2_rollingSliding_simple_collision_tdw_2_dis_2_occ-redyellow_0009</t>
  </si>
  <si>
    <t>pilot_it2_rollingSliding_simple_ramp_box_1_dis_1_occ-redyellow_0010</t>
  </si>
  <si>
    <t>pilot_it2_rollingSliding_simple_ramp_box_2_dis_2_occ-redyellow_0000</t>
  </si>
  <si>
    <t>pilot_it2_rollingSliding_simple_collision_box_2_dis_2_occ-redyellow_0004</t>
  </si>
  <si>
    <t>pilot_it2_rollingSliding_simple_ramp_tdw_1_dis_1_occ-redyellow_0010</t>
  </si>
  <si>
    <t>pilot_it2_rollingSliding_simple_ledge_box_1_dis_1_occ-redyellow_0012</t>
  </si>
  <si>
    <t>pilot_it2_rollingSliding_simple_ledge_tdw_2_dis_2_occ-redyellow_0003</t>
  </si>
  <si>
    <t>pilot_it2_rollingSliding_simple_ledge_tdw_1_dis_1_occ-redyellow_0008</t>
  </si>
  <si>
    <t>pilot_it2_rollingSliding_simple_collision_box-redyellow_0009</t>
  </si>
  <si>
    <t>pilot_it2_rollingSliding_simple_ramp_tdw_1_dis_1_occ-redyellow_0004</t>
  </si>
  <si>
    <t>pilot_it2_rollingSliding_simple_collision_tdw_1_dis_1_occ-redyellow_0007</t>
  </si>
  <si>
    <t>pilot_it2_rollingSliding_simple_ledge_box_1_dis_1_occ-redyellow_0003</t>
  </si>
  <si>
    <t>pilot_it2_rollingSliding_simple_collision_box_1_dis_1_occ-redyellow_0008</t>
  </si>
  <si>
    <t>pilot_it2_rollingSliding_simple_ramp_box_2_dis_2_occ-redyellow_0010</t>
  </si>
  <si>
    <t>pilot_it2_rollingSliding_simple_ledge_tdw_1_dis_1_occ-redyellow_0002</t>
  </si>
  <si>
    <t>pilot_it2_rollingSliding_simple_collision_box_2_dis_2_occ-redyellow_0008</t>
  </si>
  <si>
    <t>pilot_it2_rollingSliding_simple_ramp_box_1_dis_1_occ-redyellow_0002</t>
  </si>
  <si>
    <t>pilot_it2_rollingSliding_simple_ramp_box_1_dis_1_occ-redyellow_0006</t>
  </si>
  <si>
    <t>pilot_it2_rollingSliding_simple_collision_box-redyellow_0005</t>
  </si>
  <si>
    <t>pilot_it2_rollingSliding_simple_collision_box_1_dis_1_occ-redyellow_0010</t>
  </si>
  <si>
    <t>pilot_it2_rollingSliding_simple_collision_tdw_1_dis_1_occ-redyellow_0009</t>
  </si>
  <si>
    <t>pilot_it2_rollingSliding_simple_collision_box_2_dis_2_occ-redyellow_0003</t>
  </si>
  <si>
    <t>pilot_it2_rollingSliding_simple_ledge_tdw_2_dis_2_occ-redyellow_0011</t>
  </si>
  <si>
    <t>pilot_it2_rollingSliding_simple_ledge_box_1_dis_1_occ-redyellow_0001</t>
  </si>
  <si>
    <t>pilot_it2_rollingSliding_simple_collision_box-redyellow_0002</t>
  </si>
  <si>
    <t>pilot_it2_rollingSliding_simple_collision_box_1_dis_1_occ-redyellow_0005</t>
  </si>
  <si>
    <t>pilot_it2_rollingSliding_simple_ledge_box_2_dis_2_occ-redyellow_0006</t>
  </si>
  <si>
    <t>pilot_it2_rollingSliding_simple_ledge_tdw_1_dis_1_occ-redyellow_0004</t>
  </si>
  <si>
    <t>pilot_it2_rollingSliding_simple_collision_tdw_2_dis_2_occ-redyellow_0008</t>
  </si>
  <si>
    <t>pilot_it2_rollingSliding_simple_collision_tdw_1_dis_1_occ-redyellow_0006</t>
  </si>
  <si>
    <t>pilot_it2_rollingSliding_simple_collision_tdw_2_dis_2_occ-redyellow_0010</t>
  </si>
  <si>
    <t>pilot_it2_rollingSliding_simple_collision_box_1_dis_1_occ-redyellow_0004</t>
  </si>
  <si>
    <t>pilot_it2_rollingSliding_simple_ramp_box_1_dis_1_occ-redyellow_0005</t>
  </si>
  <si>
    <t>pilot_it2_rollingSliding_simple_collision_box_2_dis_2_occ-redyellow_0000</t>
  </si>
  <si>
    <t>pilot_it2_rollingSliding_simple_ramp_box_2_dis_2_occ-redyellow_0007</t>
  </si>
  <si>
    <t>pilot_it2_rollingSliding_simple_collision_box-redyellow_0003</t>
  </si>
  <si>
    <t>pilot_it2_rollingSliding_simple_ramp_box_1_dis_1_occ-redyellow_0000</t>
  </si>
  <si>
    <t>pilot_it2_rollingSliding_simple_collision_box_1_dis_1_occ-redyellow_0012</t>
  </si>
  <si>
    <t>pilot_it2_rollingSliding_simple_ledge_tdw_2_dis_2_occ-redyellow_0010</t>
  </si>
  <si>
    <t>pilot_it2_rollingSliding_simple_collision_box_1_dis_1_occ-redyellow_0009</t>
  </si>
  <si>
    <t>pilot_it2_rollingSliding_simple_ledge_box-redyellow_0012</t>
  </si>
  <si>
    <t>pilot_it2_rollingSliding_simple_ledge_tdw_2_dis_2_occ-redyellow_0008</t>
  </si>
  <si>
    <t>pilot_it2_rollingSliding_simple_ledge_box_2_dis_2_occ-redyellow_0001</t>
  </si>
  <si>
    <t>pilot_it2_rollingSliding_simple_ramp_box_2_dis_2_occ-redyellow_0003</t>
  </si>
  <si>
    <t>pilot_it2_rollingSliding_simple_collision_box_2_dis_2_occ-redyellow_0012</t>
  </si>
  <si>
    <t>pilot_it2_rollingSliding_simple_ledge_box_1_dis_1_occ-redyellow_0006</t>
  </si>
  <si>
    <t>pilot_it2_rollingSliding_simple_collision_tdw_2_dis_2_occ-redyellow_0005</t>
  </si>
  <si>
    <t>pilot_it2_rollingSliding_simple_ledge_tdw_2_dis_2_occ-redyellow_0002</t>
  </si>
  <si>
    <t>pilot_it2_rollingSliding_simple_ramp_tdw_1_dis_1_occ-redyellow_0001</t>
  </si>
  <si>
    <t>pilot_it2_rollingSliding_simple_ramp_box_2_dis_2_occ-redyellow_0011</t>
  </si>
  <si>
    <t>pilot_it2_rollingSliding_simple_ledge_tdw_1_dis_1_occ-redyellow_0001</t>
  </si>
  <si>
    <t>pilot_it2_rollingSliding_simple_ledge_box_2_dis_2_occ-redyellow_0011</t>
  </si>
  <si>
    <t>pilot_it2_rollingSliding_simple_ramp_tdw_1_dis_1_occ-redyellow_0000</t>
  </si>
  <si>
    <t>pilot_it2_rollingSliding_simple_collision_box-redyellow_0011</t>
  </si>
  <si>
    <t>pilot_it2_rollingSliding_simple_collision_box_2_dis_2_occ-redyellow_0006</t>
  </si>
  <si>
    <t>pilot_it2_rollingSliding_simple_collision_box_1_dis_1_occ-redyellow_0011</t>
  </si>
  <si>
    <t>pilot_it2_rollingSliding_simple_ledge_tdw_1_dis_1_occ-redyellow_0000</t>
  </si>
  <si>
    <t>pilot_it2_rollingSliding_simple_collision_box-redyellow_0000</t>
  </si>
  <si>
    <t>pilot_it2_rollingSliding_simple_ramp_tdw_1_dis_1_occ-redyellow_0008</t>
  </si>
  <si>
    <t>pilot_it2_rollingSliding_simple_collision_box_1_dis_1_occ-redyellow_0007</t>
  </si>
  <si>
    <t>pilot_it2_rollingSliding_simple_collision_box_2_dis_2_occ-redyellow_0002</t>
  </si>
  <si>
    <t>pilot_it2_rollingSliding_simple_collision_tdw_2_dis_2_occ-redyellow_0012</t>
  </si>
  <si>
    <t>pilot_it2_rollingSliding_simple_ledge_box_2_dis_2_occ-redyellow_0012</t>
  </si>
  <si>
    <t>pilot_it2_rollingSliding_simple_collision_box_2_dis_2_occ-redyellow_0010</t>
  </si>
  <si>
    <t>pilot_it2_rollingSliding_simple_ledge_box_1_dis_1_occ-redyellow_0008</t>
  </si>
  <si>
    <t>pilot_it2_rollingSliding_simple_collision_tdw_1_dis_1_occ-redyellow_0012</t>
  </si>
  <si>
    <t>pilot_it2_rollingSliding_simple_ledge_box_1_dis_1_occ-redyellow_0000</t>
  </si>
  <si>
    <t>pilot_it2_rollingSliding_simple_ramp_box_2_dis_2_occ-redyellow_0006</t>
  </si>
  <si>
    <t>pilot_it2_rollingSliding_simple_ledge_box_2_dis_2_occ-redyellow_0002</t>
  </si>
  <si>
    <t>pilot_it2_rollingSliding_simple_ledge_box_2_dis_2_occ-redyellow_0000</t>
  </si>
  <si>
    <t>pilot_it2_rollingSliding_simple_ledge_box_2_dis_2_occ-redyellow_0004</t>
  </si>
  <si>
    <t>pilot_it2_rollingSliding_simple_ledge_box_1_dis_1_occ-redyellow_0004</t>
  </si>
  <si>
    <t>pilot_it2_rollingSliding_simple_ramp_tdw_1_dis_1_occ-redyellow_0007</t>
  </si>
  <si>
    <t>pilot_it2_rollingSliding_simple_ledge_box-redyellow_0004</t>
  </si>
  <si>
    <t>pilot_it2_rollingSliding_simple_collision_tdw_2_dis_2_occ-redyellow_0007</t>
  </si>
  <si>
    <t>pilot_it2_rollingSliding_simple_ledge_box-redyellow_0008</t>
  </si>
  <si>
    <t>pilot_it2_rollingSliding_simple_ramp_box_1_dis_1_occ-redyellow_0001</t>
  </si>
  <si>
    <t>pilot_it2_rollingSliding_simple_ramp_box_1_dis_1_occ-redyellow_0003</t>
  </si>
  <si>
    <t>pilot_it2_rollingSliding_simple_collision_box-redyellow_0007</t>
  </si>
  <si>
    <t>pilot_it2_rollingSliding_simple_ramp_box_1_dis_1_occ-redyellow_0004</t>
  </si>
  <si>
    <t>pilot_it2_rollingSliding_simple_ledge_box-redyellow_0002</t>
  </si>
  <si>
    <t>pilot_it2_rollingSliding_simple_ledge_box-redyellow_0010</t>
  </si>
  <si>
    <t>pilot_it2_rollingSliding_simple_ledge_box_1_dis_1_occ-redyellow_0007</t>
  </si>
  <si>
    <t>pilot_it2_rollingSliding_simple_ramp_tdw_1_dis_1_occ-redyellow_0005</t>
  </si>
  <si>
    <t>pilot_it2_rollingSliding_simple_collision_tdw_1_dis_1_occ-redyellow_0000</t>
  </si>
  <si>
    <t>pilot_it2_rollingSliding_simple_collision_box_1_dis_1_occ-redyellow_0003</t>
  </si>
  <si>
    <t>pilot_it2_rollingSliding_simple_ramp_box_1_dis_1_occ-redyellow_0009</t>
  </si>
  <si>
    <t>pilot_it2_rollingSliding_simple_collision_box_1_dis_1_occ-redyellow_0006</t>
  </si>
  <si>
    <t>pilot_it2_rollingSliding_simple_ledge_tdw_1_dis_1_occ-redyellow_0003</t>
  </si>
  <si>
    <t>pilot_it2_rollingSliding_simple_ledge_tdw_1_dis_1_occ-redyellow_0010</t>
  </si>
  <si>
    <t>pilot_it2_rollingSliding_simple_collision_box-redyellow_0006</t>
  </si>
  <si>
    <t>pilot_it2_rollingSliding_simple_ramp_tdw_1_dis_1_occ-redyellow_0002</t>
  </si>
  <si>
    <t>pilot_it2_rollingSliding_simple_collision_tdw_1_dis_1_occ-redyellow_0005</t>
  </si>
  <si>
    <t>pilot_it2_rollingSliding_simple_ledge_box-redyellow_0007</t>
  </si>
  <si>
    <t>pilot_it2_rollingSliding_simple_ledge_box_1_dis_1_occ-redyellow_0010</t>
  </si>
  <si>
    <t>pilot_it2_rollingSliding_simple_ramp_tdw_1_dis_1_occ-redyellow_0003</t>
  </si>
  <si>
    <t>pilot_it2_rollingSliding_simple_collision_box-redyellow_0012</t>
  </si>
  <si>
    <t>pilot_it2_rollingSliding_simple_collision_tdw_1_dis_1_occ-redyellow_0003</t>
  </si>
  <si>
    <t>pilot_it2_rollingSliding_simple_ledge_box_2_dis_2_occ-redyellow_0008</t>
  </si>
  <si>
    <t>pilot_it2_rollingSliding_simple_ledge_box_2_dis_2_occ-redyellow_0009</t>
  </si>
  <si>
    <t>pilot_it2_rollingSliding_simple_ledge_tdw_2_dis_2_occ-redyellow_0005</t>
  </si>
  <si>
    <t>pilot_it2_rollingSliding_simple_collision_box-redyellow_0010</t>
  </si>
  <si>
    <t>pilot_it2_rollingSliding_simple_ledge_box_1_dis_1_occ-redyellow_0005</t>
  </si>
  <si>
    <t>pilot_it2_rollingSliding_simple_ledge_box_2_dis_2_occ-redyellow_0007</t>
  </si>
  <si>
    <t>pilot_it2_rollingSliding_simple_collision_tdw_2_dis_2_occ-redyellow_0001</t>
  </si>
  <si>
    <t>pilot_it2_rollingSliding_simple_ramp_box_1_dis_1_occ-redyellow_0007</t>
  </si>
  <si>
    <t>pilot_it2_rollingSliding_simple_collision_tdw_1_dis_1_occ-redyellow_0001</t>
  </si>
  <si>
    <t>pilot_it2_rollingSliding_simple_ledge_tdw_2_dis_2_occ-redyellow_0012</t>
  </si>
  <si>
    <t>pilot_it2_rollingSliding_simple_ledge_box-redyellow_0006</t>
  </si>
  <si>
    <t>pilot_it2_rollingSliding_simple_ledge_tdw_2_dis_2_occ-redyellow_0006</t>
  </si>
  <si>
    <t>pilot_it2_rollingSliding_simple_ramp_box_1_dis_1_occ-redyellow_0011</t>
  </si>
  <si>
    <t>pilot_it2_rollingSliding_simple_ledge_box_1_dis_1_occ-redyellow_0002</t>
  </si>
  <si>
    <t>pilot_it2_rollingSliding_simple_ledge_tdw_2_dis_2_occ-redyellow_0009</t>
  </si>
  <si>
    <t>pilot_it2_rollingSliding_simple_ramp_tdw_1_dis_1_occ-redyellow_0011</t>
  </si>
  <si>
    <t>pilot_it2_rollingSliding_simple_ledge_box-redyellow_0003</t>
  </si>
  <si>
    <t>pilot_it2_rollingSliding_simple_ramp_box_1_dis_1_occ-redyellow_0012</t>
  </si>
  <si>
    <t>pilot_it2_rollingSliding_simple_collision_tdw_1_dis_1_occ-redyellow_0002</t>
  </si>
  <si>
    <t>pilot_it2_rollingSliding_simple_collision_box_1_dis_1_occ-redyellow_0001</t>
  </si>
  <si>
    <t>pilot_it2_rollingSliding_simple_ramp_box_2_dis_2_occ-redyellow_0008</t>
  </si>
  <si>
    <t>Acc</t>
    <phoneticPr fontId="1" type="noConversion"/>
  </si>
  <si>
    <t>acc</t>
  </si>
  <si>
    <t>pilot_it2_collision_simple_tdw_2_dis_2_occ-redyellow_0006</t>
  </si>
  <si>
    <t>pilot_it2_collision_non-sphere_box_2_dis_2_occ-redyellow_0007</t>
  </si>
  <si>
    <t>pilot_it2_collision_non-sphere_box_2_dis_2_occ-redyellow_0004</t>
  </si>
  <si>
    <t>pilot_it2_collision_assorted_targets_tdw_2_dis_2_occ-redyellow_0000</t>
  </si>
  <si>
    <t>pilot_it2_collision_tiny_ball_box-redyellow_0002</t>
  </si>
  <si>
    <t>pilot_it2_collision_tiny_ball_box_2_dis_2_occ-redyellow_0008</t>
  </si>
  <si>
    <t>pilot_it2_collision_tiny_ball_box_1_dis_1_occ-redyellow_0003</t>
  </si>
  <si>
    <t>pilot_it2_collision_tiny_ball_box-redyellow_0006</t>
  </si>
  <si>
    <t>pilot_it2_collision_simple_box_1_dis_1_occ-redyellow_0003</t>
  </si>
  <si>
    <t>pilot_it2_collision_non-sphere_box-redyellow_0001</t>
  </si>
  <si>
    <t>pilot_it2_collision_non-sphere_tdw_2_dis_2_occ-redyellow_0006</t>
  </si>
  <si>
    <t>pilot_it2_collision_non-sphere_box-redyellow_0007</t>
  </si>
  <si>
    <t>pilot_it2_collision_yeet_box_2_dis_2_occ-redyellow_0000</t>
  </si>
  <si>
    <t>pilot_it2_collision_non-sphere_tdw_2_dis_2_occ-redyellow_0008</t>
  </si>
  <si>
    <t>pilot_it2_collision_non-sphere_box-redyellow_0005</t>
  </si>
  <si>
    <t>pilot_it2_collision_yeet_box-redyellow_0004</t>
  </si>
  <si>
    <t>pilot_it2_collision_assorted_targets_box-redyellow_0001</t>
  </si>
  <si>
    <t>pilot_it2_collision_tiny_ball_box-redyellow_0009</t>
  </si>
  <si>
    <t>pilot_it2_collision_yeet_tdw_1_dis_1_occ-redyellow_0001</t>
  </si>
  <si>
    <t>pilot_it2_collision_tiny_ball_tdw_1_dis_1_occ-redyellow_0002</t>
  </si>
  <si>
    <t>pilot_it2_collision_yeet_box_1_dis_1_occ-redyellow_0002</t>
  </si>
  <si>
    <t>pilot_it2_collision_simple_tdw_2_dis_2_occ-redyellow_0002</t>
  </si>
  <si>
    <t>pilot_it2_collision_tiny_ball_box_2_dis_2_occ-redyellow_0006</t>
  </si>
  <si>
    <t>pilot_it2_collision_simple_box_2_dis_2_occ-redyellow_0008</t>
  </si>
  <si>
    <t>pilot_it2_collision_assorted_targets_tdw_2_dis_2_occ-redyellow_0004</t>
  </si>
  <si>
    <t>pilot_it2_collision_simple_box_1_dis_1_occ-redyellow_0006</t>
  </si>
  <si>
    <t>pilot_it2_collision_non-sphere_tdw_2_dis_2_occ-redyellow_0003</t>
  </si>
  <si>
    <t>pilot_it2_collision_assorted_targets_tdw_2_dis_2_occ-redyellow_0009</t>
  </si>
  <si>
    <t>pilot_it2_collision_non-sphere_box-redyellow_0004</t>
  </si>
  <si>
    <t>pilot_it2_collision_simple_tdw_2_dis_2_occ-redyellow_0005</t>
  </si>
  <si>
    <t>pilot_it2_collision_non-sphere_box_2_dis_2_occ-redyellow_0008</t>
  </si>
  <si>
    <t>pilot_it2_collision_assorted_targets_box_2_dis_2_occ-redyellow_0000</t>
  </si>
  <si>
    <t>pilot_it2_collision_simple_box_2_dis_2_occ-redyellow_0002</t>
  </si>
  <si>
    <t>pilot_it2_collision_non-sphere_box_1_dis_1_occ-redyellow_0009</t>
  </si>
  <si>
    <t>pilot_it2_collision_yeet_box-redyellow_0002</t>
  </si>
  <si>
    <t>pilot_it2_collision_tiny_ball_box_2_dis_2_occ-redyellow_0002</t>
  </si>
  <si>
    <t>pilot_it2_collision_assorted_targets_box-redyellow_0005</t>
  </si>
  <si>
    <t>pilot_it2_collision_tiny_ball_tdw_1_dis_1_occ-redyellow_0003</t>
  </si>
  <si>
    <t>pilot_it2_collision_simple_tdw_2_dis_2_occ-redyellow_0001</t>
  </si>
  <si>
    <t>pilot_it2_collision_simple_box_2_dis_2_occ-redyellow_0007</t>
  </si>
  <si>
    <t>pilot_it2_collision_tiny_ball_box-redyellow_0001</t>
  </si>
  <si>
    <t>pilot_it2_collision_tiny_ball_tdw_2_dis_2_occ-redyellow_0004</t>
  </si>
  <si>
    <t>pilot_it2_collision_simple_tdw_2_dis_2_occ-redyellow_0003</t>
  </si>
  <si>
    <t>pilot_it2_collision_non-sphere_tdw_1_dis_1_occ-redyellow_0007</t>
  </si>
  <si>
    <t>pilot_it2_collision_non-sphere_tdw_1_dis_1_occ-redyellow_0002</t>
  </si>
  <si>
    <t>pilot_it2_collision_non-sphere_box_1_dis_1_occ-redyellow_0005</t>
  </si>
  <si>
    <t>pilot_it2_collision_yeet_box-redyellow_0007</t>
  </si>
  <si>
    <t>pilot_it2_collision_tiny_ball_box-redyellow_0004</t>
  </si>
  <si>
    <t>pilot_it2_collision_assorted_targets_box_1_dis_1_occ-redyellow_0004</t>
  </si>
  <si>
    <t>pilot_it2_collision_assorted_targets_tdw_1_dis_1_occ-redyellow_0003</t>
  </si>
  <si>
    <t>pilot_it2_collision_tiny_ball_tdw_1_dis_1_occ-redyellow_0004</t>
  </si>
  <si>
    <t>pilot_it2_collision_non-sphere_tdw_2_dis_2_occ-redyellow_0009</t>
  </si>
  <si>
    <t>pilot_it2_collision_yeet_tdw_1_dis_1_occ-redyellow_0006</t>
  </si>
  <si>
    <t>pilot_it2_collision_assorted_targets_tdw_1_dis_1_occ-redyellow_0009</t>
  </si>
  <si>
    <t>pilot_it2_collision_yeet_box_1_dis_1_occ-redyellow_0004</t>
  </si>
  <si>
    <t>pilot_it2_collision_simple_tdw_2_dis_2_occ-redyellow_0007</t>
  </si>
  <si>
    <t>pilot_it2_collision_yeet_box_2_dis_2_occ-redyellow_0006</t>
  </si>
  <si>
    <t>pilot_it2_collision_tiny_ball_tdw_1_dis_1_occ-redyellow_0000</t>
  </si>
  <si>
    <t>pilot_it2_collision_non-sphere_tdw_1_dis_1_occ-redyellow_0009</t>
  </si>
  <si>
    <t>pilot_it2_collision_simple_box_2_dis_2_occ-redyellow_0005</t>
  </si>
  <si>
    <t>pilot_it2_collision_tiny_ball_box_2_dis_2_occ-redyellow_0007</t>
  </si>
  <si>
    <t>pilot_it2_collision_tiny_ball_box-redyellow_0000</t>
  </si>
  <si>
    <t>pilot_it2_collision_tiny_ball_tdw_1_dis_1_occ-redyellow_0008</t>
  </si>
  <si>
    <t>pilot_it2_collision_yeet_box_1_dis_1_occ-redyellow_0008</t>
  </si>
  <si>
    <t>pilot_it2_collision_yeet_tdw_2_dis_2_occ-redyellow_0003</t>
  </si>
  <si>
    <t>pilot_it2_collision_non-sphere_tdw_2_dis_2_occ-redyellow_0004</t>
  </si>
  <si>
    <t>pilot_it2_collision_assorted_targets_box_2_dis_2_occ-redyellow_0007</t>
  </si>
  <si>
    <t>pilot_it2_collision_simple_tdw_2_dis_2_occ-redyellow_0008</t>
  </si>
  <si>
    <t>pilot_it2_collision_yeet_box_1_dis_1_occ-redyellow_0000</t>
  </si>
  <si>
    <t>pilot_it2_collision_non-sphere_box_2_dis_2_occ-redyellow_0009</t>
  </si>
  <si>
    <t>pilot_it2_collision_yeet_box_1_dis_1_occ-redyellow_0009</t>
  </si>
  <si>
    <t>pilot_it2_collision_assorted_targets_tdw_2_dis_2_occ-redyellow_0007</t>
  </si>
  <si>
    <t>pilot_it2_collision_yeet_box-redyellow_0000</t>
  </si>
  <si>
    <t>pilot_it2_collision_yeet_box-redyellow_0001</t>
  </si>
  <si>
    <t>pilot_it2_collision_yeet_tdw_2_dis_2_occ-redyellow_0004</t>
  </si>
  <si>
    <t>pilot_it2_collision_yeet_tdw_2_dis_2_occ-redyellow_0005</t>
  </si>
  <si>
    <t>pilot_it2_collision_non-sphere_box_1_dis_1_occ-redyellow_0006</t>
  </si>
  <si>
    <t>pilot_it2_collision_simple_tdw_2_dis_2_occ-redyellow_0000</t>
  </si>
  <si>
    <t>pilot_it2_collision_tiny_ball_tdw_1_dis_1_occ-redyellow_0007</t>
  </si>
  <si>
    <t>pilot_it2_collision_assorted_targets_tdw_1_dis_1_occ-redyellow_0007</t>
  </si>
  <si>
    <t>pilot_it2_collision_tiny_ball_tdw_2_dis_2_occ-redyellow_0006</t>
  </si>
  <si>
    <t>pilot_it2_collision_yeet_box_2_dis_2_occ-redyellow_0007</t>
  </si>
  <si>
    <t>pilot_it2_collision_tiny_ball_box_2_dis_2_occ-redyellow_0005</t>
  </si>
  <si>
    <t>pilot_it2_collision_non-sphere_tdw_1_dis_1_occ-redyellow_0004</t>
  </si>
  <si>
    <t>pilot_it2_collision_yeet_tdw_1_dis_1_occ-redyellow_0004</t>
  </si>
  <si>
    <t>pilot_it2_collision_tiny_ball_box_1_dis_1_occ-redyellow_0006</t>
  </si>
  <si>
    <t>pilot_it2_collision_yeet_box-redyellow_0005</t>
  </si>
  <si>
    <t>pilot_it2_collision_yeet_box_2_dis_2_occ-redyellow_0009</t>
  </si>
  <si>
    <t>pilot_it2_collision_tiny_ball_box_1_dis_1_occ-redyellow_0001</t>
  </si>
  <si>
    <t>pilot_it2_collision_tiny_ball_box_1_dis_1_occ-redyellow_0000</t>
  </si>
  <si>
    <t>pilot_it2_collision_non-sphere_tdw_1_dis_1_occ-redyellow_0008</t>
  </si>
  <si>
    <t>pilot_it2_collision_non-sphere_tdw_1_dis_1_occ-redyellow_0000</t>
  </si>
  <si>
    <t>pilot_it2_collision_assorted_targets_box_2_dis_2_occ-redyellow_0008</t>
  </si>
  <si>
    <t>pilot_it2_collision_simple_box_1_dis_1_occ-redyellow_0001</t>
  </si>
  <si>
    <t>pilot_it2_collision_assorted_targets_box-redyellow_0009</t>
  </si>
  <si>
    <t>pilot_it2_collision_yeet_box_1_dis_1_occ-redyellow_0003</t>
  </si>
  <si>
    <t>pilot_it2_collision_non-sphere_box_2_dis_2_occ-redyellow_0003</t>
  </si>
  <si>
    <t>pilot_it2_collision_yeet_box_1_dis_1_occ-redyellow_0006</t>
  </si>
  <si>
    <t>pilot_it2_collision_yeet_tdw_1_dis_1_occ-redyellow_0005</t>
  </si>
  <si>
    <t>pilot_it2_collision_simple_box_2_dis_2_occ-redyellow_0009</t>
  </si>
  <si>
    <t>pilot_it2_collision_assorted_targets_box_1_dis_1_occ-redyellow_0006</t>
  </si>
  <si>
    <t>pilot_it2_collision_assorted_targets_box_2_dis_2_occ-redyellow_0001</t>
  </si>
  <si>
    <t>pilot_it2_collision_assorted_targets_box_1_dis_1_occ-redyellow_0000</t>
  </si>
  <si>
    <t>pilot_it2_collision_assorted_targets_tdw_1_dis_1_occ-redyellow_0004</t>
  </si>
  <si>
    <t>pilot_it2_collision_tiny_ball_tdw_2_dis_2_occ-redyellow_0009</t>
  </si>
  <si>
    <t>pilot_it2_collision_tiny_ball_tdw_2_dis_2_occ-redyellow_0003</t>
  </si>
  <si>
    <t>pilot_it2_collision_simple_box_1_dis_1_occ-redyellow_0005</t>
  </si>
  <si>
    <t>pilot_it2_collision_yeet_box_1_dis_1_occ-redyellow_0001</t>
  </si>
  <si>
    <t>pilot_it2_collision_assorted_targets_box_1_dis_1_occ-redyellow_0002</t>
  </si>
  <si>
    <t>pilot_it2_collision_tiny_ball_tdw_2_dis_2_occ-redyellow_0008</t>
  </si>
  <si>
    <t>pilot_it2_collision_tiny_ball_tdw_1_dis_1_occ-redyellow_0005</t>
  </si>
  <si>
    <t>pilot_it2_collision_tiny_ball_box-redyellow_0005</t>
  </si>
  <si>
    <t>pilot_it2_collision_yeet_tdw_1_dis_1_occ-redyellow_0008</t>
  </si>
  <si>
    <t>pilot_it2_collision_yeet_box-redyellow_0009</t>
  </si>
  <si>
    <t>pilot_it2_collision_assorted_targets_box_1_dis_1_occ-redyellow_0001</t>
  </si>
  <si>
    <t>pilot_it2_collision_yeet_tdw_1_dis_1_occ-redyellow_0003</t>
  </si>
  <si>
    <t>pilot_it2_collision_yeet_tdw_2_dis_2_occ-redyellow_0007</t>
  </si>
  <si>
    <t>pilot_it2_collision_assorted_targets_tdw_2_dis_2_occ-redyellow_0008</t>
  </si>
  <si>
    <t>pilot_it2_collision_assorted_targets_tdw_1_dis_1_occ-redyellow_0002</t>
  </si>
  <si>
    <t>pilot_it2_collision_yeet_box_1_dis_1_occ-redyellow_0007</t>
  </si>
  <si>
    <t>pilot_it2_collision_yeet_tdw_2_dis_2_occ-redyellow_0000</t>
  </si>
  <si>
    <t>pilot_it2_collision_non-sphere_box_1_dis_1_occ-redyellow_0002</t>
  </si>
  <si>
    <t>pilot_it2_collision_yeet_box_2_dis_2_occ-redyellow_0001</t>
  </si>
  <si>
    <t>pilot_it2_collision_tiny_ball_box_1_dis_1_occ-redyellow_0007</t>
  </si>
  <si>
    <t>pilot_it2_collision_yeet_box_2_dis_2_occ-redyellow_0003</t>
  </si>
  <si>
    <t>pilot_it2_collision_tiny_ball_tdw_2_dis_2_occ-redyellow_0005</t>
  </si>
  <si>
    <t>pilot_it2_collision_assorted_targets_tdw_2_dis_2_occ-redyellow_0002</t>
  </si>
  <si>
    <t>pilot_it2_collision_simple_box_2_dis_2_occ-redyellow_0004</t>
  </si>
  <si>
    <t>pilot_it2_collision_non-sphere_box_2_dis_2_occ-redyellow_0000</t>
  </si>
  <si>
    <t>pilot_it2_collision_non-sphere_box_1_dis_1_occ-redyellow_0001</t>
  </si>
  <si>
    <t>pilot_it2_collision_tiny_ball_box_1_dis_1_occ-redyellow_0004</t>
  </si>
  <si>
    <t>pilot_it2_collision_assorted_targets_tdw_1_dis_1_occ-redyellow_0005</t>
  </si>
  <si>
    <t>pilot_it2_collision_tiny_ball_box_1_dis_1_occ-redyellow_0002</t>
  </si>
  <si>
    <t>pilot_it2_collision_non-sphere_box_1_dis_1_occ-redyellow_0003</t>
  </si>
  <si>
    <t>pilot_it2_collision_non-sphere_box-redyellow_0006</t>
  </si>
  <si>
    <t>pilot_it2_collision_assorted_targets_tdw_2_dis_2_occ-redyellow_0006</t>
  </si>
  <si>
    <t>pilot_it2_collision_yeet_box_2_dis_2_occ-redyellow_0002</t>
  </si>
  <si>
    <t>pilot_it2_collision_yeet_box_1_dis_1_occ-redyellow_0005</t>
  </si>
  <si>
    <t>pilot_it2_collision_non-sphere_box-redyellow_0008</t>
  </si>
  <si>
    <t>pilot_it2_collision_non-sphere_tdw_2_dis_2_occ-redyellow_0001</t>
  </si>
  <si>
    <t>pilot_it2_collision_assorted_targets_box_1_dis_1_occ-redyellow_0008</t>
  </si>
  <si>
    <t>pilot_it2_collision_yeet_box_2_dis_2_occ-redyellow_0004</t>
  </si>
  <si>
    <t>pilot_it2_collision_assorted_targets_tdw_1_dis_1_occ-redyellow_0000</t>
  </si>
  <si>
    <t>pilot_it2_collision_assorted_targets_box_2_dis_2_occ-redyellow_0004</t>
  </si>
  <si>
    <t>pilot_it2_collision_tiny_ball_box_1_dis_1_occ-redyellow_0005</t>
  </si>
  <si>
    <t>pilot_it2_collision_simple_box_1_dis_1_occ-redyellow_0004</t>
  </si>
  <si>
    <t>pilot_it2_collision_tiny_ball_tdw_1_dis_1_occ-redyellow_0001</t>
  </si>
  <si>
    <t>pilot_it2_collision_assorted_targets_tdw_1_dis_1_occ-redyellow_0008</t>
  </si>
  <si>
    <t>pilot_it2_collision_non-sphere_box_1_dis_1_occ-redyellow_0000</t>
  </si>
  <si>
    <t>pilot_it2_collision_assorted_targets_box_2_dis_2_occ-redyellow_0002</t>
  </si>
  <si>
    <t>Drop</t>
    <phoneticPr fontId="1" type="noConversion"/>
  </si>
  <si>
    <t>Roll</t>
    <phoneticPr fontId="1" type="noConversion"/>
  </si>
  <si>
    <t>Collide</t>
    <phoneticPr fontId="1" type="noConversion"/>
  </si>
  <si>
    <t>Summary</t>
    <phoneticPr fontId="1" type="noConversion"/>
  </si>
  <si>
    <t>Human(In Paper)</t>
    <phoneticPr fontId="1" type="noConversion"/>
  </si>
  <si>
    <t>PCC to Human</t>
    <phoneticPr fontId="1" type="noConversion"/>
  </si>
  <si>
    <t>TestLoss</t>
    <phoneticPr fontId="1" type="noConversion"/>
  </si>
  <si>
    <t>testScenario</t>
    <phoneticPr fontId="1" type="noConversion"/>
  </si>
  <si>
    <t>trainSenario</t>
    <phoneticPr fontId="1" type="noConversion"/>
  </si>
  <si>
    <t>acc</t>
    <phoneticPr fontId="1" type="noConversion"/>
  </si>
  <si>
    <t>loss</t>
    <phoneticPr fontId="1" type="noConversion"/>
  </si>
  <si>
    <t>DPINet</t>
    <phoneticPr fontId="1" type="noConversion"/>
  </si>
  <si>
    <t>pilot_dominoes_SJ020_d3chairs_o1plants_tdwroom-redyellow_0028</t>
  </si>
  <si>
    <t>pilot_dominoes_0mid_d3chairs_o1plants_tdwroom-redyellow_0008</t>
  </si>
  <si>
    <t>pilot_dominoes_1mid_J025R45_o1full_tdwroom-redyellow_0005</t>
  </si>
  <si>
    <t>pilot_dominoes_4mid_boxroom-redyellow_0001</t>
  </si>
  <si>
    <t>pilot_dominoes_2mid_J025R30_tdwroom-redyellow_0016</t>
  </si>
  <si>
    <t>pilot_dominoes_4midRM1_tdwroom-redyellow_0006</t>
  </si>
  <si>
    <t>pilot_dominoes_2mid_J020R15_d3chairs_o1plants_tdwroom-redyellow_0008</t>
  </si>
  <si>
    <t>pilot_dominoes_SJ020_d3chairs_o1plants_tdwroom-redyellow_0016</t>
  </si>
  <si>
    <t>pilot_dominoes_0mid_d3chairs_o1plants_tdwroom-redyellow_0007</t>
  </si>
  <si>
    <t>pilot_dominoes_2mid_J020R15_d3chairs_o1plants_tdwroom_2-redyellow_0017</t>
  </si>
  <si>
    <t>pilot_dominoes_SJ020_d3chairs_o1plants_tdwroom-redyellow_0024</t>
  </si>
  <si>
    <t>pilot_dominoes_2mid_J020R15_d3chairs_o1plants_tdwroom-redyellow_0012</t>
  </si>
  <si>
    <t>pilot_dominoes_2mid_J025R30_tdwroom-redyellow_0027</t>
  </si>
  <si>
    <t>pilot_dominoes_2mid_J020R15_d3chairs_o1plants_tdwroom_2-redyellow_0003</t>
  </si>
  <si>
    <t>pilot_dominoes_2mid_J025R30_tdwroom-redyellow_0014</t>
  </si>
  <si>
    <t>pilot_dominoes_2mid_J025R30_tdwroom-redyellow_0007</t>
  </si>
  <si>
    <t>pilot_dominoes_2mid_J020R15_d3chairs_o1plants_tdwroom_2-redyellow_0011</t>
  </si>
  <si>
    <t>pilot_dominoes_0mid_d3chairs_o1plants_tdwroom-redyellow_0026</t>
  </si>
  <si>
    <t>pilot_dominoes_1mid_J025R45_o1full_tdwroom-redyellow_0003</t>
  </si>
  <si>
    <t>pilot_dominoes_0mid_d3chairs_o1plants_tdwroom-redyellow_0025</t>
  </si>
  <si>
    <t>pilot_dominoes_SJ020_d3chairs_o1plants_tdwroom-redyellow_0002</t>
  </si>
  <si>
    <t>pilot_dominoes_2mid_J020R15_d3chairs_o1plants_tdwroom_2-redyellow_0022</t>
  </si>
  <si>
    <t>pilot_dominoes_SJ020_d3chairs_o1plants_tdwroom-redyellow_0029</t>
  </si>
  <si>
    <t>pilot_dominoes_4midRM1_tdwroom_2-redyellow_0002</t>
  </si>
  <si>
    <t>pilot_dominoes_0mid_d3chairs_o1plants_tdwroom-redyellow_0016</t>
  </si>
  <si>
    <t>pilot_dominoes_2mid_J025R30_tdwroom-redyellow_0008</t>
  </si>
  <si>
    <t>pilot_dominoes_2mid_J020R15_d3chairs_o1plants_tdwroom_2-redyellow_0024</t>
  </si>
  <si>
    <t>pilot_dominoes_2mid_J020R15_d3chairs_o1plants_tdwroom-redyellow_0020</t>
  </si>
  <si>
    <t>pilot_dominoes_0mid_d3chairs_o1plants_tdwroom-redyellow_0019</t>
  </si>
  <si>
    <t>pilot_dominoes_2mid_J020R15_d3chairs_o1plants_tdwroom_2-redyellow_0002</t>
  </si>
  <si>
    <t>pilot_dominoes_2mid_J020R15_d3chairs_o1plants_tdwroom_2-redyellow_0016</t>
  </si>
  <si>
    <t>pilot_dominoes_1mid_J025R45_o1full_tdwroom-redyellow_0002</t>
  </si>
  <si>
    <t>pilot_dominoes_2mid_J020R15_d3chairs_o1plants_tdwroom_2-redyellow_0020</t>
  </si>
  <si>
    <t>pilot_dominoes_1mid_J025R45_boxroom-redyellow_0015</t>
  </si>
  <si>
    <t>pilot_dominoes_2mid_J020R15_d3chairs_o1plants_tdwroom-redyellow_0021</t>
  </si>
  <si>
    <t>pilot_dominoes_1mid_J025R45_o1full_tdwroom-redyellow_0021</t>
  </si>
  <si>
    <t>pilot_dominoes_2mid_J020R15_d3chairs_o1plants_tdwroom-redyellow_0005</t>
  </si>
  <si>
    <t>pilot_dominoes_4midRM1_boxroom-redyellow_0001</t>
  </si>
  <si>
    <t>pilot_dominoes_1mid_J025R45_o1full_tdwroom-redyellow_0017</t>
  </si>
  <si>
    <t>pilot_dominoes_2mid_J020R15_d3chairs_o1plants_tdwroom-redyellow_0023</t>
  </si>
  <si>
    <t>pilot_dominoes_1mid_J025R45_o1full_tdwroom-redyellow_0014</t>
  </si>
  <si>
    <t>pilot_dominoes_2mid_J020R15_d3chairs_o1plants_tdwroom-redyellow_0004</t>
  </si>
  <si>
    <t>pilot_dominoes_4midRM1_boxroom-redyellow_0002</t>
  </si>
  <si>
    <t>pilot_dominoes_4midRM1_boxroom_2-redyellow_0000</t>
  </si>
  <si>
    <t>pilot_dominoes_SJ020_d3chairs_o1plants_tdwroom-redyellow_0022</t>
  </si>
  <si>
    <t>pilot_dominoes_0mid_d3chairs_o1plants_tdwroom-redyellow_0022</t>
  </si>
  <si>
    <t>pilot_dominoes_2mid_J025R30_tdwroom-redyellow_0024</t>
  </si>
  <si>
    <t>pilot_dominoes_1mid_J025R45_boxroom-redyellow_0006</t>
  </si>
  <si>
    <t>pilot_dominoes_1mid_J025R45_o1full_tdwroom-redyellow_0008</t>
  </si>
  <si>
    <t>pilot_dominoes_4midRM1_tdwroom-redyellow_0003</t>
  </si>
  <si>
    <t>pilot_dominoes_4mid_boxroom_2-redyellow_0002</t>
  </si>
  <si>
    <t>pilot_dominoes_1mid_J025R45_o1full_tdwroom-redyellow_0023</t>
  </si>
  <si>
    <t>pilot_dominoes_2mid_J020R15_d3chairs_o1plants_tdwroom-redyellow_0009</t>
  </si>
  <si>
    <t>pilot_dominoes_1mid_J025R45_boxroom-redyellow_0022</t>
  </si>
  <si>
    <t>pilot_dominoes_2mid_J020R15_d3chairs_o1plants_tdwroom-redyellow_0000</t>
  </si>
  <si>
    <t>pilot_dominoes_4mid_tdwroom-redyellow_0002</t>
  </si>
  <si>
    <t>pilot_dominoes_1mid_J025R45_boxroom-redyellow_0010</t>
  </si>
  <si>
    <t>pilot_dominoes_2mid_J020R15_d3chairs_o1plants_tdwroom_2-redyellow_0008</t>
  </si>
  <si>
    <t>pilot_dominoes_0mid_d3chairs_o1plants_tdwroom-redyellow_0013</t>
  </si>
  <si>
    <t>pilot_dominoes_2mid_J020R15_d3chairs_o1plants_tdwroom_2-redyellow_0021</t>
  </si>
  <si>
    <t>pilot_dominoes_0mid_d3chairs_o1plants_tdwroom-redyellow_0021</t>
  </si>
  <si>
    <t>pilot_dominoes_2mid_J025R30_tdwroom-redyellow_0022</t>
  </si>
  <si>
    <t>pilot_dominoes_4mid_tdwroom-redyellow_0005</t>
  </si>
  <si>
    <t>pilot_dominoes_4mid_tdwroom-redyellow_0001</t>
  </si>
  <si>
    <t>pilot_dominoes_2mid_J020R15_d3chairs_o1plants_tdwroom_2-redyellow_0006</t>
  </si>
  <si>
    <t>pilot_dominoes_SJ020_d3chairs_o1plants_tdwroom-redyellow_0015</t>
  </si>
  <si>
    <t>pilot_dominoes_4midRM1_boxroom_2-redyellow_0005</t>
  </si>
  <si>
    <t>pilot_dominoes_2mid_J020R15_d3chairs_o1plants_tdwroom_2-redyellow_0023</t>
  </si>
  <si>
    <t>pilot_dominoes_1mid_J025R45_o1full_tdwroom-redyellow_0010</t>
  </si>
  <si>
    <t>pilot_dominoes_0mid_d3chairs_o1plants_tdwroom-redyellow_0004</t>
  </si>
  <si>
    <t>pilot_dominoes_2mid_J020R15_d3chairs_o1plants_tdwroom-redyellow_0024</t>
  </si>
  <si>
    <t>pilot_dominoes_2mid_J025R30_tdwroom-redyellow_0028</t>
  </si>
  <si>
    <t>pilot_dominoes_0mid_d3chairs_o1plants_tdwroom-redyellow_0005</t>
  </si>
  <si>
    <t>pilot_dominoes_2mid_J020R15_d3chairs_o1plants_tdwroom-redyellow_0013</t>
  </si>
  <si>
    <t>pilot_dominoes_1mid_J025R45_boxroom-redyellow_0023</t>
  </si>
  <si>
    <t>pilot_dominoes_1mid_J025R45_o1full_tdwroom-redyellow_0024</t>
  </si>
  <si>
    <t>pilot_dominoes_SJ020_d3chairs_o1plants_tdwroom-redyellow_0018</t>
  </si>
  <si>
    <t>pilot_dominoes_2mid_J025R30_tdwroom-redyellow_0015</t>
  </si>
  <si>
    <t>pilot_dominoes_1mid_J025R45_o1full_tdwroom-redyellow_0026</t>
  </si>
  <si>
    <t>pilot_dominoes_2mid_J020R15_d3chairs_o1plants_tdwroom-redyellow_0019</t>
  </si>
  <si>
    <t>pilot_dominoes_2mid_J025R30_tdwroom-redyellow_0006</t>
  </si>
  <si>
    <t>pilot_dominoes_1mid_J025R45_o1full_tdwroom-redyellow_0028</t>
  </si>
  <si>
    <t>pilot_dominoes_2mid_J020R15_d3chairs_o1plants_tdwroom-redyellow_0001</t>
  </si>
  <si>
    <t>pilot_dominoes_0mid_d3chairs_o1plants_tdwroom-redyellow_0027</t>
  </si>
  <si>
    <t>pilot_dominoes_2mid_J020R15_d3chairs_o1plants_tdwroom-redyellow_0002</t>
  </si>
  <si>
    <t>pilot_dominoes_2mid_J020R15_d3chairs_o1plants_tdwroom_2-redyellow_0010</t>
  </si>
  <si>
    <t>pilot_dominoes_4mid_boxroom_2-redyellow_0003</t>
  </si>
  <si>
    <t>pilot_dominoes_2mid_J025R30_tdwroom-redyellow_0005</t>
  </si>
  <si>
    <t>pilot_dominoes_2mid_J020R15_d3chairs_o1plants_tdwroom-redyellow_0028</t>
  </si>
  <si>
    <t>pilot_dominoes_1mid_J025R45_boxroom-redyellow_0017</t>
  </si>
  <si>
    <t>pilot_dominoes_SJ020_d3chairs_o1plants_tdwroom-redyellow_0023</t>
  </si>
  <si>
    <t>pilot_dominoes_0mid_d3chairs_o1plants_tdwroom-redyellow_0001</t>
  </si>
  <si>
    <t>pilot_dominoes_SJ020_d3chairs_o1plants_tdwroom-redyellow_0011</t>
  </si>
  <si>
    <t>pilot_dominoes_4mid_boxroom_2-redyellow_0000</t>
  </si>
  <si>
    <t>pilot_dominoes_4mid_boxroom-redyellow_0006</t>
  </si>
  <si>
    <t>pilot_dominoes_1mid_J025R45_boxroom-redyellow_0029</t>
  </si>
  <si>
    <t>pilot_dominoes_1mid_J025R45_o1full_tdwroom-redyellow_0009</t>
  </si>
  <si>
    <t>pilot_dominoes_SJ020_d3chairs_o1plants_tdwroom-redyellow_0007</t>
  </si>
  <si>
    <t>pilot_dominoes_1mid_J025R45_boxroom-redyellow_0020</t>
  </si>
  <si>
    <t>pilot_dominoes_1mid_J025R45_boxroom-redyellow_0000</t>
  </si>
  <si>
    <t>pilot_dominoes_1mid_J025R45_boxroom-redyellow_0025</t>
  </si>
  <si>
    <t>pilot_dominoes_2mid_J025R30_tdwroom-redyellow_0018</t>
  </si>
  <si>
    <t>pilot_dominoes_SJ020_d3chairs_o1plants_tdwroom-redyellow_0005</t>
  </si>
  <si>
    <t>pilot_dominoes_2mid_J020R15_d3chairs_o1plants_tdwroom_2-redyellow_0028</t>
  </si>
  <si>
    <t>pilot_dominoes_1mid_J025R45_o1full_tdwroom-redyellow_0000</t>
  </si>
  <si>
    <t>pilot_dominoes_2mid_J025R30_tdwroom-redyellow_0019</t>
  </si>
  <si>
    <t>pilot_dominoes_1mid_J025R45_o1full_tdwroom-redyellow_0006</t>
  </si>
  <si>
    <t>pilot_dominoes_2mid_J020R15_d3chairs_o1plants_tdwroom-redyellow_0007</t>
  </si>
  <si>
    <t>pilot_dominoes_0mid_d3chairs_o1plants_tdwroom-redyellow_0020</t>
  </si>
  <si>
    <t>pilot_dominoes_1mid_J025R45_o1full_tdwroom-redyellow_0007</t>
  </si>
  <si>
    <t>pilot_dominoes_1mid_J025R45_o1full_tdwroom-redyellow_0025</t>
  </si>
  <si>
    <t>pilot_dominoes_1mid_J025R45_o1full_tdwroom-redyellow_0015</t>
  </si>
  <si>
    <t>pilot_dominoes_1mid_J025R45_boxroom-redyellow_0005</t>
  </si>
  <si>
    <t>pilot_dominoes_1mid_J025R45_boxroom-redyellow_0009</t>
  </si>
  <si>
    <t>pilot_dominoes_2mid_J020R15_d3chairs_o1plants_tdwroom_2-redyellow_0029</t>
  </si>
  <si>
    <t>pilot_dominoes_SJ020_d3chairs_o1plants_tdwroom-redyellow_0013</t>
  </si>
  <si>
    <t>pilot_dominoes_4midRM1_tdwroom-redyellow_0001</t>
  </si>
  <si>
    <t>pilot_dominoes_4midRM1_boxroom-redyellow_0003</t>
  </si>
  <si>
    <t>pilot_dominoes_4midRM1_tdwroom-redyellow_0000</t>
  </si>
  <si>
    <t>pilot_dominoes_2mid_J020R15_d3chairs_o1plants_tdwroom_2-redyellow_0007</t>
  </si>
  <si>
    <t>pilot_dominoes_4mid_boxroom-redyellow_0002</t>
  </si>
  <si>
    <t>pilot_dominoes_0mid_d3chairs_o1plants_tdwroom-redyellow_0012</t>
  </si>
  <si>
    <t>pilot_dominoes_4midRM1_tdwroom-redyellow_0004</t>
  </si>
  <si>
    <t>pilot_dominoes_1mid_J025R45_o1full_tdwroom-redyellow_0020</t>
  </si>
  <si>
    <t>pilot_dominoes_SJ020_d3chairs_o1plants_tdwroom-redyellow_0010</t>
  </si>
  <si>
    <t>pilot_dominoes_2mid_J020R15_d3chairs_o1plants_tdwroom_2-redyellow_0026</t>
  </si>
  <si>
    <t>pilot_dominoes_1mid_J025R45_boxroom-redyellow_0003</t>
  </si>
  <si>
    <t>pilot_dominoes_1mid_J025R45_boxroom-redyellow_0019</t>
  </si>
  <si>
    <t>pilot_dominoes_2mid_J020R15_d3chairs_o1plants_tdwroom_2-redyellow_0025</t>
  </si>
  <si>
    <t>pilot_dominoes_4midRM1_boxroom_2-redyellow_0004</t>
  </si>
  <si>
    <t>pilot_dominoes_4mid_boxroom-redyellow_0003</t>
  </si>
  <si>
    <t>pilot_dominoes_2mid_J025R30_tdwroom-redyellow_0003</t>
  </si>
  <si>
    <t>pilot_dominoes_SJ020_d3chairs_o1plants_tdwroom-redyellow_0012</t>
  </si>
  <si>
    <t>pilot_dominoes_2mid_J025R30_tdwroom-redyellow_0029</t>
  </si>
  <si>
    <t>pilot_dominoes_4mid_boxroom_2-redyellow_0004</t>
  </si>
  <si>
    <t>pilot_dominoes_1mid_J025R45_boxroom-redyellow_0026</t>
  </si>
  <si>
    <t>pilot_dominoes_1mid_J025R45_boxroom-redyellow_0004</t>
  </si>
  <si>
    <t>pilot_dominoes_SJ020_d3chairs_o1plants_tdwroom-redyellow_0021</t>
  </si>
  <si>
    <t>pilot_dominoes_1mid_J025R45_boxroom-redyellow_0007</t>
  </si>
  <si>
    <t>pilot_dominoes_1mid_J025R45_o1full_tdwroom-redyellow_0001</t>
  </si>
  <si>
    <t>pilot_dominoes_2mid_J025R30_tdwroom-redyellow_0012</t>
  </si>
  <si>
    <t>pilot_dominoes_2mid_J025R30_tdwroom-redyellow_0000</t>
  </si>
  <si>
    <t>pilot_dominoes_SJ020_d3chairs_o1plants_tdwroom-redyellow_0006</t>
  </si>
  <si>
    <t>pilot_dominoes_SJ020_d3chairs_o1plants_tdwroom-redyellow_0008</t>
  </si>
  <si>
    <t>pilot_dominoes_1mid_J025R45_o1full_tdwroom-redyellow_0004</t>
  </si>
  <si>
    <t>pilot_dominoes_1mid_J025R45_boxroom-redyellow_0027</t>
  </si>
  <si>
    <t>pilot_dominoes_0mid_d3chairs_o1plants_tdwroom-redyellow_0018</t>
  </si>
  <si>
    <t>pilot_dominoes_0mid_d3chairs_o1plants_tdwroom-redyellow_0017</t>
  </si>
  <si>
    <t>pilot_dominoes_2mid_J020R15_d3chairs_o1plants_tdwroom_2-redyellow_0012</t>
  </si>
  <si>
    <t>pilot_dominoes_2mid_J020R15_d3chairs_o1plants_tdwroom_2-redyellow_0009</t>
  </si>
  <si>
    <t xml:space="preserve"> </t>
  </si>
  <si>
    <t>Total</t>
    <phoneticPr fontId="1" type="noConversion"/>
  </si>
  <si>
    <t>Dominoes</t>
    <phoneticPr fontId="1" type="noConversion"/>
  </si>
  <si>
    <t>pilot-containment-multi-bowl-redyellow_0014</t>
  </si>
  <si>
    <t>pilot-containment-multi-bowl-redyellow_0021</t>
  </si>
  <si>
    <t>pilot-containment-bowl-redyellow_0021</t>
  </si>
  <si>
    <t>pilot-containment-bowl-redyellow_0027</t>
  </si>
  <si>
    <t>pilot-containment-multi-bowl-redyellow_0007</t>
  </si>
  <si>
    <t>pilot-containment-cone-plate-redyellow_0024</t>
  </si>
  <si>
    <t>pilot-containment-vase-redyellow_0021</t>
  </si>
  <si>
    <t>pilot-containment-multi-bowl-redyellow_0010</t>
  </si>
  <si>
    <t>pilot-containment-vase-redyellow_0024</t>
  </si>
  <si>
    <t>pilot-containment-vase-redyellow_0022</t>
  </si>
  <si>
    <t>pilot-containment-cone-plate-redyellow_0005</t>
  </si>
  <si>
    <t>pilot-containment-box-redyellow_0003</t>
  </si>
  <si>
    <t>pilot-containment-bowl-redyellow_0023</t>
  </si>
  <si>
    <t>pilot-containment-multi-bowl-redyellow_0018</t>
  </si>
  <si>
    <t>pilot-containment-bowl-redyellow_0033</t>
  </si>
  <si>
    <t>pilot-containment-vase-redyellow_0016</t>
  </si>
  <si>
    <t>pilot-containment-cone-plate-redyellow_0020</t>
  </si>
  <si>
    <t>pilot-containment-bowl-redyellow_0029</t>
  </si>
  <si>
    <t>pilot-containment-torus-redyellow_0004</t>
  </si>
  <si>
    <t>pilot-containment-vase-redyellow_0009</t>
  </si>
  <si>
    <t>pilot-containment-torus-redyellow_0020</t>
  </si>
  <si>
    <t>pilot-containment-box-redyellow_0014</t>
  </si>
  <si>
    <t>pilot-containment-cone-plate-redyellow_0006</t>
  </si>
  <si>
    <t>pilot-containment-box-redyellow_0007</t>
  </si>
  <si>
    <t>pilot-containment-cylinder-bowl-redyellow_0011</t>
  </si>
  <si>
    <t>pilot-containment-multi-bowl-redyellow_0004</t>
  </si>
  <si>
    <t>pilot-containment-cylinder-bowl-redyellow_0010</t>
  </si>
  <si>
    <t>pilot-containment-cone-plate-redyellow_0015</t>
  </si>
  <si>
    <t>pilot-containment-multi-bowl-redyellow_0019</t>
  </si>
  <si>
    <t>pilot-containment-box-redyellow_0021</t>
  </si>
  <si>
    <t>pilot-containment-box-redyellow_0000</t>
  </si>
  <si>
    <t>pilot-containment-vase-redyellow_0013</t>
  </si>
  <si>
    <t>pilot-containment-torus-redyellow_0008</t>
  </si>
  <si>
    <t>pilot-containment-cylinder-bowl-redyellow_0006</t>
  </si>
  <si>
    <t>pilot-containment-box-redyellow_0012</t>
  </si>
  <si>
    <t>pilot-containment-torus-redyellow_0000</t>
  </si>
  <si>
    <t>pilot-containment-torus-redyellow_0024</t>
  </si>
  <si>
    <t>pilot-containment-bowl-redyellow_0019</t>
  </si>
  <si>
    <t>pilot-containment-box-redyellow_0004</t>
  </si>
  <si>
    <t>pilot-containment-torus-redyellow_0015</t>
  </si>
  <si>
    <t>pilot-containment-multi-bowl-redyellow_0015</t>
  </si>
  <si>
    <t>pilot-containment-vase-redyellow_0015</t>
  </si>
  <si>
    <t>pilot-containment-torus-redyellow_0003</t>
  </si>
  <si>
    <t>pilot-containment-torus-redyellow_0005</t>
  </si>
  <si>
    <t>pilot-containment-bowl-redyellow_0032</t>
  </si>
  <si>
    <t>pilot-containment-multi-bowl-redyellow_0005</t>
  </si>
  <si>
    <t>pilot-containment-bowl-redyellow_0028</t>
  </si>
  <si>
    <t>pilot-containment-cone-plate-redyellow_0017</t>
  </si>
  <si>
    <t>pilot-containment-torus-redyellow_0006</t>
  </si>
  <si>
    <t>pilot-containment-multi-bowl-redyellow_0022</t>
  </si>
  <si>
    <t>pilot-containment-bowl-redyellow_0010</t>
  </si>
  <si>
    <t>pilot-containment-bowl-redyellow_0025</t>
  </si>
  <si>
    <t>pilot-containment-torus-redyellow_0010</t>
  </si>
  <si>
    <t>pilot-containment-vase-redyellow_0003</t>
  </si>
  <si>
    <t>pilot-containment-cone-plate-redyellow_0011</t>
  </si>
  <si>
    <t>pilot-containment-cylinder-bowl-redyellow_0007</t>
  </si>
  <si>
    <t>pilot-containment-multi-bowl-redyellow_0000</t>
  </si>
  <si>
    <t>pilot-containment-box-redyellow_0016</t>
  </si>
  <si>
    <t>pilot-containment-vase-redyellow_0008</t>
  </si>
  <si>
    <t>pilot-containment-box-redyellow_0020</t>
  </si>
  <si>
    <t>pilot-containment-bowl-redyellow_0008</t>
  </si>
  <si>
    <t>pilot-containment-box-redyellow_0006</t>
  </si>
  <si>
    <t>pilot-containment-vase-redyellow_0018</t>
  </si>
  <si>
    <t>pilot-containment-cone-plate-redyellow_0001</t>
  </si>
  <si>
    <t>pilot-containment-bowl-redyellow_0024</t>
  </si>
  <si>
    <t>pilot-containment-cone-plate-redyellow_0003</t>
  </si>
  <si>
    <t>pilot-containment-box-redyellow_0018</t>
  </si>
  <si>
    <t>pilot-containment-vase-redyellow_0012</t>
  </si>
  <si>
    <t>pilot-containment-cylinder-bowl-redyellow_0001</t>
  </si>
  <si>
    <t>pilot-containment-vase-redyellow_0020</t>
  </si>
  <si>
    <t>pilot-containment-vase-redyellow_0002</t>
  </si>
  <si>
    <t>pilot-containment-bowl-redyellow_0005</t>
  </si>
  <si>
    <t>pilot-containment-cone-plate-redyellow_0010</t>
  </si>
  <si>
    <t>pilot-containment-bowl-redyellow_0030</t>
  </si>
  <si>
    <t>pilot-containment-vase-redyellow_0023</t>
  </si>
  <si>
    <t>pilot-containment-box-redyellow_0024</t>
  </si>
  <si>
    <t>pilot-containment-cone-plate-redyellow_0008</t>
  </si>
  <si>
    <t>pilot-containment-multi-bowl-redyellow_0008</t>
  </si>
  <si>
    <t>pilot-containment-multi-bowl-redyellow_0001</t>
  </si>
  <si>
    <t>pilot-containment-bowl-redyellow_0009</t>
  </si>
  <si>
    <t>pilot-containment-cylinder-bowl-redyellow_0023</t>
  </si>
  <si>
    <t>pilot-containment-torus-redyellow_0007</t>
  </si>
  <si>
    <t>pilot-containment-multi-bowl-redyellow_0020</t>
  </si>
  <si>
    <t>pilot-containment-torus-redyellow_0014</t>
  </si>
  <si>
    <t>pilot-containment-box-redyellow_0011</t>
  </si>
  <si>
    <t>pilot-containment-vase-redyellow_0000</t>
  </si>
  <si>
    <t>pilot-containment-cone-plate-redyellow_0007</t>
  </si>
  <si>
    <t>pilot-containment-bowl-redyellow_0007</t>
  </si>
  <si>
    <t>pilot-containment-vase-redyellow_0001</t>
  </si>
  <si>
    <t>pilot-containment-multi-bowl-redyellow_0023</t>
  </si>
  <si>
    <t>pilot-containment-cylinder-bowl-redyellow_0015</t>
  </si>
  <si>
    <t>pilot-containment-multi-bowl-redyellow_0009</t>
  </si>
  <si>
    <t>pilot-containment-cylinder-bowl-redyellow_0021</t>
  </si>
  <si>
    <t>pilot-containment-cylinder-bowl-redyellow_0016</t>
  </si>
  <si>
    <t>pilot-containment-bowl-redyellow_0022</t>
  </si>
  <si>
    <t>pilot-containment-torus-redyellow_0021</t>
  </si>
  <si>
    <t>pilot-containment-multi-bowl-redyellow_0012</t>
  </si>
  <si>
    <t>pilot-containment-cone-plate-redyellow_0002</t>
  </si>
  <si>
    <t>pilot-containment-vase-redyellow_0005</t>
  </si>
  <si>
    <t>pilot-containment-bowl-redyellow_0034</t>
  </si>
  <si>
    <t>pilot-containment-bowl-redyellow_0016</t>
  </si>
  <si>
    <t>pilot-containment-multi-bowl-redyellow_0006</t>
  </si>
  <si>
    <t>pilot-containment-bowl-redyellow_0014</t>
  </si>
  <si>
    <t>pilot-containment-cylinder-bowl-redyellow_0018</t>
  </si>
  <si>
    <t>pilot-containment-box-redyellow_0023</t>
  </si>
  <si>
    <t>pilot-containment-cone-plate-redyellow_0013</t>
  </si>
  <si>
    <t>pilot-containment-bowl-redyellow_0003</t>
  </si>
  <si>
    <t>pilot-containment-bowl-redyellow_0002</t>
  </si>
  <si>
    <t>pilot-containment-bowl-redyellow_0026</t>
  </si>
  <si>
    <t>pilot-containment-vase-redyellow_0010</t>
  </si>
  <si>
    <t>pilot-containment-torus-redyellow_0002</t>
  </si>
  <si>
    <t>pilot-containment-box-redyellow_0017</t>
  </si>
  <si>
    <t>pilot-containment-bowl-redyellow_0018</t>
  </si>
  <si>
    <t>pilot-containment-vase-redyellow_0019</t>
  </si>
  <si>
    <t>pilot-containment-cone-plate-redyellow_0012</t>
  </si>
  <si>
    <t>pilot-containment-cylinder-bowl-redyellow_0022</t>
  </si>
  <si>
    <t>pilot-containment-cylinder-bowl-redyellow_0002</t>
  </si>
  <si>
    <t>pilot-containment-box-redyellow_0019</t>
  </si>
  <si>
    <t>pilot-containment-bowl-redyellow_0001</t>
  </si>
  <si>
    <t>pilot-containment-cylinder-bowl-redyellow_0004</t>
  </si>
  <si>
    <t>pilot-containment-box-redyellow_0013</t>
  </si>
  <si>
    <t>pilot-containment-cylinder-bowl-redyellow_0024</t>
  </si>
  <si>
    <t>pilot-containment-cylinder-bowl-redyellow_0003</t>
  </si>
  <si>
    <t>pilot-containment-torus-redyellow_0013</t>
  </si>
  <si>
    <t>pilot-containment-box-redyellow_0022</t>
  </si>
  <si>
    <t>pilot-containment-bowl-redyellow_0031</t>
  </si>
  <si>
    <t>pilot-containment-cone-plate-redyellow_0004</t>
  </si>
  <si>
    <t>pilot-containment-cylinder-bowl-redyellow_0020</t>
  </si>
  <si>
    <t>pilot-containment-cone-plate-redyellow_0021</t>
  </si>
  <si>
    <t>pilot-containment-bowl-redyellow_0020</t>
  </si>
  <si>
    <t>pilot-containment-torus-redyellow_0009</t>
  </si>
  <si>
    <t>pilot-containment-box-redyellow_0008</t>
  </si>
  <si>
    <t>pilot-containment-vase-redyellow_0014</t>
  </si>
  <si>
    <t>pilot-containment-box-redyellow_0015</t>
  </si>
  <si>
    <t>pilot-containment-cone-plate-redyellow_0019</t>
  </si>
  <si>
    <t>pilot-containment-vase-redyellow_0006</t>
  </si>
  <si>
    <t>pilot-containment-multi-bowl-redyellow_0016</t>
  </si>
  <si>
    <t>pilot-containment-box-redyellow_0002</t>
  </si>
  <si>
    <t>pilot-containment-bowl-redyellow_0013</t>
  </si>
  <si>
    <t>pilot-containment-torus-redyellow_0012</t>
  </si>
  <si>
    <t>pilot-containment-cylinder-bowl-redyellow_0008</t>
  </si>
  <si>
    <t>pilot-containment-torus-redyellow_0001</t>
  </si>
  <si>
    <t>pilot-containment-multi-bowl-redyellow_0003</t>
  </si>
  <si>
    <t>pilot-containment-bowl-redyellow_0015</t>
  </si>
  <si>
    <t>pilot-containment-multi-bowl-redyellow_0011</t>
  </si>
  <si>
    <t>pilot-containment-cone-plate-redyellow_0000</t>
  </si>
  <si>
    <t>pilot-containment-cone-plate-redyellow_0016</t>
  </si>
  <si>
    <t>pilot-containment-vase-redyellow_0004</t>
  </si>
  <si>
    <t>pilot-containment-cone-plate-redyellow_0022</t>
  </si>
  <si>
    <t>pilot-containment-vase-redyellow_0007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</si>
</sst>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summary!$B$10</c:f>
              <c:strCache>
                <c:ptCount val="1"/>
                <c:pt idx="0">
                  <c:v>MyModel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summary!$C$1:$J$1</c15:sqref>
                  </c15:fullRef>
                </c:ext>
              </c:extLst>
              <c:f>(summary!$C$1,summary!$E$1,summary!$G$1,summary!$I$1:$J$1)</c:f>
              <c:strCache>
                <c:ptCount val="5"/>
                <c:pt idx="0">
                  <c:v>Drop</c:v>
                </c:pt>
                <c:pt idx="1">
                  <c:v>Roll</c:v>
                </c:pt>
                <c:pt idx="2">
                  <c:v>Contain</c:v>
                </c:pt>
                <c:pt idx="3">
                  <c:v>Collide</c:v>
                </c:pt>
                <c:pt idx="4">
                  <c:v>Dominoes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summary!$C$10:$J$10</c15:sqref>
                  </c15:fullRef>
                </c:ext>
              </c:extLst>
              <c:f>(summary!$C$10,summary!$E$10,summary!$G$10,summary!$I$10:$J$10)</c:f>
              <c:numCache>
                <c:formatCode>General</c:formatCode>
                <c:ptCount val="5"/>
                <c:pt idx="0">
                  <c:v>0.8</c:v>
                </c:pt>
                <c:pt idx="1">
                  <c:v>0.92</c:v>
                </c:pt>
                <c:pt idx="2">
                  <c:v>0.76</c:v>
                </c:pt>
                <c:pt idx="3">
                  <c:v>0.9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C-4C4A-9E43-AB78CCD3D9D0}"/>
            </c:ext>
          </c:extLst>
        </c:ser>
        <c:ser>
          <c:idx val="0"/>
          <c:order val="1"/>
          <c:tx>
            <c:strRef>
              <c:f>summary!$B$9</c:f>
              <c:strCache>
                <c:ptCount val="1"/>
                <c:pt idx="0">
                  <c:v>DPI (My Train)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summary!$C$1:$J$1</c15:sqref>
                  </c15:fullRef>
                </c:ext>
              </c:extLst>
              <c:f>(summary!$C$1,summary!$E$1,summary!$G$1,summary!$I$1:$J$1)</c:f>
              <c:strCache>
                <c:ptCount val="5"/>
                <c:pt idx="0">
                  <c:v>Drop</c:v>
                </c:pt>
                <c:pt idx="1">
                  <c:v>Roll</c:v>
                </c:pt>
                <c:pt idx="2">
                  <c:v>Contain</c:v>
                </c:pt>
                <c:pt idx="3">
                  <c:v>Collide</c:v>
                </c:pt>
                <c:pt idx="4">
                  <c:v>Dominoes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summary!$C$9:$J$9</c15:sqref>
                  </c15:fullRef>
                </c:ext>
              </c:extLst>
              <c:f>(summary!$C$9,summary!$E$9,summary!$G$9,summary!$I$9:$J$9)</c:f>
              <c:numCache>
                <c:formatCode>General</c:formatCode>
                <c:ptCount val="5"/>
                <c:pt idx="0">
                  <c:v>0.75329999999999997</c:v>
                </c:pt>
                <c:pt idx="1">
                  <c:v>0.90600000000000003</c:v>
                </c:pt>
                <c:pt idx="2">
                  <c:v>0.64</c:v>
                </c:pt>
                <c:pt idx="3">
                  <c:v>0.93</c:v>
                </c:pt>
                <c:pt idx="4">
                  <c:v>0.80666666666666664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C-4C4A-9E43-AB78CCD3D9D0}"/>
            </c:ext>
          </c:extLst>
        </c:ser>
        <c:ser>
          <c:idx val="2"/>
          <c:order val="2"/>
          <c:tx>
            <c:strRef>
              <c:f>summary!$B$8</c:f>
              <c:strCache>
                <c:ptCount val="1"/>
                <c:pt idx="0">
                  <c:v>DPI(In Paper)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summary!$C$1:$J$1</c15:sqref>
                  </c15:fullRef>
                </c:ext>
              </c:extLst>
              <c:f>(summary!$C$1,summary!$E$1,summary!$G$1,summary!$I$1:$J$1)</c:f>
              <c:strCache>
                <c:ptCount val="5"/>
                <c:pt idx="0">
                  <c:v>Drop</c:v>
                </c:pt>
                <c:pt idx="1">
                  <c:v>Roll</c:v>
                </c:pt>
                <c:pt idx="2">
                  <c:v>Contain</c:v>
                </c:pt>
                <c:pt idx="3">
                  <c:v>Collide</c:v>
                </c:pt>
                <c:pt idx="4">
                  <c:v>Dominoes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summary!$C$8:$J$8</c15:sqref>
                  </c15:fullRef>
                </c:ext>
              </c:extLst>
              <c:f>(summary!$C$8,summary!$E$8,summary!$G$8,summary!$I$8:$J$8)</c:f>
              <c:numCache>
                <c:formatCode>General</c:formatCode>
                <c:ptCount val="5"/>
                <c:pt idx="0">
                  <c:v>0.755</c:v>
                </c:pt>
                <c:pt idx="1">
                  <c:v>0.78900000000000003</c:v>
                </c:pt>
                <c:pt idx="2">
                  <c:v>0.71099999999999997</c:v>
                </c:pt>
                <c:pt idx="3">
                  <c:v>0.85</c:v>
                </c:pt>
                <c:pt idx="4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D-4CB5-A6C7-639BEF1378F4}"/>
            </c:ext>
          </c:extLst>
        </c:ser>
        <c:ser>
          <c:idx val="3"/>
          <c:order val="3"/>
          <c:tx>
            <c:strRef>
              <c:f>summary!$B$11</c:f>
              <c:strCache>
                <c:ptCount val="1"/>
                <c:pt idx="0">
                  <c:v>Human(In Paper)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Drop</c:v>
              </c:pt>
              <c:pt idx="1">
                <c:v>Roll</c:v>
              </c:pt>
              <c:pt idx="2">
                <c:v>Contain</c:v>
              </c:pt>
              <c:pt idx="3">
                <c:v>Collide</c:v>
              </c:pt>
              <c:pt idx="4">
                <c:v>Dominoes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summary!$C$11:$J$11</c15:sqref>
                  </c15:fullRef>
                </c:ext>
              </c:extLst>
              <c:f>(summary!$C$11,summary!$E$11,summary!$G$11,summary!$I$11:$J$11)</c:f>
              <c:numCache>
                <c:formatCode>General</c:formatCode>
                <c:ptCount val="5"/>
                <c:pt idx="0">
                  <c:v>0.74564102564102497</c:v>
                </c:pt>
                <c:pt idx="1">
                  <c:v>0.87054745398039601</c:v>
                </c:pt>
                <c:pt idx="2">
                  <c:v>0.76698795180722901</c:v>
                </c:pt>
                <c:pt idx="3">
                  <c:v>0.81017921146953398</c:v>
                </c:pt>
                <c:pt idx="4">
                  <c:v>0.69429718875502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C-482E-995B-03BDCD5E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57103"/>
        <c:axId val="314669167"/>
      </c:lineChart>
      <c:catAx>
        <c:axId val="3146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669167"/>
        <c:crosses val="autoZero"/>
        <c:auto val="1"/>
        <c:lblAlgn val="ctr"/>
        <c:lblOffset val="100"/>
        <c:noMultiLvlLbl val="0"/>
      </c:catAx>
      <c:valAx>
        <c:axId val="3146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6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summary!$B$13</c:f>
              <c:strCache>
                <c:ptCount val="1"/>
                <c:pt idx="0">
                  <c:v>DPI (My Train)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summary!$C$1:$J$1</c15:sqref>
                  </c15:fullRef>
                </c:ext>
              </c:extLst>
              <c:f>(summary!$C$1,summary!$E$1,summary!$G$1,summary!$I$1:$J$1)</c:f>
              <c:strCache>
                <c:ptCount val="5"/>
                <c:pt idx="0">
                  <c:v>Drop</c:v>
                </c:pt>
                <c:pt idx="1">
                  <c:v>Roll</c:v>
                </c:pt>
                <c:pt idx="2">
                  <c:v>Contain</c:v>
                </c:pt>
                <c:pt idx="3">
                  <c:v>Collide</c:v>
                </c:pt>
                <c:pt idx="4">
                  <c:v>Dominoes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summary!$C$13:$J$13</c15:sqref>
                  </c15:fullRef>
                </c:ext>
              </c:extLst>
              <c:f>(summary!$C$13,summary!$E$13,summary!$G$13,summary!$I$13:$J$13)</c:f>
              <c:numCache>
                <c:formatCode>General</c:formatCode>
                <c:ptCount val="5"/>
                <c:pt idx="0">
                  <c:v>0.23225749676618901</c:v>
                </c:pt>
                <c:pt idx="1">
                  <c:v>-0.110388954476274</c:v>
                </c:pt>
                <c:pt idx="2">
                  <c:v>0.12362686311723101</c:v>
                </c:pt>
                <c:pt idx="3">
                  <c:v>0.299169968475686</c:v>
                </c:pt>
                <c:pt idx="4">
                  <c:v>2.9377507219020198E-2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160-915C-A03BAA756CA1}"/>
            </c:ext>
          </c:extLst>
        </c:ser>
        <c:ser>
          <c:idx val="1"/>
          <c:order val="1"/>
          <c:tx>
            <c:strRef>
              <c:f>summary!$B$14</c:f>
              <c:strCache>
                <c:ptCount val="1"/>
                <c:pt idx="0">
                  <c:v>MyModel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summary!$C$1:$J$1</c15:sqref>
                  </c15:fullRef>
                </c:ext>
              </c:extLst>
              <c:f>(summary!$C$1,summary!$E$1,summary!$G$1,summary!$I$1:$J$1)</c:f>
              <c:strCache>
                <c:ptCount val="5"/>
                <c:pt idx="0">
                  <c:v>Drop</c:v>
                </c:pt>
                <c:pt idx="1">
                  <c:v>Roll</c:v>
                </c:pt>
                <c:pt idx="2">
                  <c:v>Contain</c:v>
                </c:pt>
                <c:pt idx="3">
                  <c:v>Collide</c:v>
                </c:pt>
                <c:pt idx="4">
                  <c:v>Dominoes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summary!$C$14:$J$14</c15:sqref>
                  </c15:fullRef>
                </c:ext>
              </c:extLst>
              <c:f>(summary!$C$14,summary!$E$14,summary!$G$14,summary!$I$14:$J$14)</c:f>
              <c:numCache>
                <c:formatCode>General</c:formatCode>
                <c:ptCount val="5"/>
                <c:pt idx="0">
                  <c:v>0.18709776439656101</c:v>
                </c:pt>
                <c:pt idx="1">
                  <c:v>-0.13761308872861799</c:v>
                </c:pt>
                <c:pt idx="2">
                  <c:v>0.203340019334386</c:v>
                </c:pt>
                <c:pt idx="3">
                  <c:v>0.29794080220501501</c:v>
                </c:pt>
                <c:pt idx="4">
                  <c:v>-3.0202862510066202E-2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160-915C-A03BAA75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192672"/>
        <c:axId val="1511185600"/>
      </c:lineChart>
      <c:catAx>
        <c:axId val="15111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185600"/>
        <c:crosses val="autoZero"/>
        <c:auto val="1"/>
        <c:lblAlgn val="ctr"/>
        <c:lblOffset val="100"/>
        <c:noMultiLvlLbl val="0"/>
      </c:catAx>
      <c:valAx>
        <c:axId val="15111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1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CurrentSummary!$A$5</c:f>
              <c:strCache>
                <c:ptCount val="1"/>
                <c:pt idx="0">
                  <c:v>100-200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CurrentSummary!$E$3:$F$3</c:f>
              <c:strCache>
                <c:ptCount val="2"/>
                <c:pt idx="0">
                  <c:v>DPINet2</c:v>
                </c:pt>
                <c:pt idx="1">
                  <c:v>MyModel2</c:v>
                </c:pt>
              </c:strCache>
            </c:strRef>
          </c:cat>
          <c:val>
            <c:numRef>
              <c:f>CurrentSummary!$E$5:$F$5</c:f>
              <c:numCache>
                <c:formatCode>General</c:formatCode>
                <c:ptCount val="2"/>
                <c:pt idx="0">
                  <c:v>0.8715789473682376</c:v>
                </c:pt>
                <c:pt idx="1">
                  <c:v>0.85684210526297755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B-4FF6-8F2B-02CFA93A7236}"/>
            </c:ext>
          </c:extLst>
        </c:ser>
        <c:ser>
          <c:idx val="2"/>
          <c:order val="2"/>
          <c:tx>
            <c:strRef>
              <c:f>CurrentSummary!$A$6</c:f>
              <c:strCache>
                <c:ptCount val="1"/>
                <c:pt idx="0">
                  <c:v>200-300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CurrentSummary!$E$3:$F$3</c:f>
              <c:strCache>
                <c:ptCount val="2"/>
                <c:pt idx="0">
                  <c:v>DPINet2</c:v>
                </c:pt>
                <c:pt idx="1">
                  <c:v>MyModel2</c:v>
                </c:pt>
              </c:strCache>
            </c:strRef>
          </c:cat>
          <c:val>
            <c:numRef>
              <c:f>CurrentSummary!$E$6:$F$6</c:f>
              <c:numCache>
                <c:formatCode>General</c:formatCode>
                <c:ptCount val="2"/>
                <c:pt idx="0">
                  <c:v>0.75342465753321441</c:v>
                </c:pt>
                <c:pt idx="1">
                  <c:v>0.87671232876592231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B-4FF6-8F2B-02CFA93A7236}"/>
            </c:ext>
          </c:extLst>
        </c:ser>
        <c:ser>
          <c:idx val="3"/>
          <c:order val="3"/>
          <c:tx>
            <c:strRef>
              <c:f>CurrentSummary!$A$7</c:f>
              <c:strCache>
                <c:ptCount val="1"/>
                <c:pt idx="0">
                  <c:v>300-400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CurrentSummary!$E$3:$F$3</c:f>
              <c:strCache>
                <c:ptCount val="2"/>
                <c:pt idx="0">
                  <c:v>DPINet2</c:v>
                </c:pt>
                <c:pt idx="1">
                  <c:v>MyModel2</c:v>
                </c:pt>
              </c:strCache>
            </c:strRef>
          </c:cat>
          <c:val>
            <c:numRef>
              <c:f>CurrentSummary!$E$7:$F$7</c:f>
              <c:numCache>
                <c:formatCode>General</c:formatCode>
                <c:ptCount val="2"/>
                <c:pt idx="0">
                  <c:v>0.7884615384600222</c:v>
                </c:pt>
                <c:pt idx="1">
                  <c:v>0.8076923076907544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B-4FF6-8F2B-02CFA93A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6895"/>
        <c:axId val="28300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CurrentSummary!$A$4</c15:sqref>
                        </c15:formulaRef>
                      </c:ext>
                    </c:extLst>
                    <c:strCache>
                      <c:ptCount val="1"/>
                      <c:pt idx="0">
                        <c:v>0-100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CurrentSummary!$E$3:$F$3</c15:sqref>
                        </c15:formulaRef>
                      </c:ext>
                    </c:extLst>
                    <c:strCache>
                      <c:ptCount val="2"/>
                      <c:pt idx="0">
                        <c:v>DPINet2</c:v>
                      </c:pt>
                      <c:pt idx="1">
                        <c:v>MyModel2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CurrentSummary!$E$4:$F$4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3B-4FF6-8F2B-02CFA93A72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CurrentSummary!$A$8</c15:sqref>
                        </c15:formulaRef>
                      </c:ext>
                    </c:extLst>
                    <c:strCache>
                      <c:ptCount val="1"/>
                      <c:pt idx="0">
                        <c:v>400-500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CurrentSummary!$E$3:$F$3</c15:sqref>
                        </c15:formulaRef>
                      </c:ext>
                    </c:extLst>
                    <c:strCache>
                      <c:ptCount val="2"/>
                      <c:pt idx="0">
                        <c:v>DPINet2</c:v>
                      </c:pt>
                      <c:pt idx="1">
                        <c:v>MyModel2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CurrentSummary!$E$8:$F$8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3B-4FF6-8F2B-02CFA93A72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CurrentSummary!$A$9</c15:sqref>
                        </c15:formulaRef>
                      </c:ext>
                    </c:extLst>
                    <c:strCache>
                      <c:ptCount val="1"/>
                      <c:pt idx="0">
                        <c:v>500-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CurrentSummary!$E$3:$F$3</c15:sqref>
                        </c15:formulaRef>
                      </c:ext>
                    </c:extLst>
                    <c:strCache>
                      <c:ptCount val="2"/>
                      <c:pt idx="0">
                        <c:v>DPINet2</c:v>
                      </c:pt>
                      <c:pt idx="1">
                        <c:v>MyModel2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CurrentSummary!$E$9:$F$9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3B-4FF6-8F2B-02CFA93A7236}"/>
                  </c:ext>
                </c:extLst>
              </c15:ser>
            </c15:filteredLineSeries>
          </c:ext>
        </c:extLst>
      </c:lineChart>
      <c:catAx>
        <c:axId val="2828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00623"/>
        <c:crosses val="autoZero"/>
        <c:auto val="1"/>
        <c:lblAlgn val="ctr"/>
        <c:lblOffset val="100"/>
        <c:noMultiLvlLbl val="0"/>
      </c:catAx>
      <c:valAx>
        <c:axId val="283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540483</xdr:colOff>
      <xdr:row>22</xdr:row>
      <xdr:rowOff>30285</xdr:rowOff>
    </xdr:from>
    <xdr:to>
      <xdr:col>8</xdr:col>
      <xdr:colOff>311883</xdr:colOff>
      <xdr:row>37</xdr:row>
      <xdr:rowOff>58859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BE37198-DC9D-5BA8-8CBA-806D0A58B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140802</xdr:colOff>
      <xdr:row>21</xdr:row>
      <xdr:rowOff>160682</xdr:rowOff>
    </xdr:from>
    <xdr:to>
      <xdr:col>15</xdr:col>
      <xdr:colOff>582541</xdr:colOff>
      <xdr:row>37</xdr:row>
      <xdr:rowOff>76752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0E63CE8-5C1D-CFEA-41AE-E6DFACC9D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12</xdr:row>
      <xdr:rowOff>9525</xdr:rowOff>
    </xdr:from>
    <xdr:to>
      <xdr:col>15</xdr:col>
      <xdr:colOff>273050</xdr:colOff>
      <xdr:row>27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EB306D-D69E-0242-82D5-FCA23717D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topLeftCell="A4" zoomScale="115" zoomScaleNormal="115" workbookViewId="0">
      <selection activeCell="O5" sqref="O5"/>
    </sheetView>
  </sheetViews>
  <sheetFormatPr defaultColWidth="9" defaultRowHeight="14" x14ac:dyDescent="0.3"/>
  <cols>
    <col min="1" max="1" width="8.6640625" style="1" bestFit="1" customWidth="1"/>
    <col min="2" max="2" width="12.25" style="1" bestFit="1" customWidth="1"/>
    <col min="3" max="3" width="12.33203125" style="1" bestFit="1" customWidth="1"/>
    <col min="4" max="4" width="6.1640625" style="1" bestFit="1" customWidth="1"/>
    <col min="5" max="5" width="12.33203125" style="1" bestFit="1" customWidth="1"/>
    <col min="6" max="6" width="6.1640625" style="1" bestFit="1" customWidth="1"/>
    <col min="7" max="7" width="7.33203125" style="1" bestFit="1" customWidth="1"/>
    <col min="8" max="8" width="7.5" style="1" bestFit="1" customWidth="1"/>
    <col min="9" max="9" width="12.33203125" style="1" bestFit="1" customWidth="1"/>
    <col min="10" max="10" width="9.25" style="1" bestFit="1" customWidth="1"/>
    <col min="11" max="17" width="9" style="1"/>
    <col min="18" max="18" width="8.83203125" style="1" bestFit="1" customWidth="1"/>
    <col min="19" max="19" width="13" style="1" bestFit="1" customWidth="1"/>
    <col min="20" max="20" width="6.5" style="1" bestFit="1" customWidth="1"/>
    <col min="21" max="21" width="7" style="1" bestFit="1" customWidth="1"/>
    <col min="22" max="16384" width="9" style="1"/>
  </cols>
  <sheetData>
    <row r="1" spans="1:25" x14ac:dyDescent="0.3">
      <c r="A1" s="3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25" x14ac:dyDescent="0.3">
      <c r="A2" s="11" t="s">
        <v>10</v>
      </c>
      <c r="B2" s="3" t="s">
        <v>8</v>
      </c>
      <c r="C2" s="4">
        <v>1.2261819381363699E-2</v>
      </c>
      <c r="D2" s="3"/>
      <c r="E2" s="3">
        <v>1.09637286791177E-2</v>
      </c>
      <c r="F2" s="3"/>
      <c r="G2" s="3"/>
      <c r="H2" s="3"/>
      <c r="I2" s="3">
        <v>2.2857830999999999E-2</v>
      </c>
      <c r="J2" s="3"/>
    </row>
    <row r="3" spans="1:25" x14ac:dyDescent="0.3">
      <c r="A3" s="11"/>
      <c r="B3" s="3" t="s">
        <v>9</v>
      </c>
      <c r="C3" s="4">
        <v>1.0986213E-2</v>
      </c>
      <c r="D3" s="3"/>
      <c r="E3" s="3">
        <v>9.7283659348294197E-3</v>
      </c>
      <c r="F3" s="3"/>
      <c r="G3" s="3"/>
      <c r="H3" s="3"/>
      <c r="I3" s="3">
        <v>2.0943371066452401E-2</v>
      </c>
      <c r="J3" s="3"/>
      <c r="K3" s="2"/>
    </row>
    <row r="4" spans="1:25" x14ac:dyDescent="0.3">
      <c r="A4" s="11" t="s">
        <v>11</v>
      </c>
      <c r="B4" s="3" t="s">
        <v>8</v>
      </c>
      <c r="C4" s="4">
        <v>8.5834139999999993E-3</v>
      </c>
      <c r="D4" s="3"/>
      <c r="E4" s="3">
        <v>7.3914442115518798E-3</v>
      </c>
      <c r="F4" s="3"/>
      <c r="G4" s="3"/>
      <c r="H4" s="3"/>
      <c r="I4" s="3">
        <v>1.5203453E-2</v>
      </c>
      <c r="J4" s="3"/>
    </row>
    <row r="5" spans="1:25" x14ac:dyDescent="0.3">
      <c r="A5" s="11"/>
      <c r="B5" s="3" t="s">
        <v>9</v>
      </c>
      <c r="C5" s="4">
        <v>7.8096989999999998E-3</v>
      </c>
      <c r="D5" s="3"/>
      <c r="E5" s="3">
        <v>7.0674347583856304E-3</v>
      </c>
      <c r="F5" s="3"/>
      <c r="G5" s="3"/>
      <c r="H5" s="3"/>
      <c r="I5" s="3">
        <v>1.4315377940440801E-2</v>
      </c>
      <c r="J5" s="3"/>
      <c r="T5" s="3"/>
      <c r="U5" s="3"/>
    </row>
    <row r="6" spans="1:25" x14ac:dyDescent="0.3">
      <c r="A6" s="11" t="s">
        <v>12</v>
      </c>
      <c r="B6" s="3" t="s">
        <v>8</v>
      </c>
      <c r="C6" s="4">
        <v>3.678406E-3</v>
      </c>
      <c r="D6" s="3"/>
      <c r="E6" s="3">
        <v>3.57228446756583E-3</v>
      </c>
      <c r="F6" s="3"/>
      <c r="G6" s="3"/>
      <c r="H6" s="3"/>
      <c r="I6" s="3">
        <v>7.6543779999999999E-3</v>
      </c>
      <c r="J6" s="3"/>
      <c r="R6" s="11"/>
      <c r="S6" s="3"/>
      <c r="T6" s="3"/>
      <c r="U6" s="3"/>
      <c r="W6" s="3"/>
      <c r="X6" s="3"/>
      <c r="Y6" s="3"/>
    </row>
    <row r="7" spans="1:25" x14ac:dyDescent="0.3">
      <c r="A7" s="11"/>
      <c r="B7" s="3" t="s">
        <v>9</v>
      </c>
      <c r="C7" s="4">
        <v>3.1765130000000002E-3</v>
      </c>
      <c r="D7" s="3"/>
      <c r="E7" s="3">
        <v>2.6609311764437798E-3</v>
      </c>
      <c r="F7" s="3"/>
      <c r="G7" s="3"/>
      <c r="H7" s="3"/>
      <c r="I7" s="3">
        <v>6.6279931260115896E-3</v>
      </c>
      <c r="J7" s="3"/>
      <c r="R7" s="11"/>
      <c r="S7" s="3"/>
      <c r="T7" s="3"/>
      <c r="U7" s="3"/>
      <c r="W7" s="3"/>
      <c r="X7" s="3"/>
      <c r="Y7" s="3"/>
    </row>
    <row r="8" spans="1:25" x14ac:dyDescent="0.3">
      <c r="A8" s="10" t="s">
        <v>13</v>
      </c>
      <c r="B8" s="3" t="s">
        <v>15</v>
      </c>
      <c r="C8" s="3">
        <v>0.755</v>
      </c>
      <c r="D8" s="3">
        <v>0.65700000000000003</v>
      </c>
      <c r="E8" s="3">
        <v>0.78900000000000003</v>
      </c>
      <c r="F8" s="3">
        <v>0.55600000000000005</v>
      </c>
      <c r="G8" s="3">
        <v>0.71099999999999997</v>
      </c>
      <c r="H8" s="3">
        <v>0.626</v>
      </c>
      <c r="I8" s="3">
        <v>0.85</v>
      </c>
      <c r="J8" s="3">
        <v>0.71499999999999997</v>
      </c>
      <c r="R8" s="11"/>
      <c r="S8" s="3"/>
      <c r="T8" s="3"/>
      <c r="U8" s="3"/>
      <c r="W8" s="3"/>
      <c r="X8" s="3"/>
      <c r="Y8" s="3"/>
    </row>
    <row r="9" spans="1:25" x14ac:dyDescent="0.3">
      <c r="A9" s="10"/>
      <c r="B9" s="3" t="s">
        <v>14</v>
      </c>
      <c r="C9" s="3">
        <v>0.75329999999999997</v>
      </c>
      <c r="D9" s="3"/>
      <c r="E9" s="3">
        <v>0.90600000000000003</v>
      </c>
      <c r="F9" s="3"/>
      <c r="G9" s="3">
        <v>0.64</v>
      </c>
      <c r="H9" s="3"/>
      <c r="I9" s="3">
        <v>0.93</v>
      </c>
      <c r="J9" s="3">
        <v>0.80666666666666664</v>
      </c>
    </row>
    <row r="10" spans="1:25" x14ac:dyDescent="0.3">
      <c r="A10" s="10"/>
      <c r="B10" s="3" t="s">
        <v>9</v>
      </c>
      <c r="C10" s="3">
        <v>0.8</v>
      </c>
      <c r="D10" s="3"/>
      <c r="E10" s="3">
        <v>0.92</v>
      </c>
      <c r="F10" s="3"/>
      <c r="G10" s="3">
        <v>0.76</v>
      </c>
      <c r="H10" s="3"/>
      <c r="I10" s="3">
        <v>0.9</v>
      </c>
      <c r="J10" s="3">
        <v>0.8</v>
      </c>
    </row>
    <row r="11" spans="1:25" x14ac:dyDescent="0.3">
      <c r="A11" s="10"/>
      <c r="B11" s="3" t="s">
        <v>502</v>
      </c>
      <c r="C11" s="4">
        <v>0.74564102564102497</v>
      </c>
      <c r="D11" s="4">
        <v>0.64471111111111101</v>
      </c>
      <c r="E11" s="4">
        <v>0.87054745398039601</v>
      </c>
      <c r="F11" s="4">
        <v>0.67835897435897397</v>
      </c>
      <c r="G11" s="4">
        <v>0.76698795180722901</v>
      </c>
      <c r="H11" s="4">
        <v>0.76486274509803898</v>
      </c>
      <c r="I11" s="4">
        <v>0.81017921146953398</v>
      </c>
      <c r="J11" s="4">
        <v>0.69429718875502</v>
      </c>
    </row>
    <row r="12" spans="1:25" x14ac:dyDescent="0.3">
      <c r="A12" s="10" t="s">
        <v>503</v>
      </c>
      <c r="B12" s="3" t="s">
        <v>15</v>
      </c>
    </row>
    <row r="13" spans="1:25" x14ac:dyDescent="0.3">
      <c r="A13" s="10"/>
      <c r="B13" s="3" t="s">
        <v>14</v>
      </c>
      <c r="C13" s="1">
        <v>0.23225749676618901</v>
      </c>
      <c r="E13" s="1">
        <v>-0.110388954476274</v>
      </c>
      <c r="G13" s="1">
        <v>0.12362686311723101</v>
      </c>
      <c r="I13" s="1">
        <v>0.299169968475686</v>
      </c>
      <c r="J13" s="1">
        <v>2.9377507219020198E-2</v>
      </c>
    </row>
    <row r="14" spans="1:25" x14ac:dyDescent="0.3">
      <c r="A14" s="10"/>
      <c r="B14" s="3" t="s">
        <v>9</v>
      </c>
      <c r="C14" s="1">
        <v>0.18709776439656101</v>
      </c>
      <c r="E14" s="1">
        <v>-0.13761308872861799</v>
      </c>
      <c r="G14" s="1">
        <v>0.203340019334386</v>
      </c>
      <c r="I14" s="1">
        <v>0.29794080220501501</v>
      </c>
      <c r="J14" s="1">
        <v>-3.0202862510066202E-2</v>
      </c>
    </row>
    <row r="15" spans="1:25" x14ac:dyDescent="0.3">
      <c r="A15" s="10" t="s">
        <v>504</v>
      </c>
      <c r="B15" s="3" t="s">
        <v>15</v>
      </c>
    </row>
    <row r="16" spans="1:25" x14ac:dyDescent="0.3">
      <c r="A16" s="10"/>
      <c r="B16" s="3" t="s">
        <v>14</v>
      </c>
      <c r="C16" s="1">
        <v>2.0031283903328401</v>
      </c>
      <c r="E16" s="1">
        <v>3.2338328223070101</v>
      </c>
      <c r="G16" s="1">
        <v>6.3373695835308403</v>
      </c>
      <c r="I16" s="1">
        <v>4.6518612673693402</v>
      </c>
      <c r="J16" s="1">
        <v>2.0287915401212899</v>
      </c>
    </row>
    <row r="17" spans="1:10" x14ac:dyDescent="0.3">
      <c r="A17" s="10"/>
      <c r="B17" s="3" t="s">
        <v>9</v>
      </c>
      <c r="C17" s="1">
        <v>2.0052108353381</v>
      </c>
      <c r="E17" s="1">
        <v>3.2415361805535601</v>
      </c>
      <c r="G17" s="1">
        <v>6.3223914235372698</v>
      </c>
      <c r="I17" s="1">
        <v>4.6485440347514499</v>
      </c>
      <c r="J17" s="1">
        <v>2.03234111792572</v>
      </c>
    </row>
  </sheetData>
  <mergeCells count="7">
    <mergeCell ref="A15:A17"/>
    <mergeCell ref="R6:R8"/>
    <mergeCell ref="A6:A7"/>
    <mergeCell ref="A4:A5"/>
    <mergeCell ref="A2:A3"/>
    <mergeCell ref="A12:A14"/>
    <mergeCell ref="A8:A1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E183-74E4-4594-AD80-243D777D92A6}">
  <dimension ref="A1:U21"/>
  <sheetViews>
    <sheetView workbookViewId="0">
      <selection activeCell="H28" sqref="H28"/>
    </sheetView>
  </sheetViews>
  <sheetFormatPr defaultRowHeight="14" x14ac:dyDescent="0.3"/>
  <sheetData>
    <row r="1" spans="1:21" x14ac:dyDescent="0.3">
      <c r="A1" t="s">
        <v>509</v>
      </c>
      <c r="B1" t="s">
        <v>505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L1" t="s">
        <v>9</v>
      </c>
      <c r="M1" t="s">
        <v>505</v>
      </c>
      <c r="N1" s="10" t="s">
        <v>0</v>
      </c>
      <c r="O1" s="10" t="s">
        <v>1</v>
      </c>
      <c r="P1" s="10" t="s">
        <v>2</v>
      </c>
      <c r="Q1" s="10" t="s">
        <v>3</v>
      </c>
      <c r="R1" s="10" t="s">
        <v>4</v>
      </c>
      <c r="S1" s="10" t="s">
        <v>5</v>
      </c>
      <c r="T1" s="10" t="s">
        <v>6</v>
      </c>
      <c r="U1" s="10" t="s">
        <v>7</v>
      </c>
    </row>
    <row r="2" spans="1:21" x14ac:dyDescent="0.3">
      <c r="A2" t="s">
        <v>506</v>
      </c>
      <c r="B2" t="s">
        <v>508</v>
      </c>
      <c r="C2" s="10"/>
      <c r="D2" s="10"/>
      <c r="E2" s="10"/>
      <c r="F2" s="10"/>
      <c r="G2" s="10"/>
      <c r="H2" s="10"/>
      <c r="I2" s="10"/>
      <c r="J2" s="10"/>
      <c r="L2" t="s">
        <v>506</v>
      </c>
      <c r="M2" t="s">
        <v>508</v>
      </c>
      <c r="N2" s="10"/>
      <c r="O2" s="10"/>
      <c r="P2" s="10"/>
      <c r="Q2" s="10"/>
      <c r="R2" s="10"/>
      <c r="S2" s="10"/>
      <c r="T2" s="10"/>
      <c r="U2" s="10"/>
    </row>
    <row r="3" spans="1:21" x14ac:dyDescent="0.3">
      <c r="A3" s="10" t="s">
        <v>0</v>
      </c>
      <c r="B3" s="10"/>
      <c r="C3" s="5">
        <v>2.0031283903328401</v>
      </c>
      <c r="L3" s="10" t="s">
        <v>0</v>
      </c>
      <c r="M3" s="10"/>
      <c r="N3" s="1">
        <v>2.0052108353381</v>
      </c>
    </row>
    <row r="4" spans="1:21" x14ac:dyDescent="0.3">
      <c r="A4" s="10" t="s">
        <v>1</v>
      </c>
      <c r="B4" s="10"/>
      <c r="L4" s="10" t="s">
        <v>1</v>
      </c>
      <c r="M4" s="10"/>
    </row>
    <row r="5" spans="1:21" x14ac:dyDescent="0.3">
      <c r="A5" s="10" t="s">
        <v>2</v>
      </c>
      <c r="B5" s="10"/>
      <c r="E5" s="5">
        <v>3.2338328223070101</v>
      </c>
      <c r="L5" s="10" t="s">
        <v>2</v>
      </c>
      <c r="M5" s="10"/>
      <c r="P5" s="1">
        <v>3.2415361805535601</v>
      </c>
    </row>
    <row r="6" spans="1:21" x14ac:dyDescent="0.3">
      <c r="A6" s="10" t="s">
        <v>3</v>
      </c>
      <c r="B6" s="10"/>
      <c r="L6" s="10" t="s">
        <v>3</v>
      </c>
      <c r="M6" s="10"/>
    </row>
    <row r="7" spans="1:21" x14ac:dyDescent="0.3">
      <c r="A7" s="10" t="s">
        <v>4</v>
      </c>
      <c r="B7" s="10"/>
      <c r="L7" s="10" t="s">
        <v>4</v>
      </c>
      <c r="M7" s="10"/>
    </row>
    <row r="8" spans="1:21" x14ac:dyDescent="0.3">
      <c r="A8" s="10" t="s">
        <v>5</v>
      </c>
      <c r="B8" s="10"/>
      <c r="L8" s="10" t="s">
        <v>5</v>
      </c>
      <c r="M8" s="10"/>
    </row>
    <row r="9" spans="1:21" x14ac:dyDescent="0.3">
      <c r="A9" s="10" t="s">
        <v>6</v>
      </c>
      <c r="B9" s="10"/>
      <c r="E9">
        <v>8.9014307843133995</v>
      </c>
      <c r="I9" s="1">
        <v>4.6518612673693402</v>
      </c>
      <c r="L9" s="10" t="s">
        <v>6</v>
      </c>
      <c r="M9" s="10"/>
      <c r="N9">
        <v>2.9167635231409599</v>
      </c>
      <c r="P9" s="6">
        <v>4.4443069671216699</v>
      </c>
      <c r="T9" s="5">
        <v>4.6485440347514499</v>
      </c>
    </row>
    <row r="10" spans="1:21" x14ac:dyDescent="0.3">
      <c r="A10" s="10" t="s">
        <v>7</v>
      </c>
      <c r="B10" s="10"/>
      <c r="L10" s="10" t="s">
        <v>7</v>
      </c>
      <c r="M10" s="10"/>
    </row>
    <row r="12" spans="1:21" x14ac:dyDescent="0.3">
      <c r="A12" t="s">
        <v>509</v>
      </c>
      <c r="B12" t="s">
        <v>505</v>
      </c>
      <c r="C12" s="10" t="s">
        <v>0</v>
      </c>
      <c r="D12" s="10" t="s">
        <v>1</v>
      </c>
      <c r="E12" s="10" t="s">
        <v>2</v>
      </c>
      <c r="F12" s="10" t="s">
        <v>3</v>
      </c>
      <c r="G12" s="10" t="s">
        <v>4</v>
      </c>
      <c r="H12" s="10" t="s">
        <v>5</v>
      </c>
      <c r="I12" s="10" t="s">
        <v>6</v>
      </c>
      <c r="J12" s="10" t="s">
        <v>7</v>
      </c>
      <c r="L12" t="s">
        <v>9</v>
      </c>
      <c r="M12" t="s">
        <v>505</v>
      </c>
      <c r="N12" s="10" t="s">
        <v>0</v>
      </c>
      <c r="O12" s="10" t="s">
        <v>1</v>
      </c>
      <c r="P12" s="10" t="s">
        <v>2</v>
      </c>
      <c r="Q12" s="10" t="s">
        <v>3</v>
      </c>
      <c r="R12" s="10" t="s">
        <v>4</v>
      </c>
      <c r="S12" s="10" t="s">
        <v>5</v>
      </c>
      <c r="T12" s="10" t="s">
        <v>6</v>
      </c>
      <c r="U12" s="10" t="s">
        <v>7</v>
      </c>
    </row>
    <row r="13" spans="1:21" x14ac:dyDescent="0.3">
      <c r="A13" t="s">
        <v>506</v>
      </c>
      <c r="B13" t="s">
        <v>507</v>
      </c>
      <c r="C13" s="10"/>
      <c r="D13" s="10"/>
      <c r="E13" s="10"/>
      <c r="F13" s="10"/>
      <c r="G13" s="10"/>
      <c r="H13" s="10"/>
      <c r="I13" s="10"/>
      <c r="J13" s="10"/>
      <c r="L13" t="s">
        <v>506</v>
      </c>
      <c r="M13" t="s">
        <v>507</v>
      </c>
      <c r="N13" s="10"/>
      <c r="O13" s="10"/>
      <c r="P13" s="10"/>
      <c r="Q13" s="10"/>
      <c r="R13" s="10"/>
      <c r="S13" s="10"/>
      <c r="T13" s="10"/>
      <c r="U13" s="10"/>
    </row>
    <row r="14" spans="1:21" x14ac:dyDescent="0.3">
      <c r="A14" s="10" t="s">
        <v>0</v>
      </c>
      <c r="B14" s="10"/>
      <c r="C14" s="3">
        <v>0.75329999999999997</v>
      </c>
      <c r="L14" s="10" t="s">
        <v>0</v>
      </c>
      <c r="M14" s="10"/>
      <c r="N14" s="7">
        <v>0.8</v>
      </c>
    </row>
    <row r="15" spans="1:21" x14ac:dyDescent="0.3">
      <c r="A15" s="10" t="s">
        <v>1</v>
      </c>
      <c r="B15" s="10"/>
      <c r="L15" s="10" t="s">
        <v>1</v>
      </c>
      <c r="M15" s="10"/>
    </row>
    <row r="16" spans="1:21" x14ac:dyDescent="0.3">
      <c r="A16" s="10" t="s">
        <v>2</v>
      </c>
      <c r="B16" s="10"/>
      <c r="E16" s="3">
        <v>0.90600000000000003</v>
      </c>
      <c r="L16" s="10" t="s">
        <v>2</v>
      </c>
      <c r="M16" s="10"/>
      <c r="P16" s="7">
        <v>0.92</v>
      </c>
    </row>
    <row r="17" spans="1:20" x14ac:dyDescent="0.3">
      <c r="A17" s="10" t="s">
        <v>3</v>
      </c>
      <c r="B17" s="10"/>
      <c r="L17" s="10" t="s">
        <v>3</v>
      </c>
      <c r="M17" s="10"/>
    </row>
    <row r="18" spans="1:20" x14ac:dyDescent="0.3">
      <c r="A18" s="10" t="s">
        <v>4</v>
      </c>
      <c r="B18" s="10"/>
      <c r="L18" s="10" t="s">
        <v>4</v>
      </c>
      <c r="M18" s="10"/>
    </row>
    <row r="19" spans="1:20" x14ac:dyDescent="0.3">
      <c r="A19" s="10" t="s">
        <v>5</v>
      </c>
      <c r="B19" s="10"/>
      <c r="L19" s="10" t="s">
        <v>5</v>
      </c>
      <c r="M19" s="10"/>
    </row>
    <row r="20" spans="1:20" x14ac:dyDescent="0.3">
      <c r="A20" s="10" t="s">
        <v>6</v>
      </c>
      <c r="B20" s="10"/>
      <c r="E20" s="6">
        <v>0.86</v>
      </c>
      <c r="I20" s="7">
        <v>0.93</v>
      </c>
      <c r="L20" s="10" t="s">
        <v>6</v>
      </c>
      <c r="M20" s="10"/>
      <c r="N20">
        <v>0.6</v>
      </c>
      <c r="P20">
        <v>0.85333333333333306</v>
      </c>
      <c r="T20" s="3">
        <v>0.9</v>
      </c>
    </row>
    <row r="21" spans="1:20" x14ac:dyDescent="0.3">
      <c r="A21" s="10" t="s">
        <v>7</v>
      </c>
      <c r="B21" s="10"/>
      <c r="L21" s="10" t="s">
        <v>7</v>
      </c>
      <c r="M21" s="10"/>
    </row>
  </sheetData>
  <mergeCells count="64">
    <mergeCell ref="P1:P2"/>
    <mergeCell ref="O1:O2"/>
    <mergeCell ref="N1:N2"/>
    <mergeCell ref="L10:M10"/>
    <mergeCell ref="L9:M9"/>
    <mergeCell ref="L8:M8"/>
    <mergeCell ref="L7:M7"/>
    <mergeCell ref="L6:M6"/>
    <mergeCell ref="L5:M5"/>
    <mergeCell ref="U1:U2"/>
    <mergeCell ref="T1:T2"/>
    <mergeCell ref="S1:S2"/>
    <mergeCell ref="R1:R2"/>
    <mergeCell ref="Q1:Q2"/>
    <mergeCell ref="L21:M21"/>
    <mergeCell ref="C1:C2"/>
    <mergeCell ref="D1:D2"/>
    <mergeCell ref="T12:T13"/>
    <mergeCell ref="U12:U13"/>
    <mergeCell ref="L14:M14"/>
    <mergeCell ref="L15:M15"/>
    <mergeCell ref="L16:M16"/>
    <mergeCell ref="L17:M17"/>
    <mergeCell ref="N12:N13"/>
    <mergeCell ref="O12:O13"/>
    <mergeCell ref="P12:P13"/>
    <mergeCell ref="Q12:Q13"/>
    <mergeCell ref="R12:R13"/>
    <mergeCell ref="S12:S13"/>
    <mergeCell ref="L4:M4"/>
    <mergeCell ref="I1:I2"/>
    <mergeCell ref="J1:J2"/>
    <mergeCell ref="L18:M18"/>
    <mergeCell ref="L19:M19"/>
    <mergeCell ref="L20:M20"/>
    <mergeCell ref="L3:M3"/>
    <mergeCell ref="A8:B8"/>
    <mergeCell ref="E1:E2"/>
    <mergeCell ref="F1:F2"/>
    <mergeCell ref="G1:G2"/>
    <mergeCell ref="H1:H2"/>
    <mergeCell ref="A3:B3"/>
    <mergeCell ref="A4:B4"/>
    <mergeCell ref="A5:B5"/>
    <mergeCell ref="A6:B6"/>
    <mergeCell ref="A7:B7"/>
    <mergeCell ref="A9:B9"/>
    <mergeCell ref="A10:B10"/>
    <mergeCell ref="C12:C13"/>
    <mergeCell ref="D12:D13"/>
    <mergeCell ref="E12:E13"/>
    <mergeCell ref="A21:B21"/>
    <mergeCell ref="G12:G13"/>
    <mergeCell ref="H12:H13"/>
    <mergeCell ref="I12:I13"/>
    <mergeCell ref="J12:J13"/>
    <mergeCell ref="A14:B14"/>
    <mergeCell ref="A15:B15"/>
    <mergeCell ref="F12:F13"/>
    <mergeCell ref="A16:B16"/>
    <mergeCell ref="A17:B17"/>
    <mergeCell ref="A18:B18"/>
    <mergeCell ref="A19:B19"/>
    <mergeCell ref="A20:B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B048-9E30-4056-A846-F49CCB501BCE}">
  <dimension ref="A1:H162"/>
  <sheetViews>
    <sheetView topLeftCell="A133" workbookViewId="0">
      <selection activeCell="E169" sqref="E169"/>
    </sheetView>
  </sheetViews>
  <sheetFormatPr defaultRowHeight="14" x14ac:dyDescent="0.3"/>
  <cols>
    <col min="1" max="8" width="8.6640625" style="4"/>
  </cols>
  <sheetData>
    <row r="1" spans="1:8" x14ac:dyDescent="0.3">
      <c r="C1" s="10" t="s">
        <v>172</v>
      </c>
      <c r="D1" s="10"/>
      <c r="E1" s="10"/>
      <c r="F1" s="10" t="s">
        <v>174</v>
      </c>
      <c r="G1" s="10"/>
      <c r="H1" s="10"/>
    </row>
    <row r="2" spans="1:8" x14ac:dyDescent="0.3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18</v>
      </c>
      <c r="G2" s="4" t="s">
        <v>19</v>
      </c>
      <c r="H2" s="4" t="s">
        <v>20</v>
      </c>
    </row>
    <row r="3" spans="1:8" x14ac:dyDescent="0.3">
      <c r="A3" s="4" t="s">
        <v>21</v>
      </c>
      <c r="B3" s="4">
        <v>152</v>
      </c>
      <c r="C3" s="4" t="b">
        <v>0</v>
      </c>
      <c r="D3" s="4" t="b">
        <v>1</v>
      </c>
      <c r="E3" s="4">
        <v>0</v>
      </c>
      <c r="F3" s="4" t="b">
        <v>0</v>
      </c>
      <c r="G3" s="4" t="b">
        <v>0</v>
      </c>
      <c r="H3" s="4">
        <v>1</v>
      </c>
    </row>
    <row r="4" spans="1:8" x14ac:dyDescent="0.3">
      <c r="A4" s="4" t="s">
        <v>22</v>
      </c>
      <c r="B4" s="4">
        <v>152</v>
      </c>
      <c r="C4" s="4" t="b">
        <v>1</v>
      </c>
      <c r="D4" s="4" t="b">
        <v>1</v>
      </c>
      <c r="E4" s="4">
        <v>1</v>
      </c>
      <c r="F4" s="4" t="b">
        <v>1</v>
      </c>
      <c r="G4" s="4" t="b">
        <v>1</v>
      </c>
      <c r="H4" s="4">
        <v>1</v>
      </c>
    </row>
    <row r="5" spans="1:8" x14ac:dyDescent="0.3">
      <c r="A5" s="4" t="s">
        <v>23</v>
      </c>
      <c r="B5" s="4">
        <v>152</v>
      </c>
      <c r="C5" s="4" t="b">
        <v>1</v>
      </c>
      <c r="D5" s="4" t="b">
        <v>1</v>
      </c>
      <c r="E5" s="4">
        <v>1</v>
      </c>
      <c r="F5" s="4" t="b">
        <v>1</v>
      </c>
      <c r="G5" s="4" t="b">
        <v>1</v>
      </c>
      <c r="H5" s="4">
        <v>1</v>
      </c>
    </row>
    <row r="6" spans="1:8" x14ac:dyDescent="0.3">
      <c r="A6" s="4" t="s">
        <v>24</v>
      </c>
      <c r="B6" s="4">
        <v>218</v>
      </c>
      <c r="C6" s="4" t="b">
        <v>0</v>
      </c>
      <c r="D6" s="4" t="b">
        <v>1</v>
      </c>
      <c r="E6" s="4">
        <v>0</v>
      </c>
      <c r="F6" s="4" t="b">
        <v>0</v>
      </c>
      <c r="G6" s="4" t="b">
        <v>0</v>
      </c>
      <c r="H6" s="4">
        <v>1</v>
      </c>
    </row>
    <row r="7" spans="1:8" x14ac:dyDescent="0.3">
      <c r="A7" s="4" t="s">
        <v>25</v>
      </c>
      <c r="B7" s="4">
        <v>204</v>
      </c>
      <c r="C7" s="4" t="b">
        <v>0</v>
      </c>
      <c r="D7" s="4" t="b">
        <v>0</v>
      </c>
      <c r="E7" s="4">
        <v>1</v>
      </c>
      <c r="F7" s="4" t="b">
        <v>0</v>
      </c>
      <c r="G7" s="4" t="b">
        <v>0</v>
      </c>
      <c r="H7" s="4">
        <v>1</v>
      </c>
    </row>
    <row r="8" spans="1:8" x14ac:dyDescent="0.3">
      <c r="A8" s="4" t="s">
        <v>26</v>
      </c>
      <c r="B8" s="4">
        <v>152</v>
      </c>
      <c r="C8" s="4" t="b">
        <v>0</v>
      </c>
      <c r="D8" s="4" t="b">
        <v>0</v>
      </c>
      <c r="E8" s="4">
        <v>1</v>
      </c>
      <c r="F8" s="4" t="b">
        <v>0</v>
      </c>
      <c r="G8" s="4" t="b">
        <v>0</v>
      </c>
      <c r="H8" s="4">
        <v>1</v>
      </c>
    </row>
    <row r="9" spans="1:8" x14ac:dyDescent="0.3">
      <c r="A9" s="4" t="s">
        <v>27</v>
      </c>
      <c r="B9" s="4">
        <v>303</v>
      </c>
      <c r="C9" s="4" t="b">
        <v>1</v>
      </c>
      <c r="D9" s="4" t="b">
        <v>1</v>
      </c>
      <c r="E9" s="4">
        <v>1</v>
      </c>
      <c r="F9" s="4" t="b">
        <v>1</v>
      </c>
      <c r="G9" s="4" t="b">
        <v>1</v>
      </c>
      <c r="H9" s="4">
        <v>1</v>
      </c>
    </row>
    <row r="10" spans="1:8" x14ac:dyDescent="0.3">
      <c r="A10" s="4" t="s">
        <v>28</v>
      </c>
      <c r="B10" s="4">
        <v>303</v>
      </c>
      <c r="C10" s="4" t="b">
        <v>1</v>
      </c>
      <c r="D10" s="4" t="b">
        <v>1</v>
      </c>
      <c r="E10" s="4">
        <v>1</v>
      </c>
      <c r="F10" s="4" t="b">
        <v>1</v>
      </c>
      <c r="G10" s="4" t="b">
        <v>1</v>
      </c>
      <c r="H10" s="4">
        <v>1</v>
      </c>
    </row>
    <row r="11" spans="1:8" x14ac:dyDescent="0.3">
      <c r="A11" s="4" t="s">
        <v>29</v>
      </c>
      <c r="B11" s="4">
        <v>193</v>
      </c>
      <c r="C11" s="4" t="b">
        <v>0</v>
      </c>
      <c r="D11" s="4" t="b">
        <v>1</v>
      </c>
      <c r="E11" s="4">
        <v>0</v>
      </c>
      <c r="F11" s="4" t="b">
        <v>0</v>
      </c>
      <c r="G11" s="4" t="b">
        <v>0</v>
      </c>
      <c r="H11" s="4">
        <v>1</v>
      </c>
    </row>
    <row r="12" spans="1:8" x14ac:dyDescent="0.3">
      <c r="A12" s="4" t="s">
        <v>30</v>
      </c>
      <c r="B12" s="4">
        <v>303</v>
      </c>
      <c r="C12" s="4" t="b">
        <v>0</v>
      </c>
      <c r="D12" s="4" t="b">
        <v>0</v>
      </c>
      <c r="E12" s="4">
        <v>1</v>
      </c>
      <c r="F12" s="4" t="b">
        <v>0</v>
      </c>
      <c r="G12" s="4" t="b">
        <v>0</v>
      </c>
      <c r="H12" s="4">
        <v>1</v>
      </c>
    </row>
    <row r="13" spans="1:8" x14ac:dyDescent="0.3">
      <c r="A13" s="4" t="s">
        <v>31</v>
      </c>
      <c r="B13" s="4">
        <v>287</v>
      </c>
      <c r="C13" s="4" t="b">
        <v>1</v>
      </c>
      <c r="D13" s="4" t="b">
        <v>1</v>
      </c>
      <c r="E13" s="4">
        <v>1</v>
      </c>
      <c r="F13" s="4" t="b">
        <v>1</v>
      </c>
      <c r="G13" s="4" t="b">
        <v>1</v>
      </c>
      <c r="H13" s="4">
        <v>1</v>
      </c>
    </row>
    <row r="14" spans="1:8" x14ac:dyDescent="0.3">
      <c r="A14" s="4" t="s">
        <v>32</v>
      </c>
      <c r="B14" s="4">
        <v>152</v>
      </c>
      <c r="C14" s="4" t="b">
        <v>0</v>
      </c>
      <c r="D14" s="4" t="b">
        <v>0</v>
      </c>
      <c r="E14" s="4">
        <v>1</v>
      </c>
      <c r="F14" s="4" t="b">
        <v>0</v>
      </c>
      <c r="G14" s="4" t="b">
        <v>0</v>
      </c>
      <c r="H14" s="4">
        <v>1</v>
      </c>
    </row>
    <row r="15" spans="1:8" x14ac:dyDescent="0.3">
      <c r="A15" s="4" t="s">
        <v>33</v>
      </c>
      <c r="B15" s="4">
        <v>152</v>
      </c>
      <c r="C15" s="4" t="b">
        <v>0</v>
      </c>
      <c r="D15" s="4" t="b">
        <v>0</v>
      </c>
      <c r="E15" s="4">
        <v>1</v>
      </c>
      <c r="F15" s="4" t="b">
        <v>0</v>
      </c>
      <c r="G15" s="4" t="b">
        <v>0</v>
      </c>
      <c r="H15" s="4">
        <v>1</v>
      </c>
    </row>
    <row r="16" spans="1:8" x14ac:dyDescent="0.3">
      <c r="A16" s="4" t="s">
        <v>34</v>
      </c>
      <c r="B16" s="4">
        <v>152</v>
      </c>
      <c r="C16" s="4" t="b">
        <v>1</v>
      </c>
      <c r="D16" s="4" t="b">
        <v>1</v>
      </c>
      <c r="E16" s="4">
        <v>1</v>
      </c>
      <c r="F16" s="4" t="b">
        <v>1</v>
      </c>
      <c r="G16" s="4" t="b">
        <v>1</v>
      </c>
      <c r="H16" s="4">
        <v>1</v>
      </c>
    </row>
    <row r="17" spans="1:8" x14ac:dyDescent="0.3">
      <c r="A17" s="4" t="s">
        <v>35</v>
      </c>
      <c r="B17" s="4">
        <v>152</v>
      </c>
      <c r="C17" s="4" t="b">
        <v>1</v>
      </c>
      <c r="D17" s="4" t="b">
        <v>1</v>
      </c>
      <c r="E17" s="4">
        <v>1</v>
      </c>
      <c r="F17" s="4" t="b">
        <v>1</v>
      </c>
      <c r="G17" s="4" t="b">
        <v>1</v>
      </c>
      <c r="H17" s="4">
        <v>1</v>
      </c>
    </row>
    <row r="18" spans="1:8" x14ac:dyDescent="0.3">
      <c r="A18" s="4" t="s">
        <v>36</v>
      </c>
      <c r="B18" s="4">
        <v>152</v>
      </c>
      <c r="C18" s="4" t="b">
        <v>0</v>
      </c>
      <c r="D18" s="4" t="b">
        <v>0</v>
      </c>
      <c r="E18" s="4">
        <v>1</v>
      </c>
      <c r="F18" s="4" t="b">
        <v>0</v>
      </c>
      <c r="G18" s="4" t="b">
        <v>0</v>
      </c>
      <c r="H18" s="4">
        <v>1</v>
      </c>
    </row>
    <row r="19" spans="1:8" x14ac:dyDescent="0.3">
      <c r="A19" s="4" t="s">
        <v>37</v>
      </c>
      <c r="B19" s="4">
        <v>152</v>
      </c>
      <c r="C19" s="4" t="b">
        <v>1</v>
      </c>
      <c r="D19" s="4" t="b">
        <v>1</v>
      </c>
      <c r="E19" s="4">
        <v>1</v>
      </c>
      <c r="F19" s="4" t="b">
        <v>1</v>
      </c>
      <c r="G19" s="4" t="b">
        <v>1</v>
      </c>
      <c r="H19" s="4">
        <v>1</v>
      </c>
    </row>
    <row r="20" spans="1:8" x14ac:dyDescent="0.3">
      <c r="A20" s="4" t="s">
        <v>38</v>
      </c>
      <c r="B20" s="4">
        <v>209</v>
      </c>
      <c r="C20" s="4" t="b">
        <v>1</v>
      </c>
      <c r="D20" s="4" t="b">
        <v>0</v>
      </c>
      <c r="E20" s="4">
        <v>0</v>
      </c>
      <c r="F20" s="4" t="b">
        <v>1</v>
      </c>
      <c r="G20" s="4" t="b">
        <v>1</v>
      </c>
      <c r="H20" s="4">
        <v>1</v>
      </c>
    </row>
    <row r="21" spans="1:8" x14ac:dyDescent="0.3">
      <c r="A21" s="4" t="s">
        <v>39</v>
      </c>
      <c r="B21" s="4">
        <v>152</v>
      </c>
      <c r="C21" s="4" t="b">
        <v>1</v>
      </c>
      <c r="D21" s="4" t="b">
        <v>1</v>
      </c>
      <c r="E21" s="4">
        <v>1</v>
      </c>
      <c r="F21" s="4" t="b">
        <v>1</v>
      </c>
      <c r="G21" s="4" t="b">
        <v>1</v>
      </c>
      <c r="H21" s="4">
        <v>1</v>
      </c>
    </row>
    <row r="22" spans="1:8" x14ac:dyDescent="0.3">
      <c r="A22" s="4" t="s">
        <v>40</v>
      </c>
      <c r="B22" s="4">
        <v>152</v>
      </c>
      <c r="C22" s="4" t="b">
        <v>1</v>
      </c>
      <c r="D22" s="4" t="b">
        <v>1</v>
      </c>
      <c r="E22" s="4">
        <v>1</v>
      </c>
      <c r="F22" s="4" t="b">
        <v>1</v>
      </c>
      <c r="G22" s="4" t="b">
        <v>1</v>
      </c>
      <c r="H22" s="4">
        <v>1</v>
      </c>
    </row>
    <row r="23" spans="1:8" x14ac:dyDescent="0.3">
      <c r="A23" s="4" t="s">
        <v>41</v>
      </c>
      <c r="B23" s="4">
        <v>152</v>
      </c>
      <c r="C23" s="4" t="b">
        <v>1</v>
      </c>
      <c r="D23" s="4" t="b">
        <v>1</v>
      </c>
      <c r="E23" s="4">
        <v>1</v>
      </c>
      <c r="F23" s="4" t="b">
        <v>1</v>
      </c>
      <c r="G23" s="4" t="b">
        <v>1</v>
      </c>
      <c r="H23" s="4">
        <v>1</v>
      </c>
    </row>
    <row r="24" spans="1:8" x14ac:dyDescent="0.3">
      <c r="A24" s="4" t="s">
        <v>42</v>
      </c>
      <c r="B24" s="4">
        <v>156</v>
      </c>
      <c r="C24" s="4" t="b">
        <v>0</v>
      </c>
      <c r="D24" s="4" t="b">
        <v>0</v>
      </c>
      <c r="E24" s="4">
        <v>1</v>
      </c>
      <c r="F24" s="4" t="b">
        <v>0</v>
      </c>
      <c r="G24" s="4" t="b">
        <v>0</v>
      </c>
      <c r="H24" s="4">
        <v>1</v>
      </c>
    </row>
    <row r="25" spans="1:8" x14ac:dyDescent="0.3">
      <c r="A25" s="4" t="s">
        <v>43</v>
      </c>
      <c r="B25" s="4">
        <v>152</v>
      </c>
      <c r="C25" s="4" t="b">
        <v>0</v>
      </c>
      <c r="D25" s="4" t="b">
        <v>0</v>
      </c>
      <c r="E25" s="4">
        <v>1</v>
      </c>
      <c r="F25" s="4" t="b">
        <v>0</v>
      </c>
      <c r="G25" s="4" t="b">
        <v>0</v>
      </c>
      <c r="H25" s="4">
        <v>1</v>
      </c>
    </row>
    <row r="26" spans="1:8" x14ac:dyDescent="0.3">
      <c r="A26" s="4" t="s">
        <v>44</v>
      </c>
      <c r="B26" s="4">
        <v>152</v>
      </c>
      <c r="C26" s="4" t="b">
        <v>0</v>
      </c>
      <c r="D26" s="4" t="b">
        <v>0</v>
      </c>
      <c r="E26" s="4">
        <v>1</v>
      </c>
      <c r="F26" s="4" t="b">
        <v>0</v>
      </c>
      <c r="G26" s="4" t="b">
        <v>0</v>
      </c>
      <c r="H26" s="4">
        <v>1</v>
      </c>
    </row>
    <row r="27" spans="1:8" x14ac:dyDescent="0.3">
      <c r="A27" s="4" t="s">
        <v>45</v>
      </c>
      <c r="B27" s="4">
        <v>152</v>
      </c>
      <c r="C27" s="4" t="b">
        <v>0</v>
      </c>
      <c r="D27" s="4" t="b">
        <v>1</v>
      </c>
      <c r="E27" s="4">
        <v>0</v>
      </c>
      <c r="F27" s="4" t="b">
        <v>0</v>
      </c>
      <c r="G27" s="4" t="b">
        <v>0</v>
      </c>
      <c r="H27" s="4">
        <v>1</v>
      </c>
    </row>
    <row r="28" spans="1:8" x14ac:dyDescent="0.3">
      <c r="A28" s="4" t="s">
        <v>46</v>
      </c>
      <c r="B28" s="4">
        <v>153</v>
      </c>
      <c r="C28" s="4" t="b">
        <v>1</v>
      </c>
      <c r="D28" s="4" t="b">
        <v>1</v>
      </c>
      <c r="E28" s="4">
        <v>1</v>
      </c>
      <c r="F28" s="4" t="b">
        <v>1</v>
      </c>
      <c r="G28" s="4" t="b">
        <v>1</v>
      </c>
      <c r="H28" s="4">
        <v>1</v>
      </c>
    </row>
    <row r="29" spans="1:8" x14ac:dyDescent="0.3">
      <c r="A29" s="4" t="s">
        <v>47</v>
      </c>
      <c r="B29" s="4">
        <v>204</v>
      </c>
      <c r="C29" s="4" t="b">
        <v>1</v>
      </c>
      <c r="D29" s="4" t="b">
        <v>1</v>
      </c>
      <c r="E29" s="4">
        <v>1</v>
      </c>
      <c r="F29" s="4" t="b">
        <v>1</v>
      </c>
      <c r="G29" s="4" t="b">
        <v>1</v>
      </c>
      <c r="H29" s="4">
        <v>1</v>
      </c>
    </row>
    <row r="30" spans="1:8" x14ac:dyDescent="0.3">
      <c r="A30" s="4" t="s">
        <v>48</v>
      </c>
      <c r="B30" s="4">
        <v>152</v>
      </c>
      <c r="C30" s="4" t="b">
        <v>0</v>
      </c>
      <c r="D30" s="4" t="b">
        <v>1</v>
      </c>
      <c r="E30" s="4">
        <v>0</v>
      </c>
      <c r="F30" s="4" t="b">
        <v>0</v>
      </c>
      <c r="G30" s="4" t="b">
        <v>1</v>
      </c>
      <c r="H30" s="4">
        <v>0</v>
      </c>
    </row>
    <row r="31" spans="1:8" x14ac:dyDescent="0.3">
      <c r="A31" s="4" t="s">
        <v>49</v>
      </c>
      <c r="B31" s="4">
        <v>237</v>
      </c>
      <c r="C31" s="4" t="b">
        <v>1</v>
      </c>
      <c r="D31" s="4" t="b">
        <v>1</v>
      </c>
      <c r="E31" s="4">
        <v>1</v>
      </c>
      <c r="F31" s="4" t="b">
        <v>1</v>
      </c>
      <c r="G31" s="4" t="b">
        <v>1</v>
      </c>
      <c r="H31" s="4">
        <v>1</v>
      </c>
    </row>
    <row r="32" spans="1:8" x14ac:dyDescent="0.3">
      <c r="A32" s="4" t="s">
        <v>50</v>
      </c>
      <c r="B32" s="4">
        <v>175</v>
      </c>
      <c r="C32" s="4" t="b">
        <v>0</v>
      </c>
      <c r="D32" s="4" t="b">
        <v>1</v>
      </c>
      <c r="E32" s="4">
        <v>0</v>
      </c>
      <c r="F32" s="4" t="b">
        <v>0</v>
      </c>
      <c r="G32" s="4" t="b">
        <v>1</v>
      </c>
      <c r="H32" s="4">
        <v>0</v>
      </c>
    </row>
    <row r="33" spans="1:8" x14ac:dyDescent="0.3">
      <c r="A33" s="4" t="s">
        <v>51</v>
      </c>
      <c r="B33" s="4">
        <v>231</v>
      </c>
      <c r="C33" s="4" t="b">
        <v>1</v>
      </c>
      <c r="D33" s="4" t="b">
        <v>1</v>
      </c>
      <c r="E33" s="4">
        <v>1</v>
      </c>
      <c r="F33" s="4" t="b">
        <v>1</v>
      </c>
      <c r="G33" s="4" t="b">
        <v>1</v>
      </c>
      <c r="H33" s="4">
        <v>1</v>
      </c>
    </row>
    <row r="34" spans="1:8" x14ac:dyDescent="0.3">
      <c r="A34" s="4" t="s">
        <v>52</v>
      </c>
      <c r="B34" s="4">
        <v>157</v>
      </c>
      <c r="C34" s="4" t="b">
        <v>1</v>
      </c>
      <c r="D34" s="4" t="b">
        <v>1</v>
      </c>
      <c r="E34" s="4">
        <v>1</v>
      </c>
      <c r="F34" s="4" t="b">
        <v>1</v>
      </c>
      <c r="G34" s="4" t="b">
        <v>1</v>
      </c>
      <c r="H34" s="4">
        <v>1</v>
      </c>
    </row>
    <row r="35" spans="1:8" x14ac:dyDescent="0.3">
      <c r="A35" s="4" t="s">
        <v>53</v>
      </c>
      <c r="B35" s="4">
        <v>152</v>
      </c>
      <c r="C35" s="4" t="b">
        <v>0</v>
      </c>
      <c r="D35" s="4" t="b">
        <v>0</v>
      </c>
      <c r="E35" s="4">
        <v>1</v>
      </c>
      <c r="F35" s="4" t="b">
        <v>0</v>
      </c>
      <c r="G35" s="4" t="b">
        <v>0</v>
      </c>
      <c r="H35" s="4">
        <v>1</v>
      </c>
    </row>
    <row r="36" spans="1:8" x14ac:dyDescent="0.3">
      <c r="A36" s="4" t="s">
        <v>54</v>
      </c>
      <c r="B36" s="4">
        <v>303</v>
      </c>
      <c r="C36" s="4" t="b">
        <v>1</v>
      </c>
      <c r="D36" s="4" t="b">
        <v>1</v>
      </c>
      <c r="E36" s="4">
        <v>1</v>
      </c>
      <c r="F36" s="4" t="b">
        <v>1</v>
      </c>
      <c r="G36" s="4" t="b">
        <v>1</v>
      </c>
      <c r="H36" s="4">
        <v>1</v>
      </c>
    </row>
    <row r="37" spans="1:8" x14ac:dyDescent="0.3">
      <c r="A37" s="4" t="s">
        <v>55</v>
      </c>
      <c r="B37" s="4">
        <v>303</v>
      </c>
      <c r="C37" s="4" t="b">
        <v>0</v>
      </c>
      <c r="D37" s="4" t="b">
        <v>1</v>
      </c>
      <c r="E37" s="4">
        <v>0</v>
      </c>
      <c r="F37" s="4" t="b">
        <v>0</v>
      </c>
      <c r="G37" s="4" t="b">
        <v>1</v>
      </c>
      <c r="H37" s="4">
        <v>0</v>
      </c>
    </row>
    <row r="38" spans="1:8" x14ac:dyDescent="0.3">
      <c r="A38" s="4" t="s">
        <v>56</v>
      </c>
      <c r="B38" s="4">
        <v>152</v>
      </c>
      <c r="C38" s="4" t="b">
        <v>0</v>
      </c>
      <c r="D38" s="4" t="b">
        <v>0</v>
      </c>
      <c r="E38" s="4">
        <v>1</v>
      </c>
      <c r="F38" s="4" t="b">
        <v>0</v>
      </c>
      <c r="G38" s="4" t="b">
        <v>0</v>
      </c>
      <c r="H38" s="4">
        <v>1</v>
      </c>
    </row>
    <row r="39" spans="1:8" x14ac:dyDescent="0.3">
      <c r="A39" s="4" t="s">
        <v>57</v>
      </c>
      <c r="B39" s="4">
        <v>303</v>
      </c>
      <c r="C39" s="4" t="b">
        <v>0</v>
      </c>
      <c r="D39" s="4" t="b">
        <v>0</v>
      </c>
      <c r="E39" s="4">
        <v>1</v>
      </c>
      <c r="F39" s="4" t="b">
        <v>0</v>
      </c>
      <c r="G39" s="4" t="b">
        <v>1</v>
      </c>
      <c r="H39" s="4">
        <v>0</v>
      </c>
    </row>
    <row r="40" spans="1:8" x14ac:dyDescent="0.3">
      <c r="A40" s="4" t="s">
        <v>58</v>
      </c>
      <c r="B40" s="4">
        <v>152</v>
      </c>
      <c r="C40" s="4" t="b">
        <v>1</v>
      </c>
      <c r="D40" s="4" t="b">
        <v>1</v>
      </c>
      <c r="E40" s="4">
        <v>1</v>
      </c>
      <c r="F40" s="4" t="b">
        <v>1</v>
      </c>
      <c r="G40" s="4" t="b">
        <v>1</v>
      </c>
      <c r="H40" s="4">
        <v>1</v>
      </c>
    </row>
    <row r="41" spans="1:8" x14ac:dyDescent="0.3">
      <c r="A41" s="4" t="s">
        <v>59</v>
      </c>
      <c r="B41" s="4">
        <v>282</v>
      </c>
      <c r="C41" s="4" t="b">
        <v>0</v>
      </c>
      <c r="D41" s="4" t="b">
        <v>0</v>
      </c>
      <c r="E41" s="4">
        <v>1</v>
      </c>
      <c r="F41" s="4" t="b">
        <v>0</v>
      </c>
      <c r="G41" s="4" t="b">
        <v>0</v>
      </c>
      <c r="H41" s="4">
        <v>1</v>
      </c>
    </row>
    <row r="42" spans="1:8" x14ac:dyDescent="0.3">
      <c r="A42" s="4" t="s">
        <v>60</v>
      </c>
      <c r="B42" s="4">
        <v>303</v>
      </c>
      <c r="C42" s="4" t="b">
        <v>0</v>
      </c>
      <c r="D42" s="4" t="b">
        <v>1</v>
      </c>
      <c r="E42" s="4">
        <v>0</v>
      </c>
      <c r="F42" s="4" t="b">
        <v>0</v>
      </c>
      <c r="G42" s="4" t="b">
        <v>1</v>
      </c>
      <c r="H42" s="4">
        <v>0</v>
      </c>
    </row>
    <row r="43" spans="1:8" x14ac:dyDescent="0.3">
      <c r="A43" s="4" t="s">
        <v>61</v>
      </c>
      <c r="B43" s="4">
        <v>152</v>
      </c>
      <c r="C43" s="4" t="b">
        <v>1</v>
      </c>
      <c r="D43" s="4" t="b">
        <v>1</v>
      </c>
      <c r="E43" s="4">
        <v>1</v>
      </c>
      <c r="F43" s="4" t="b">
        <v>1</v>
      </c>
      <c r="G43" s="4" t="b">
        <v>1</v>
      </c>
      <c r="H43" s="4">
        <v>1</v>
      </c>
    </row>
    <row r="44" spans="1:8" x14ac:dyDescent="0.3">
      <c r="A44" s="4" t="s">
        <v>62</v>
      </c>
      <c r="B44" s="4">
        <v>152</v>
      </c>
      <c r="C44" s="4" t="b">
        <v>0</v>
      </c>
      <c r="D44" s="4" t="b">
        <v>0</v>
      </c>
      <c r="E44" s="4">
        <v>1</v>
      </c>
      <c r="F44" s="4" t="b">
        <v>0</v>
      </c>
      <c r="G44" s="4" t="b">
        <v>0</v>
      </c>
      <c r="H44" s="4">
        <v>1</v>
      </c>
    </row>
    <row r="45" spans="1:8" x14ac:dyDescent="0.3">
      <c r="A45" s="4" t="s">
        <v>63</v>
      </c>
      <c r="B45" s="4">
        <v>152</v>
      </c>
      <c r="C45" s="4" t="b">
        <v>1</v>
      </c>
      <c r="D45" s="4" t="b">
        <v>1</v>
      </c>
      <c r="E45" s="4">
        <v>1</v>
      </c>
      <c r="F45" s="4" t="b">
        <v>1</v>
      </c>
      <c r="G45" s="4" t="b">
        <v>1</v>
      </c>
      <c r="H45" s="4">
        <v>1</v>
      </c>
    </row>
    <row r="46" spans="1:8" x14ac:dyDescent="0.3">
      <c r="A46" s="4" t="s">
        <v>64</v>
      </c>
      <c r="B46" s="4">
        <v>152</v>
      </c>
      <c r="C46" s="4" t="b">
        <v>0</v>
      </c>
      <c r="D46" s="4" t="b">
        <v>0</v>
      </c>
      <c r="E46" s="4">
        <v>1</v>
      </c>
      <c r="F46" s="4" t="b">
        <v>0</v>
      </c>
      <c r="G46" s="4" t="b">
        <v>0</v>
      </c>
      <c r="H46" s="4">
        <v>1</v>
      </c>
    </row>
    <row r="47" spans="1:8" x14ac:dyDescent="0.3">
      <c r="A47" s="4" t="s">
        <v>65</v>
      </c>
      <c r="B47" s="4">
        <v>239</v>
      </c>
      <c r="C47" s="4" t="b">
        <v>1</v>
      </c>
      <c r="D47" s="4" t="b">
        <v>1</v>
      </c>
      <c r="E47" s="4">
        <v>1</v>
      </c>
      <c r="F47" s="4" t="b">
        <v>1</v>
      </c>
      <c r="G47" s="4" t="b">
        <v>1</v>
      </c>
      <c r="H47" s="4">
        <v>1</v>
      </c>
    </row>
    <row r="48" spans="1:8" x14ac:dyDescent="0.3">
      <c r="A48" s="4" t="s">
        <v>66</v>
      </c>
      <c r="B48" s="4">
        <v>152</v>
      </c>
      <c r="C48" s="4" t="b">
        <v>0</v>
      </c>
      <c r="D48" s="4" t="b">
        <v>1</v>
      </c>
      <c r="E48" s="4">
        <v>0</v>
      </c>
      <c r="F48" s="4" t="b">
        <v>0</v>
      </c>
      <c r="G48" s="4" t="b">
        <v>0</v>
      </c>
      <c r="H48" s="4">
        <v>1</v>
      </c>
    </row>
    <row r="49" spans="1:8" x14ac:dyDescent="0.3">
      <c r="A49" s="4" t="s">
        <v>67</v>
      </c>
      <c r="B49" s="4">
        <v>264</v>
      </c>
      <c r="C49" s="4" t="b">
        <v>0</v>
      </c>
      <c r="D49" s="4" t="b">
        <v>0</v>
      </c>
      <c r="E49" s="4">
        <v>1</v>
      </c>
      <c r="F49" s="4" t="b">
        <v>0</v>
      </c>
      <c r="G49" s="4" t="b">
        <v>1</v>
      </c>
      <c r="H49" s="4">
        <v>0</v>
      </c>
    </row>
    <row r="50" spans="1:8" x14ac:dyDescent="0.3">
      <c r="A50" s="4" t="s">
        <v>68</v>
      </c>
      <c r="B50" s="4">
        <v>159</v>
      </c>
      <c r="C50" s="4" t="b">
        <v>1</v>
      </c>
      <c r="D50" s="4" t="b">
        <v>1</v>
      </c>
      <c r="E50" s="4">
        <v>1</v>
      </c>
      <c r="F50" s="4" t="b">
        <v>1</v>
      </c>
      <c r="G50" s="4" t="b">
        <v>1</v>
      </c>
      <c r="H50" s="4">
        <v>1</v>
      </c>
    </row>
    <row r="51" spans="1:8" x14ac:dyDescent="0.3">
      <c r="A51" s="4" t="s">
        <v>69</v>
      </c>
      <c r="B51" s="4">
        <v>281</v>
      </c>
      <c r="C51" s="4" t="b">
        <v>1</v>
      </c>
      <c r="D51" s="4" t="b">
        <v>1</v>
      </c>
      <c r="E51" s="4">
        <v>1</v>
      </c>
      <c r="F51" s="4" t="b">
        <v>1</v>
      </c>
      <c r="G51" s="4" t="b">
        <v>1</v>
      </c>
      <c r="H51" s="4">
        <v>1</v>
      </c>
    </row>
    <row r="52" spans="1:8" x14ac:dyDescent="0.3">
      <c r="A52" s="4" t="s">
        <v>70</v>
      </c>
      <c r="B52" s="4">
        <v>303</v>
      </c>
      <c r="C52" s="4" t="b">
        <v>1</v>
      </c>
      <c r="D52" s="4" t="b">
        <v>1</v>
      </c>
      <c r="E52" s="4">
        <v>1</v>
      </c>
      <c r="F52" s="4" t="b">
        <v>1</v>
      </c>
      <c r="G52" s="4" t="b">
        <v>1</v>
      </c>
      <c r="H52" s="4">
        <v>1</v>
      </c>
    </row>
    <row r="53" spans="1:8" x14ac:dyDescent="0.3">
      <c r="A53" s="4" t="s">
        <v>71</v>
      </c>
      <c r="B53" s="4">
        <v>158</v>
      </c>
      <c r="C53" s="4" t="b">
        <v>1</v>
      </c>
      <c r="D53" s="4" t="b">
        <v>1</v>
      </c>
      <c r="E53" s="4">
        <v>1</v>
      </c>
      <c r="F53" s="4" t="b">
        <v>1</v>
      </c>
      <c r="G53" s="4" t="b">
        <v>0</v>
      </c>
      <c r="H53" s="4">
        <v>0</v>
      </c>
    </row>
    <row r="54" spans="1:8" x14ac:dyDescent="0.3">
      <c r="A54" s="4" t="s">
        <v>72</v>
      </c>
      <c r="B54" s="4">
        <v>170</v>
      </c>
      <c r="C54" s="4" t="b">
        <v>1</v>
      </c>
      <c r="D54" s="4" t="b">
        <v>0</v>
      </c>
      <c r="E54" s="4">
        <v>0</v>
      </c>
      <c r="F54" s="4" t="b">
        <v>1</v>
      </c>
      <c r="G54" s="4" t="b">
        <v>0</v>
      </c>
      <c r="H54" s="4">
        <v>0</v>
      </c>
    </row>
    <row r="55" spans="1:8" x14ac:dyDescent="0.3">
      <c r="A55" s="4" t="s">
        <v>73</v>
      </c>
      <c r="B55" s="4">
        <v>152</v>
      </c>
      <c r="C55" s="4" t="b">
        <v>0</v>
      </c>
      <c r="D55" s="4" t="b">
        <v>1</v>
      </c>
      <c r="E55" s="4">
        <v>0</v>
      </c>
      <c r="F55" s="4" t="b">
        <v>0</v>
      </c>
      <c r="G55" s="4" t="b">
        <v>1</v>
      </c>
      <c r="H55" s="4">
        <v>0</v>
      </c>
    </row>
    <row r="56" spans="1:8" x14ac:dyDescent="0.3">
      <c r="A56" s="4" t="s">
        <v>74</v>
      </c>
      <c r="B56" s="4">
        <v>152</v>
      </c>
      <c r="C56" s="4" t="b">
        <v>0</v>
      </c>
      <c r="D56" s="4" t="b">
        <v>0</v>
      </c>
      <c r="E56" s="4">
        <v>1</v>
      </c>
      <c r="F56" s="4" t="b">
        <v>0</v>
      </c>
      <c r="G56" s="4" t="b">
        <v>0</v>
      </c>
      <c r="H56" s="4">
        <v>1</v>
      </c>
    </row>
    <row r="57" spans="1:8" x14ac:dyDescent="0.3">
      <c r="A57" s="4" t="s">
        <v>75</v>
      </c>
      <c r="B57" s="4">
        <v>230</v>
      </c>
      <c r="C57" s="4" t="b">
        <v>1</v>
      </c>
      <c r="D57" s="4" t="b">
        <v>0</v>
      </c>
      <c r="E57" s="4">
        <v>0</v>
      </c>
      <c r="F57" s="4" t="b">
        <v>1</v>
      </c>
      <c r="G57" s="4" t="b">
        <v>0</v>
      </c>
      <c r="H57" s="4">
        <v>0</v>
      </c>
    </row>
    <row r="58" spans="1:8" x14ac:dyDescent="0.3">
      <c r="A58" s="4" t="s">
        <v>76</v>
      </c>
      <c r="B58" s="4">
        <v>152</v>
      </c>
      <c r="C58" s="4" t="b">
        <v>1</v>
      </c>
      <c r="D58" s="4" t="b">
        <v>1</v>
      </c>
      <c r="E58" s="4">
        <v>1</v>
      </c>
      <c r="F58" s="4" t="b">
        <v>1</v>
      </c>
      <c r="G58" s="4" t="b">
        <v>1</v>
      </c>
      <c r="H58" s="4">
        <v>1</v>
      </c>
    </row>
    <row r="59" spans="1:8" x14ac:dyDescent="0.3">
      <c r="A59" s="4" t="s">
        <v>77</v>
      </c>
      <c r="B59" s="4">
        <v>225</v>
      </c>
      <c r="C59" s="4" t="b">
        <v>0</v>
      </c>
      <c r="D59" s="4" t="b">
        <v>1</v>
      </c>
      <c r="E59" s="4">
        <v>0</v>
      </c>
      <c r="F59" s="4" t="b">
        <v>0</v>
      </c>
      <c r="G59" s="4" t="b">
        <v>0</v>
      </c>
      <c r="H59" s="4">
        <v>1</v>
      </c>
    </row>
    <row r="60" spans="1:8" x14ac:dyDescent="0.3">
      <c r="A60" s="4" t="s">
        <v>78</v>
      </c>
      <c r="B60" s="4">
        <v>152</v>
      </c>
      <c r="C60" s="4" t="b">
        <v>1</v>
      </c>
      <c r="D60" s="4" t="b">
        <v>1</v>
      </c>
      <c r="E60" s="4">
        <v>1</v>
      </c>
      <c r="F60" s="4" t="b">
        <v>1</v>
      </c>
      <c r="G60" s="4" t="b">
        <v>1</v>
      </c>
      <c r="H60" s="4">
        <v>1</v>
      </c>
    </row>
    <row r="61" spans="1:8" x14ac:dyDescent="0.3">
      <c r="A61" s="4" t="s">
        <v>79</v>
      </c>
      <c r="B61" s="4">
        <v>259</v>
      </c>
      <c r="C61" s="4" t="b">
        <v>0</v>
      </c>
      <c r="D61" s="4" t="b">
        <v>1</v>
      </c>
      <c r="E61" s="4">
        <v>0</v>
      </c>
      <c r="F61" s="4" t="b">
        <v>0</v>
      </c>
      <c r="G61" s="4" t="b">
        <v>0</v>
      </c>
      <c r="H61" s="4">
        <v>1</v>
      </c>
    </row>
    <row r="62" spans="1:8" x14ac:dyDescent="0.3">
      <c r="A62" s="4" t="s">
        <v>80</v>
      </c>
      <c r="B62" s="4">
        <v>152</v>
      </c>
      <c r="C62" s="4" t="b">
        <v>0</v>
      </c>
      <c r="D62" s="4" t="b">
        <v>0</v>
      </c>
      <c r="E62" s="4">
        <v>1</v>
      </c>
      <c r="F62" s="4" t="b">
        <v>0</v>
      </c>
      <c r="G62" s="4" t="b">
        <v>0</v>
      </c>
      <c r="H62" s="4">
        <v>1</v>
      </c>
    </row>
    <row r="63" spans="1:8" x14ac:dyDescent="0.3">
      <c r="A63" s="4" t="s">
        <v>81</v>
      </c>
      <c r="B63" s="4">
        <v>168</v>
      </c>
      <c r="C63" s="4" t="b">
        <v>1</v>
      </c>
      <c r="D63" s="4" t="b">
        <v>1</v>
      </c>
      <c r="E63" s="4">
        <v>1</v>
      </c>
      <c r="F63" s="4" t="b">
        <v>1</v>
      </c>
      <c r="G63" s="4" t="b">
        <v>1</v>
      </c>
      <c r="H63" s="4">
        <v>1</v>
      </c>
    </row>
    <row r="64" spans="1:8" x14ac:dyDescent="0.3">
      <c r="A64" s="4" t="s">
        <v>82</v>
      </c>
      <c r="B64" s="4">
        <v>152</v>
      </c>
      <c r="C64" s="4" t="b">
        <v>0</v>
      </c>
      <c r="D64" s="4" t="b">
        <v>1</v>
      </c>
      <c r="E64" s="4">
        <v>0</v>
      </c>
      <c r="F64" s="4" t="b">
        <v>0</v>
      </c>
      <c r="G64" s="4" t="b">
        <v>1</v>
      </c>
      <c r="H64" s="4">
        <v>0</v>
      </c>
    </row>
    <row r="65" spans="1:8" x14ac:dyDescent="0.3">
      <c r="A65" s="4" t="s">
        <v>83</v>
      </c>
      <c r="B65" s="4">
        <v>303</v>
      </c>
      <c r="C65" s="4" t="b">
        <v>0</v>
      </c>
      <c r="D65" s="4" t="b">
        <v>0</v>
      </c>
      <c r="E65" s="4">
        <v>1</v>
      </c>
      <c r="F65" s="4" t="b">
        <v>0</v>
      </c>
      <c r="G65" s="4" t="b">
        <v>1</v>
      </c>
      <c r="H65" s="4">
        <v>0</v>
      </c>
    </row>
    <row r="66" spans="1:8" x14ac:dyDescent="0.3">
      <c r="A66" s="4" t="s">
        <v>84</v>
      </c>
      <c r="B66" s="4">
        <v>152</v>
      </c>
      <c r="C66" s="4" t="b">
        <v>0</v>
      </c>
      <c r="D66" s="4" t="b">
        <v>0</v>
      </c>
      <c r="E66" s="4">
        <v>1</v>
      </c>
      <c r="F66" s="4" t="b">
        <v>0</v>
      </c>
      <c r="G66" s="4" t="b">
        <v>0</v>
      </c>
      <c r="H66" s="4">
        <v>1</v>
      </c>
    </row>
    <row r="67" spans="1:8" x14ac:dyDescent="0.3">
      <c r="A67" s="4" t="s">
        <v>85</v>
      </c>
      <c r="B67" s="4">
        <v>152</v>
      </c>
      <c r="C67" s="4" t="b">
        <v>1</v>
      </c>
      <c r="D67" s="4" t="b">
        <v>1</v>
      </c>
      <c r="E67" s="4">
        <v>1</v>
      </c>
      <c r="F67" s="4" t="b">
        <v>1</v>
      </c>
      <c r="G67" s="4" t="b">
        <v>1</v>
      </c>
      <c r="H67" s="4">
        <v>1</v>
      </c>
    </row>
    <row r="68" spans="1:8" x14ac:dyDescent="0.3">
      <c r="A68" s="4" t="s">
        <v>86</v>
      </c>
      <c r="B68" s="4">
        <v>177</v>
      </c>
      <c r="C68" s="4" t="b">
        <v>0</v>
      </c>
      <c r="D68" s="4" t="b">
        <v>0</v>
      </c>
      <c r="E68" s="4">
        <v>1</v>
      </c>
      <c r="F68" s="4" t="b">
        <v>0</v>
      </c>
      <c r="G68" s="4" t="b">
        <v>0</v>
      </c>
      <c r="H68" s="4">
        <v>1</v>
      </c>
    </row>
    <row r="69" spans="1:8" x14ac:dyDescent="0.3">
      <c r="A69" s="4" t="s">
        <v>87</v>
      </c>
      <c r="B69" s="4">
        <v>152</v>
      </c>
      <c r="C69" s="4" t="b">
        <v>0</v>
      </c>
      <c r="D69" s="4" t="b">
        <v>1</v>
      </c>
      <c r="E69" s="4">
        <v>0</v>
      </c>
      <c r="F69" s="4" t="b">
        <v>0</v>
      </c>
      <c r="G69" s="4" t="b">
        <v>0</v>
      </c>
      <c r="H69" s="4">
        <v>1</v>
      </c>
    </row>
    <row r="70" spans="1:8" x14ac:dyDescent="0.3">
      <c r="A70" s="4" t="s">
        <v>88</v>
      </c>
      <c r="B70" s="4">
        <v>300</v>
      </c>
      <c r="C70" s="4" t="b">
        <v>1</v>
      </c>
      <c r="D70" s="4" t="b">
        <v>1</v>
      </c>
      <c r="E70" s="4">
        <v>1</v>
      </c>
      <c r="F70" s="4" t="b">
        <v>1</v>
      </c>
      <c r="G70" s="4" t="b">
        <v>1</v>
      </c>
      <c r="H70" s="4">
        <v>1</v>
      </c>
    </row>
    <row r="71" spans="1:8" x14ac:dyDescent="0.3">
      <c r="A71" s="4" t="s">
        <v>89</v>
      </c>
      <c r="B71" s="4">
        <v>303</v>
      </c>
      <c r="C71" s="4" t="b">
        <v>1</v>
      </c>
      <c r="D71" s="4" t="b">
        <v>1</v>
      </c>
      <c r="E71" s="4">
        <v>1</v>
      </c>
      <c r="F71" s="4" t="b">
        <v>1</v>
      </c>
      <c r="G71" s="4" t="b">
        <v>1</v>
      </c>
      <c r="H71" s="4">
        <v>1</v>
      </c>
    </row>
    <row r="72" spans="1:8" x14ac:dyDescent="0.3">
      <c r="A72" s="4" t="s">
        <v>90</v>
      </c>
      <c r="B72" s="4">
        <v>190</v>
      </c>
      <c r="C72" s="4" t="b">
        <v>1</v>
      </c>
      <c r="D72" s="4" t="b">
        <v>1</v>
      </c>
      <c r="E72" s="4">
        <v>1</v>
      </c>
      <c r="F72" s="4" t="b">
        <v>1</v>
      </c>
      <c r="G72" s="4" t="b">
        <v>1</v>
      </c>
      <c r="H72" s="4">
        <v>1</v>
      </c>
    </row>
    <row r="73" spans="1:8" x14ac:dyDescent="0.3">
      <c r="A73" s="4" t="s">
        <v>91</v>
      </c>
      <c r="B73" s="4">
        <v>303</v>
      </c>
      <c r="C73" s="4" t="b">
        <v>1</v>
      </c>
      <c r="D73" s="4" t="b">
        <v>1</v>
      </c>
      <c r="E73" s="4">
        <v>1</v>
      </c>
      <c r="F73" s="4" t="b">
        <v>1</v>
      </c>
      <c r="G73" s="4" t="b">
        <v>0</v>
      </c>
      <c r="H73" s="4">
        <v>0</v>
      </c>
    </row>
    <row r="74" spans="1:8" x14ac:dyDescent="0.3">
      <c r="A74" s="4" t="s">
        <v>92</v>
      </c>
      <c r="B74" s="4">
        <v>152</v>
      </c>
      <c r="C74" s="4" t="b">
        <v>0</v>
      </c>
      <c r="D74" s="4" t="b">
        <v>1</v>
      </c>
      <c r="E74" s="4">
        <v>0</v>
      </c>
      <c r="F74" s="4" t="b">
        <v>0</v>
      </c>
      <c r="G74" s="4" t="b">
        <v>0</v>
      </c>
      <c r="H74" s="4">
        <v>1</v>
      </c>
    </row>
    <row r="75" spans="1:8" x14ac:dyDescent="0.3">
      <c r="A75" s="4" t="s">
        <v>93</v>
      </c>
      <c r="B75" s="4">
        <v>193</v>
      </c>
      <c r="C75" s="4" t="b">
        <v>1</v>
      </c>
      <c r="D75" s="4" t="b">
        <v>1</v>
      </c>
      <c r="E75" s="4">
        <v>1</v>
      </c>
      <c r="F75" s="4" t="b">
        <v>1</v>
      </c>
      <c r="G75" s="4" t="b">
        <v>1</v>
      </c>
      <c r="H75" s="4">
        <v>1</v>
      </c>
    </row>
    <row r="76" spans="1:8" x14ac:dyDescent="0.3">
      <c r="A76" s="4" t="s">
        <v>94</v>
      </c>
      <c r="B76" s="4">
        <v>152</v>
      </c>
      <c r="C76" s="4" t="b">
        <v>0</v>
      </c>
      <c r="D76" s="4" t="b">
        <v>0</v>
      </c>
      <c r="E76" s="4">
        <v>1</v>
      </c>
      <c r="F76" s="4" t="b">
        <v>0</v>
      </c>
      <c r="G76" s="4" t="b">
        <v>0</v>
      </c>
      <c r="H76" s="4">
        <v>1</v>
      </c>
    </row>
    <row r="77" spans="1:8" x14ac:dyDescent="0.3">
      <c r="A77" s="4" t="s">
        <v>95</v>
      </c>
      <c r="B77" s="4">
        <v>152</v>
      </c>
      <c r="C77" s="4" t="b">
        <v>1</v>
      </c>
      <c r="D77" s="4" t="b">
        <v>1</v>
      </c>
      <c r="E77" s="4">
        <v>1</v>
      </c>
      <c r="F77" s="4" t="b">
        <v>1</v>
      </c>
      <c r="G77" s="4" t="b">
        <v>1</v>
      </c>
      <c r="H77" s="4">
        <v>1</v>
      </c>
    </row>
    <row r="78" spans="1:8" x14ac:dyDescent="0.3">
      <c r="A78" s="4" t="s">
        <v>96</v>
      </c>
      <c r="B78" s="4">
        <v>152</v>
      </c>
      <c r="C78" s="4" t="b">
        <v>1</v>
      </c>
      <c r="D78" s="4" t="b">
        <v>1</v>
      </c>
      <c r="E78" s="4">
        <v>1</v>
      </c>
      <c r="F78" s="4" t="b">
        <v>1</v>
      </c>
      <c r="G78" s="4" t="b">
        <v>1</v>
      </c>
      <c r="H78" s="4">
        <v>1</v>
      </c>
    </row>
    <row r="79" spans="1:8" x14ac:dyDescent="0.3">
      <c r="A79" s="4" t="s">
        <v>97</v>
      </c>
      <c r="B79" s="4">
        <v>218</v>
      </c>
      <c r="C79" s="4" t="b">
        <v>1</v>
      </c>
      <c r="D79" s="4" t="b">
        <v>1</v>
      </c>
      <c r="E79" s="4">
        <v>1</v>
      </c>
      <c r="F79" s="4" t="b">
        <v>1</v>
      </c>
      <c r="G79" s="4" t="b">
        <v>1</v>
      </c>
      <c r="H79" s="4">
        <v>1</v>
      </c>
    </row>
    <row r="80" spans="1:8" x14ac:dyDescent="0.3">
      <c r="A80" s="4" t="s">
        <v>98</v>
      </c>
      <c r="B80" s="4">
        <v>172</v>
      </c>
      <c r="C80" s="4" t="b">
        <v>1</v>
      </c>
      <c r="D80" s="4" t="b">
        <v>1</v>
      </c>
      <c r="E80" s="4">
        <v>1</v>
      </c>
      <c r="F80" s="4" t="b">
        <v>1</v>
      </c>
      <c r="G80" s="4" t="b">
        <v>1</v>
      </c>
      <c r="H80" s="4">
        <v>1</v>
      </c>
    </row>
    <row r="81" spans="1:8" x14ac:dyDescent="0.3">
      <c r="A81" s="4" t="s">
        <v>99</v>
      </c>
      <c r="B81" s="4">
        <v>152</v>
      </c>
      <c r="C81" s="4" t="b">
        <v>0</v>
      </c>
      <c r="D81" s="4" t="b">
        <v>0</v>
      </c>
      <c r="E81" s="4">
        <v>1</v>
      </c>
      <c r="F81" s="4" t="b">
        <v>0</v>
      </c>
      <c r="G81" s="4" t="b">
        <v>0</v>
      </c>
      <c r="H81" s="4">
        <v>1</v>
      </c>
    </row>
    <row r="82" spans="1:8" x14ac:dyDescent="0.3">
      <c r="A82" s="4" t="s">
        <v>100</v>
      </c>
      <c r="B82" s="4">
        <v>152</v>
      </c>
      <c r="C82" s="4" t="b">
        <v>1</v>
      </c>
      <c r="D82" s="4" t="b">
        <v>1</v>
      </c>
      <c r="E82" s="4">
        <v>1</v>
      </c>
      <c r="F82" s="4" t="b">
        <v>1</v>
      </c>
      <c r="G82" s="4" t="b">
        <v>1</v>
      </c>
      <c r="H82" s="4">
        <v>1</v>
      </c>
    </row>
    <row r="83" spans="1:8" x14ac:dyDescent="0.3">
      <c r="A83" s="4" t="s">
        <v>101</v>
      </c>
      <c r="B83" s="4">
        <v>209</v>
      </c>
      <c r="C83" s="4" t="b">
        <v>1</v>
      </c>
      <c r="D83" s="4" t="b">
        <v>1</v>
      </c>
      <c r="E83" s="4">
        <v>1</v>
      </c>
      <c r="F83" s="4" t="b">
        <v>1</v>
      </c>
      <c r="G83" s="4" t="b">
        <v>1</v>
      </c>
      <c r="H83" s="4">
        <v>1</v>
      </c>
    </row>
    <row r="84" spans="1:8" x14ac:dyDescent="0.3">
      <c r="A84" s="4" t="s">
        <v>102</v>
      </c>
      <c r="B84" s="4">
        <v>228</v>
      </c>
      <c r="C84" s="4" t="b">
        <v>0</v>
      </c>
      <c r="D84" s="4" t="b">
        <v>0</v>
      </c>
      <c r="E84" s="4">
        <v>1</v>
      </c>
      <c r="F84" s="4" t="b">
        <v>0</v>
      </c>
      <c r="G84" s="4" t="b">
        <v>0</v>
      </c>
      <c r="H84" s="4">
        <v>1</v>
      </c>
    </row>
    <row r="85" spans="1:8" x14ac:dyDescent="0.3">
      <c r="A85" s="4" t="s">
        <v>103</v>
      </c>
      <c r="B85" s="4">
        <v>157</v>
      </c>
      <c r="C85" s="4" t="b">
        <v>1</v>
      </c>
      <c r="D85" s="4" t="b">
        <v>1</v>
      </c>
      <c r="E85" s="4">
        <v>1</v>
      </c>
      <c r="F85" s="4" t="b">
        <v>1</v>
      </c>
      <c r="G85" s="4" t="b">
        <v>1</v>
      </c>
      <c r="H85" s="4">
        <v>1</v>
      </c>
    </row>
    <row r="86" spans="1:8" x14ac:dyDescent="0.3">
      <c r="A86" s="4" t="s">
        <v>104</v>
      </c>
      <c r="B86" s="4">
        <v>152</v>
      </c>
      <c r="C86" s="4" t="b">
        <v>0</v>
      </c>
      <c r="D86" s="4" t="b">
        <v>0</v>
      </c>
      <c r="E86" s="4">
        <v>1</v>
      </c>
      <c r="F86" s="4" t="b">
        <v>0</v>
      </c>
      <c r="G86" s="4" t="b">
        <v>0</v>
      </c>
      <c r="H86" s="4">
        <v>1</v>
      </c>
    </row>
    <row r="87" spans="1:8" x14ac:dyDescent="0.3">
      <c r="A87" s="4" t="s">
        <v>105</v>
      </c>
      <c r="B87" s="4">
        <v>244</v>
      </c>
      <c r="C87" s="4" t="b">
        <v>1</v>
      </c>
      <c r="D87" s="4" t="b">
        <v>1</v>
      </c>
      <c r="E87" s="4">
        <v>1</v>
      </c>
      <c r="F87" s="4" t="b">
        <v>1</v>
      </c>
      <c r="G87" s="4" t="b">
        <v>1</v>
      </c>
      <c r="H87" s="4">
        <v>1</v>
      </c>
    </row>
    <row r="88" spans="1:8" x14ac:dyDescent="0.3">
      <c r="A88" s="4" t="s">
        <v>106</v>
      </c>
      <c r="B88" s="4">
        <v>180</v>
      </c>
      <c r="C88" s="4" t="b">
        <v>1</v>
      </c>
      <c r="D88" s="4" t="b">
        <v>1</v>
      </c>
      <c r="E88" s="4">
        <v>1</v>
      </c>
      <c r="F88" s="4" t="b">
        <v>1</v>
      </c>
      <c r="G88" s="4" t="b">
        <v>1</v>
      </c>
      <c r="H88" s="4">
        <v>1</v>
      </c>
    </row>
    <row r="89" spans="1:8" x14ac:dyDescent="0.3">
      <c r="A89" s="4" t="s">
        <v>107</v>
      </c>
      <c r="B89" s="4">
        <v>152</v>
      </c>
      <c r="C89" s="4" t="b">
        <v>0</v>
      </c>
      <c r="D89" s="4" t="b">
        <v>1</v>
      </c>
      <c r="E89" s="4">
        <v>0</v>
      </c>
      <c r="F89" s="4" t="b">
        <v>0</v>
      </c>
      <c r="G89" s="4" t="b">
        <v>0</v>
      </c>
      <c r="H89" s="4">
        <v>1</v>
      </c>
    </row>
    <row r="90" spans="1:8" x14ac:dyDescent="0.3">
      <c r="A90" s="4" t="s">
        <v>108</v>
      </c>
      <c r="B90" s="4">
        <v>203</v>
      </c>
      <c r="C90" s="4" t="b">
        <v>0</v>
      </c>
      <c r="D90" s="4" t="b">
        <v>0</v>
      </c>
      <c r="E90" s="4">
        <v>1</v>
      </c>
      <c r="F90" s="4" t="b">
        <v>0</v>
      </c>
      <c r="G90" s="4" t="b">
        <v>0</v>
      </c>
      <c r="H90" s="4">
        <v>1</v>
      </c>
    </row>
    <row r="91" spans="1:8" x14ac:dyDescent="0.3">
      <c r="A91" s="4" t="s">
        <v>109</v>
      </c>
      <c r="B91" s="4">
        <v>152</v>
      </c>
      <c r="C91" s="4" t="b">
        <v>0</v>
      </c>
      <c r="D91" s="4" t="b">
        <v>0</v>
      </c>
      <c r="E91" s="4">
        <v>1</v>
      </c>
      <c r="F91" s="4" t="b">
        <v>0</v>
      </c>
      <c r="G91" s="4" t="b">
        <v>0</v>
      </c>
      <c r="H91" s="4">
        <v>1</v>
      </c>
    </row>
    <row r="92" spans="1:8" x14ac:dyDescent="0.3">
      <c r="A92" s="4" t="s">
        <v>110</v>
      </c>
      <c r="B92" s="4">
        <v>303</v>
      </c>
      <c r="C92" s="4" t="b">
        <v>1</v>
      </c>
      <c r="D92" s="4" t="b">
        <v>1</v>
      </c>
      <c r="E92" s="4">
        <v>1</v>
      </c>
      <c r="F92" s="4" t="b">
        <v>1</v>
      </c>
      <c r="G92" s="4" t="b">
        <v>1</v>
      </c>
      <c r="H92" s="4">
        <v>1</v>
      </c>
    </row>
    <row r="93" spans="1:8" x14ac:dyDescent="0.3">
      <c r="A93" s="4" t="s">
        <v>111</v>
      </c>
      <c r="B93" s="4">
        <v>152</v>
      </c>
      <c r="C93" s="4" t="b">
        <v>1</v>
      </c>
      <c r="D93" s="4" t="b">
        <v>1</v>
      </c>
      <c r="E93" s="4">
        <v>1</v>
      </c>
      <c r="F93" s="4" t="b">
        <v>1</v>
      </c>
      <c r="G93" s="4" t="b">
        <v>1</v>
      </c>
      <c r="H93" s="4">
        <v>1</v>
      </c>
    </row>
    <row r="94" spans="1:8" x14ac:dyDescent="0.3">
      <c r="A94" s="4" t="s">
        <v>112</v>
      </c>
      <c r="B94" s="4">
        <v>303</v>
      </c>
      <c r="C94" s="4" t="b">
        <v>1</v>
      </c>
      <c r="D94" s="4" t="b">
        <v>1</v>
      </c>
      <c r="E94" s="4">
        <v>1</v>
      </c>
      <c r="F94" s="4" t="b">
        <v>1</v>
      </c>
      <c r="G94" s="4" t="b">
        <v>1</v>
      </c>
      <c r="H94" s="4">
        <v>1</v>
      </c>
    </row>
    <row r="95" spans="1:8" x14ac:dyDescent="0.3">
      <c r="A95" s="4" t="s">
        <v>113</v>
      </c>
      <c r="B95" s="4">
        <v>303</v>
      </c>
      <c r="C95" s="4" t="b">
        <v>1</v>
      </c>
      <c r="D95" s="4" t="b">
        <v>1</v>
      </c>
      <c r="E95" s="4">
        <v>1</v>
      </c>
      <c r="F95" s="4" t="b">
        <v>1</v>
      </c>
      <c r="G95" s="4" t="b">
        <v>1</v>
      </c>
      <c r="H95" s="4">
        <v>1</v>
      </c>
    </row>
    <row r="96" spans="1:8" x14ac:dyDescent="0.3">
      <c r="A96" s="4" t="s">
        <v>114</v>
      </c>
      <c r="B96" s="4">
        <v>157</v>
      </c>
      <c r="C96" s="4" t="b">
        <v>1</v>
      </c>
      <c r="D96" s="4" t="b">
        <v>1</v>
      </c>
      <c r="E96" s="4">
        <v>1</v>
      </c>
      <c r="F96" s="4" t="b">
        <v>1</v>
      </c>
      <c r="G96" s="4" t="b">
        <v>1</v>
      </c>
      <c r="H96" s="4">
        <v>1</v>
      </c>
    </row>
    <row r="97" spans="1:8" x14ac:dyDescent="0.3">
      <c r="A97" s="4" t="s">
        <v>115</v>
      </c>
      <c r="B97" s="4">
        <v>152</v>
      </c>
      <c r="C97" s="4" t="b">
        <v>0</v>
      </c>
      <c r="D97" s="4" t="b">
        <v>0</v>
      </c>
      <c r="E97" s="4">
        <v>1</v>
      </c>
      <c r="F97" s="4" t="b">
        <v>0</v>
      </c>
      <c r="G97" s="4" t="b">
        <v>1</v>
      </c>
      <c r="H97" s="4">
        <v>0</v>
      </c>
    </row>
    <row r="98" spans="1:8" x14ac:dyDescent="0.3">
      <c r="A98" s="4" t="s">
        <v>116</v>
      </c>
      <c r="B98" s="4">
        <v>152</v>
      </c>
      <c r="C98" s="4" t="b">
        <v>0</v>
      </c>
      <c r="D98" s="4" t="b">
        <v>0</v>
      </c>
      <c r="E98" s="4">
        <v>1</v>
      </c>
      <c r="F98" s="4" t="b">
        <v>0</v>
      </c>
      <c r="G98" s="4" t="b">
        <v>0</v>
      </c>
      <c r="H98" s="4">
        <v>1</v>
      </c>
    </row>
    <row r="99" spans="1:8" x14ac:dyDescent="0.3">
      <c r="A99" s="4" t="s">
        <v>117</v>
      </c>
      <c r="B99" s="4">
        <v>166</v>
      </c>
      <c r="C99" s="4" t="b">
        <v>1</v>
      </c>
      <c r="D99" s="4" t="b">
        <v>1</v>
      </c>
      <c r="E99" s="4">
        <v>1</v>
      </c>
      <c r="F99" s="4" t="b">
        <v>1</v>
      </c>
      <c r="G99" s="4" t="b">
        <v>0</v>
      </c>
      <c r="H99" s="4">
        <v>0</v>
      </c>
    </row>
    <row r="100" spans="1:8" x14ac:dyDescent="0.3">
      <c r="A100" s="4" t="s">
        <v>118</v>
      </c>
      <c r="B100" s="4">
        <v>183</v>
      </c>
      <c r="C100" s="4" t="b">
        <v>0</v>
      </c>
      <c r="D100" s="4" t="b">
        <v>1</v>
      </c>
      <c r="E100" s="4">
        <v>0</v>
      </c>
      <c r="F100" s="4" t="b">
        <v>0</v>
      </c>
      <c r="G100" s="4" t="b">
        <v>0</v>
      </c>
      <c r="H100" s="4">
        <v>1</v>
      </c>
    </row>
    <row r="101" spans="1:8" x14ac:dyDescent="0.3">
      <c r="A101" s="4" t="s">
        <v>119</v>
      </c>
      <c r="B101" s="4">
        <v>152</v>
      </c>
      <c r="C101" s="4" t="b">
        <v>0</v>
      </c>
      <c r="D101" s="4" t="b">
        <v>1</v>
      </c>
      <c r="E101" s="4">
        <v>0</v>
      </c>
      <c r="F101" s="4" t="b">
        <v>0</v>
      </c>
      <c r="G101" s="4" t="b">
        <v>0</v>
      </c>
      <c r="H101" s="4">
        <v>1</v>
      </c>
    </row>
    <row r="102" spans="1:8" x14ac:dyDescent="0.3">
      <c r="A102" s="4" t="s">
        <v>120</v>
      </c>
      <c r="B102" s="4">
        <v>152</v>
      </c>
      <c r="C102" s="4" t="b">
        <v>1</v>
      </c>
      <c r="D102" s="4" t="b">
        <v>1</v>
      </c>
      <c r="E102" s="4">
        <v>1</v>
      </c>
      <c r="F102" s="4" t="b">
        <v>1</v>
      </c>
      <c r="G102" s="4" t="b">
        <v>1</v>
      </c>
      <c r="H102" s="4">
        <v>1</v>
      </c>
    </row>
    <row r="103" spans="1:8" x14ac:dyDescent="0.3">
      <c r="A103" s="4" t="s">
        <v>121</v>
      </c>
      <c r="B103" s="4">
        <v>174</v>
      </c>
      <c r="C103" s="4" t="b">
        <v>1</v>
      </c>
      <c r="D103" s="4" t="b">
        <v>1</v>
      </c>
      <c r="E103" s="4">
        <v>1</v>
      </c>
      <c r="F103" s="4" t="b">
        <v>1</v>
      </c>
      <c r="G103" s="4" t="b">
        <v>1</v>
      </c>
      <c r="H103" s="4">
        <v>1</v>
      </c>
    </row>
    <row r="104" spans="1:8" x14ac:dyDescent="0.3">
      <c r="A104" s="4" t="s">
        <v>122</v>
      </c>
      <c r="B104" s="4">
        <v>152</v>
      </c>
      <c r="C104" s="4" t="b">
        <v>0</v>
      </c>
      <c r="D104" s="4" t="b">
        <v>1</v>
      </c>
      <c r="E104" s="4">
        <v>0</v>
      </c>
      <c r="F104" s="4" t="b">
        <v>0</v>
      </c>
      <c r="G104" s="4" t="b">
        <v>0</v>
      </c>
      <c r="H104" s="4">
        <v>1</v>
      </c>
    </row>
    <row r="105" spans="1:8" x14ac:dyDescent="0.3">
      <c r="A105" s="4" t="s">
        <v>123</v>
      </c>
      <c r="B105" s="4">
        <v>225</v>
      </c>
      <c r="C105" s="4" t="b">
        <v>1</v>
      </c>
      <c r="D105" s="4" t="b">
        <v>0</v>
      </c>
      <c r="E105" s="4">
        <v>0</v>
      </c>
      <c r="F105" s="4" t="b">
        <v>1</v>
      </c>
      <c r="G105" s="4" t="b">
        <v>0</v>
      </c>
      <c r="H105" s="4">
        <v>0</v>
      </c>
    </row>
    <row r="106" spans="1:8" x14ac:dyDescent="0.3">
      <c r="A106" s="4" t="s">
        <v>124</v>
      </c>
      <c r="B106" s="4">
        <v>303</v>
      </c>
      <c r="C106" s="4" t="b">
        <v>0</v>
      </c>
      <c r="D106" s="4" t="b">
        <v>0</v>
      </c>
      <c r="E106" s="4">
        <v>1</v>
      </c>
      <c r="F106" s="4" t="b">
        <v>0</v>
      </c>
      <c r="G106" s="4" t="b">
        <v>0</v>
      </c>
      <c r="H106" s="4">
        <v>1</v>
      </c>
    </row>
    <row r="107" spans="1:8" x14ac:dyDescent="0.3">
      <c r="A107" s="4" t="s">
        <v>125</v>
      </c>
      <c r="B107" s="4">
        <v>152</v>
      </c>
      <c r="C107" s="4" t="b">
        <v>1</v>
      </c>
      <c r="D107" s="4" t="b">
        <v>0</v>
      </c>
      <c r="E107" s="4">
        <v>0</v>
      </c>
      <c r="F107" s="4" t="b">
        <v>1</v>
      </c>
      <c r="G107" s="4" t="b">
        <v>0</v>
      </c>
      <c r="H107" s="4">
        <v>0</v>
      </c>
    </row>
    <row r="108" spans="1:8" x14ac:dyDescent="0.3">
      <c r="A108" s="4" t="s">
        <v>126</v>
      </c>
      <c r="B108" s="4">
        <v>152</v>
      </c>
      <c r="C108" s="4" t="b">
        <v>0</v>
      </c>
      <c r="D108" s="4" t="b">
        <v>0</v>
      </c>
      <c r="E108" s="4">
        <v>1</v>
      </c>
      <c r="F108" s="4" t="b">
        <v>0</v>
      </c>
      <c r="G108" s="4" t="b">
        <v>1</v>
      </c>
      <c r="H108" s="4">
        <v>0</v>
      </c>
    </row>
    <row r="109" spans="1:8" x14ac:dyDescent="0.3">
      <c r="A109" s="4" t="s">
        <v>127</v>
      </c>
      <c r="B109" s="4">
        <v>152</v>
      </c>
      <c r="C109" s="4" t="b">
        <v>0</v>
      </c>
      <c r="D109" s="4" t="b">
        <v>0</v>
      </c>
      <c r="E109" s="4">
        <v>1</v>
      </c>
      <c r="F109" s="4" t="b">
        <v>0</v>
      </c>
      <c r="G109" s="4" t="b">
        <v>1</v>
      </c>
      <c r="H109" s="4">
        <v>0</v>
      </c>
    </row>
    <row r="110" spans="1:8" x14ac:dyDescent="0.3">
      <c r="A110" s="4" t="s">
        <v>128</v>
      </c>
      <c r="B110" s="4">
        <v>234</v>
      </c>
      <c r="C110" s="4" t="b">
        <v>0</v>
      </c>
      <c r="D110" s="4" t="b">
        <v>0</v>
      </c>
      <c r="E110" s="4">
        <v>1</v>
      </c>
      <c r="F110" s="4" t="b">
        <v>0</v>
      </c>
      <c r="G110" s="4" t="b">
        <v>0</v>
      </c>
      <c r="H110" s="4">
        <v>1</v>
      </c>
    </row>
    <row r="111" spans="1:8" x14ac:dyDescent="0.3">
      <c r="A111" s="4" t="s">
        <v>129</v>
      </c>
      <c r="B111" s="4">
        <v>152</v>
      </c>
      <c r="C111" s="4" t="b">
        <v>0</v>
      </c>
      <c r="D111" s="4" t="b">
        <v>1</v>
      </c>
      <c r="E111" s="4">
        <v>0</v>
      </c>
      <c r="F111" s="4" t="b">
        <v>0</v>
      </c>
      <c r="G111" s="4" t="b">
        <v>1</v>
      </c>
      <c r="H111" s="4">
        <v>0</v>
      </c>
    </row>
    <row r="112" spans="1:8" x14ac:dyDescent="0.3">
      <c r="A112" s="4" t="s">
        <v>130</v>
      </c>
      <c r="B112" s="4">
        <v>303</v>
      </c>
      <c r="C112" s="4" t="b">
        <v>0</v>
      </c>
      <c r="D112" s="4" t="b">
        <v>1</v>
      </c>
      <c r="E112" s="4">
        <v>0</v>
      </c>
      <c r="F112" s="4" t="b">
        <v>0</v>
      </c>
      <c r="G112" s="4" t="b">
        <v>0</v>
      </c>
      <c r="H112" s="4">
        <v>1</v>
      </c>
    </row>
    <row r="113" spans="1:8" x14ac:dyDescent="0.3">
      <c r="A113" s="4" t="s">
        <v>131</v>
      </c>
      <c r="B113" s="4">
        <v>154</v>
      </c>
      <c r="C113" s="4" t="b">
        <v>1</v>
      </c>
      <c r="D113" s="4" t="b">
        <v>1</v>
      </c>
      <c r="E113" s="4">
        <v>1</v>
      </c>
      <c r="F113" s="4" t="b">
        <v>1</v>
      </c>
      <c r="G113" s="4" t="b">
        <v>1</v>
      </c>
      <c r="H113" s="4">
        <v>1</v>
      </c>
    </row>
    <row r="114" spans="1:8" x14ac:dyDescent="0.3">
      <c r="A114" s="4" t="s">
        <v>132</v>
      </c>
      <c r="B114" s="4">
        <v>152</v>
      </c>
      <c r="C114" s="4" t="b">
        <v>1</v>
      </c>
      <c r="D114" s="4" t="b">
        <v>1</v>
      </c>
      <c r="E114" s="4">
        <v>1</v>
      </c>
      <c r="F114" s="4" t="b">
        <v>1</v>
      </c>
      <c r="G114" s="4" t="b">
        <v>1</v>
      </c>
      <c r="H114" s="4">
        <v>1</v>
      </c>
    </row>
    <row r="115" spans="1:8" x14ac:dyDescent="0.3">
      <c r="A115" s="4" t="s">
        <v>133</v>
      </c>
      <c r="B115" s="4">
        <v>159</v>
      </c>
      <c r="C115" s="4" t="b">
        <v>1</v>
      </c>
      <c r="D115" s="4" t="b">
        <v>1</v>
      </c>
      <c r="E115" s="4">
        <v>1</v>
      </c>
      <c r="F115" s="4" t="b">
        <v>1</v>
      </c>
      <c r="G115" s="4" t="b">
        <v>0</v>
      </c>
      <c r="H115" s="4">
        <v>0</v>
      </c>
    </row>
    <row r="116" spans="1:8" x14ac:dyDescent="0.3">
      <c r="A116" s="4" t="s">
        <v>134</v>
      </c>
      <c r="B116" s="4">
        <v>303</v>
      </c>
      <c r="C116" s="4" t="b">
        <v>1</v>
      </c>
      <c r="D116" s="4" t="b">
        <v>0</v>
      </c>
      <c r="E116" s="4">
        <v>0</v>
      </c>
      <c r="F116" s="4" t="b">
        <v>1</v>
      </c>
      <c r="G116" s="4" t="b">
        <v>1</v>
      </c>
      <c r="H116" s="4">
        <v>1</v>
      </c>
    </row>
    <row r="117" spans="1:8" x14ac:dyDescent="0.3">
      <c r="A117" s="4" t="s">
        <v>135</v>
      </c>
      <c r="B117" s="4">
        <v>283</v>
      </c>
      <c r="C117" s="4" t="b">
        <v>0</v>
      </c>
      <c r="D117" s="4" t="b">
        <v>1</v>
      </c>
      <c r="E117" s="4">
        <v>0</v>
      </c>
      <c r="F117" s="4" t="b">
        <v>0</v>
      </c>
      <c r="G117" s="4" t="b">
        <v>0</v>
      </c>
      <c r="H117" s="4">
        <v>1</v>
      </c>
    </row>
    <row r="118" spans="1:8" x14ac:dyDescent="0.3">
      <c r="A118" s="4" t="s">
        <v>136</v>
      </c>
      <c r="B118" s="4">
        <v>152</v>
      </c>
      <c r="C118" s="4" t="b">
        <v>0</v>
      </c>
      <c r="D118" s="4" t="b">
        <v>0</v>
      </c>
      <c r="E118" s="4">
        <v>1</v>
      </c>
      <c r="F118" s="4" t="b">
        <v>0</v>
      </c>
      <c r="G118" s="4" t="b">
        <v>0</v>
      </c>
      <c r="H118" s="4">
        <v>1</v>
      </c>
    </row>
    <row r="119" spans="1:8" x14ac:dyDescent="0.3">
      <c r="A119" s="4" t="s">
        <v>137</v>
      </c>
      <c r="B119" s="4">
        <v>303</v>
      </c>
      <c r="C119" s="4" t="b">
        <v>0</v>
      </c>
      <c r="D119" s="4" t="b">
        <v>1</v>
      </c>
      <c r="E119" s="4">
        <v>0</v>
      </c>
      <c r="F119" s="4" t="b">
        <v>0</v>
      </c>
      <c r="G119" s="4" t="b">
        <v>0</v>
      </c>
      <c r="H119" s="4">
        <v>1</v>
      </c>
    </row>
    <row r="120" spans="1:8" x14ac:dyDescent="0.3">
      <c r="A120" s="4" t="s">
        <v>138</v>
      </c>
      <c r="B120" s="4">
        <v>303</v>
      </c>
      <c r="C120" s="4" t="b">
        <v>1</v>
      </c>
      <c r="D120" s="4" t="b">
        <v>1</v>
      </c>
      <c r="E120" s="4">
        <v>1</v>
      </c>
      <c r="F120" s="4" t="b">
        <v>1</v>
      </c>
      <c r="G120" s="4" t="b">
        <v>1</v>
      </c>
      <c r="H120" s="4">
        <v>1</v>
      </c>
    </row>
    <row r="121" spans="1:8" x14ac:dyDescent="0.3">
      <c r="A121" s="4" t="s">
        <v>139</v>
      </c>
      <c r="B121" s="4">
        <v>152</v>
      </c>
      <c r="C121" s="4" t="b">
        <v>1</v>
      </c>
      <c r="D121" s="4" t="b">
        <v>1</v>
      </c>
      <c r="E121" s="4">
        <v>1</v>
      </c>
      <c r="F121" s="4" t="b">
        <v>1</v>
      </c>
      <c r="G121" s="4" t="b">
        <v>1</v>
      </c>
      <c r="H121" s="4">
        <v>1</v>
      </c>
    </row>
    <row r="122" spans="1:8" x14ac:dyDescent="0.3">
      <c r="A122" s="4" t="s">
        <v>140</v>
      </c>
      <c r="B122" s="4">
        <v>295</v>
      </c>
      <c r="C122" s="4" t="b">
        <v>0</v>
      </c>
      <c r="D122" s="4" t="b">
        <v>0</v>
      </c>
      <c r="E122" s="4">
        <v>1</v>
      </c>
      <c r="F122" s="4" t="b">
        <v>0</v>
      </c>
      <c r="G122" s="4" t="b">
        <v>0</v>
      </c>
      <c r="H122" s="4">
        <v>1</v>
      </c>
    </row>
    <row r="123" spans="1:8" x14ac:dyDescent="0.3">
      <c r="A123" s="4" t="s">
        <v>141</v>
      </c>
      <c r="B123" s="4">
        <v>152</v>
      </c>
      <c r="C123" s="4" t="b">
        <v>0</v>
      </c>
      <c r="D123" s="4" t="b">
        <v>1</v>
      </c>
      <c r="E123" s="4">
        <v>0</v>
      </c>
      <c r="F123" s="4" t="b">
        <v>0</v>
      </c>
      <c r="G123" s="4" t="b">
        <v>1</v>
      </c>
      <c r="H123" s="4">
        <v>0</v>
      </c>
    </row>
    <row r="124" spans="1:8" x14ac:dyDescent="0.3">
      <c r="A124" s="4" t="s">
        <v>142</v>
      </c>
      <c r="B124" s="4">
        <v>303</v>
      </c>
      <c r="C124" s="4" t="b">
        <v>1</v>
      </c>
      <c r="D124" s="4" t="b">
        <v>1</v>
      </c>
      <c r="E124" s="4">
        <v>1</v>
      </c>
      <c r="F124" s="4" t="b">
        <v>1</v>
      </c>
      <c r="G124" s="4" t="b">
        <v>1</v>
      </c>
      <c r="H124" s="4">
        <v>1</v>
      </c>
    </row>
    <row r="125" spans="1:8" x14ac:dyDescent="0.3">
      <c r="A125" s="4" t="s">
        <v>143</v>
      </c>
      <c r="B125" s="4">
        <v>182</v>
      </c>
      <c r="C125" s="4" t="b">
        <v>1</v>
      </c>
      <c r="D125" s="4" t="b">
        <v>1</v>
      </c>
      <c r="E125" s="4">
        <v>1</v>
      </c>
      <c r="F125" s="4" t="b">
        <v>1</v>
      </c>
      <c r="G125" s="4" t="b">
        <v>1</v>
      </c>
      <c r="H125" s="4">
        <v>1</v>
      </c>
    </row>
    <row r="126" spans="1:8" x14ac:dyDescent="0.3">
      <c r="A126" s="4" t="s">
        <v>144</v>
      </c>
      <c r="B126" s="4">
        <v>212</v>
      </c>
      <c r="C126" s="4" t="b">
        <v>0</v>
      </c>
      <c r="D126" s="4" t="b">
        <v>0</v>
      </c>
      <c r="E126" s="4">
        <v>1</v>
      </c>
      <c r="F126" s="4" t="b">
        <v>0</v>
      </c>
      <c r="G126" s="4" t="b">
        <v>0</v>
      </c>
      <c r="H126" s="4">
        <v>1</v>
      </c>
    </row>
    <row r="127" spans="1:8" x14ac:dyDescent="0.3">
      <c r="A127" s="4" t="s">
        <v>145</v>
      </c>
      <c r="B127" s="4">
        <v>152</v>
      </c>
      <c r="C127" s="4" t="b">
        <v>0</v>
      </c>
      <c r="D127" s="4" t="b">
        <v>1</v>
      </c>
      <c r="E127" s="4">
        <v>0</v>
      </c>
      <c r="F127" s="4" t="b">
        <v>0</v>
      </c>
      <c r="G127" s="4" t="b">
        <v>1</v>
      </c>
      <c r="H127" s="4">
        <v>0</v>
      </c>
    </row>
    <row r="128" spans="1:8" x14ac:dyDescent="0.3">
      <c r="A128" s="4" t="s">
        <v>146</v>
      </c>
      <c r="B128" s="4">
        <v>303</v>
      </c>
      <c r="C128" s="4" t="b">
        <v>0</v>
      </c>
      <c r="D128" s="4" t="b">
        <v>0</v>
      </c>
      <c r="E128" s="4">
        <v>1</v>
      </c>
      <c r="F128" s="4" t="b">
        <v>0</v>
      </c>
      <c r="G128" s="4" t="b">
        <v>0</v>
      </c>
      <c r="H128" s="4">
        <v>1</v>
      </c>
    </row>
    <row r="129" spans="1:8" x14ac:dyDescent="0.3">
      <c r="A129" s="4" t="s">
        <v>147</v>
      </c>
      <c r="B129" s="4">
        <v>181</v>
      </c>
      <c r="C129" s="4" t="b">
        <v>0</v>
      </c>
      <c r="D129" s="4" t="b">
        <v>0</v>
      </c>
      <c r="E129" s="4">
        <v>1</v>
      </c>
      <c r="F129" s="4" t="b">
        <v>0</v>
      </c>
      <c r="G129" s="4" t="b">
        <v>0</v>
      </c>
      <c r="H129" s="4">
        <v>1</v>
      </c>
    </row>
    <row r="130" spans="1:8" x14ac:dyDescent="0.3">
      <c r="A130" s="4" t="s">
        <v>148</v>
      </c>
      <c r="B130" s="4">
        <v>160</v>
      </c>
      <c r="C130" s="4" t="b">
        <v>1</v>
      </c>
      <c r="D130" s="4" t="b">
        <v>1</v>
      </c>
      <c r="E130" s="4">
        <v>1</v>
      </c>
      <c r="F130" s="4" t="b">
        <v>1</v>
      </c>
      <c r="G130" s="4" t="b">
        <v>0</v>
      </c>
      <c r="H130" s="4">
        <v>0</v>
      </c>
    </row>
    <row r="131" spans="1:8" x14ac:dyDescent="0.3">
      <c r="A131" s="4" t="s">
        <v>149</v>
      </c>
      <c r="B131" s="4">
        <v>303</v>
      </c>
      <c r="C131" s="4" t="b">
        <v>0</v>
      </c>
      <c r="D131" s="4" t="b">
        <v>0</v>
      </c>
      <c r="E131" s="4">
        <v>1</v>
      </c>
      <c r="F131" s="4" t="b">
        <v>0</v>
      </c>
      <c r="G131" s="4" t="b">
        <v>0</v>
      </c>
      <c r="H131" s="4">
        <v>1</v>
      </c>
    </row>
    <row r="132" spans="1:8" x14ac:dyDescent="0.3">
      <c r="A132" s="4" t="s">
        <v>150</v>
      </c>
      <c r="B132" s="4">
        <v>152</v>
      </c>
      <c r="C132" s="4" t="b">
        <v>0</v>
      </c>
      <c r="D132" s="4" t="b">
        <v>1</v>
      </c>
      <c r="E132" s="4">
        <v>0</v>
      </c>
      <c r="F132" s="4" t="b">
        <v>0</v>
      </c>
      <c r="G132" s="4" t="b">
        <v>0</v>
      </c>
      <c r="H132" s="4">
        <v>1</v>
      </c>
    </row>
    <row r="133" spans="1:8" x14ac:dyDescent="0.3">
      <c r="A133" s="4" t="s">
        <v>151</v>
      </c>
      <c r="B133" s="4">
        <v>303</v>
      </c>
      <c r="C133" s="4" t="b">
        <v>1</v>
      </c>
      <c r="D133" s="4" t="b">
        <v>0</v>
      </c>
      <c r="E133" s="4">
        <v>0</v>
      </c>
      <c r="F133" s="4" t="b">
        <v>1</v>
      </c>
      <c r="G133" s="4" t="b">
        <v>1</v>
      </c>
      <c r="H133" s="4">
        <v>1</v>
      </c>
    </row>
    <row r="134" spans="1:8" x14ac:dyDescent="0.3">
      <c r="A134" s="4" t="s">
        <v>152</v>
      </c>
      <c r="B134" s="4">
        <v>210</v>
      </c>
      <c r="C134" s="4" t="b">
        <v>1</v>
      </c>
      <c r="D134" s="4" t="b">
        <v>1</v>
      </c>
      <c r="E134" s="4">
        <v>1</v>
      </c>
      <c r="F134" s="4" t="b">
        <v>1</v>
      </c>
      <c r="G134" s="4" t="b">
        <v>1</v>
      </c>
      <c r="H134" s="4">
        <v>1</v>
      </c>
    </row>
    <row r="135" spans="1:8" x14ac:dyDescent="0.3">
      <c r="A135" s="4" t="s">
        <v>153</v>
      </c>
      <c r="B135" s="4">
        <v>152</v>
      </c>
      <c r="C135" s="4" t="b">
        <v>0</v>
      </c>
      <c r="D135" s="4" t="b">
        <v>0</v>
      </c>
      <c r="E135" s="4">
        <v>1</v>
      </c>
      <c r="F135" s="4" t="b">
        <v>0</v>
      </c>
      <c r="G135" s="4" t="b">
        <v>1</v>
      </c>
      <c r="H135" s="4">
        <v>0</v>
      </c>
    </row>
    <row r="136" spans="1:8" x14ac:dyDescent="0.3">
      <c r="A136" s="4" t="s">
        <v>154</v>
      </c>
      <c r="B136" s="4">
        <v>152</v>
      </c>
      <c r="C136" s="4" t="b">
        <v>1</v>
      </c>
      <c r="D136" s="4" t="b">
        <v>0</v>
      </c>
      <c r="E136" s="4">
        <v>0</v>
      </c>
      <c r="F136" s="4" t="b">
        <v>1</v>
      </c>
      <c r="G136" s="4" t="b">
        <v>0</v>
      </c>
      <c r="H136" s="4">
        <v>0</v>
      </c>
    </row>
    <row r="137" spans="1:8" x14ac:dyDescent="0.3">
      <c r="A137" s="4" t="s">
        <v>155</v>
      </c>
      <c r="B137" s="4">
        <v>187</v>
      </c>
      <c r="C137" s="4" t="b">
        <v>0</v>
      </c>
      <c r="D137" s="4" t="b">
        <v>1</v>
      </c>
      <c r="E137" s="4">
        <v>0</v>
      </c>
      <c r="F137" s="4" t="b">
        <v>0</v>
      </c>
      <c r="G137" s="4" t="b">
        <v>1</v>
      </c>
      <c r="H137" s="4">
        <v>0</v>
      </c>
    </row>
    <row r="138" spans="1:8" x14ac:dyDescent="0.3">
      <c r="A138" s="4" t="s">
        <v>156</v>
      </c>
      <c r="B138" s="4">
        <v>303</v>
      </c>
      <c r="C138" s="4" t="b">
        <v>1</v>
      </c>
      <c r="D138" s="4" t="b">
        <v>1</v>
      </c>
      <c r="E138" s="4">
        <v>1</v>
      </c>
      <c r="F138" s="4" t="b">
        <v>1</v>
      </c>
      <c r="G138" s="4" t="b">
        <v>0</v>
      </c>
      <c r="H138" s="4">
        <v>0</v>
      </c>
    </row>
    <row r="139" spans="1:8" x14ac:dyDescent="0.3">
      <c r="A139" s="4" t="s">
        <v>157</v>
      </c>
      <c r="B139" s="4">
        <v>162</v>
      </c>
      <c r="C139" s="4" t="b">
        <v>1</v>
      </c>
      <c r="D139" s="4" t="b">
        <v>1</v>
      </c>
      <c r="E139" s="4">
        <v>1</v>
      </c>
      <c r="F139" s="4" t="b">
        <v>1</v>
      </c>
      <c r="G139" s="4" t="b">
        <v>1</v>
      </c>
      <c r="H139" s="4">
        <v>1</v>
      </c>
    </row>
    <row r="140" spans="1:8" x14ac:dyDescent="0.3">
      <c r="A140" s="4" t="s">
        <v>158</v>
      </c>
      <c r="B140" s="4">
        <v>152</v>
      </c>
      <c r="C140" s="4" t="b">
        <v>0</v>
      </c>
      <c r="D140" s="4" t="b">
        <v>0</v>
      </c>
      <c r="E140" s="4">
        <v>1</v>
      </c>
      <c r="F140" s="4" t="b">
        <v>0</v>
      </c>
      <c r="G140" s="4" t="b">
        <v>0</v>
      </c>
      <c r="H140" s="4">
        <v>1</v>
      </c>
    </row>
    <row r="141" spans="1:8" x14ac:dyDescent="0.3">
      <c r="A141" s="4" t="s">
        <v>159</v>
      </c>
      <c r="B141" s="4">
        <v>152</v>
      </c>
      <c r="C141" s="4" t="b">
        <v>0</v>
      </c>
      <c r="D141" s="4" t="b">
        <v>0</v>
      </c>
      <c r="E141" s="4">
        <v>1</v>
      </c>
      <c r="F141" s="4" t="b">
        <v>0</v>
      </c>
      <c r="G141" s="4" t="b">
        <v>0</v>
      </c>
      <c r="H141" s="4">
        <v>1</v>
      </c>
    </row>
    <row r="142" spans="1:8" x14ac:dyDescent="0.3">
      <c r="A142" s="4" t="s">
        <v>160</v>
      </c>
      <c r="B142" s="4">
        <v>200</v>
      </c>
      <c r="C142" s="4" t="b">
        <v>0</v>
      </c>
      <c r="D142" s="4" t="b">
        <v>0</v>
      </c>
      <c r="E142" s="4">
        <v>1</v>
      </c>
      <c r="F142" s="4" t="b">
        <v>0</v>
      </c>
      <c r="G142" s="4" t="b">
        <v>0</v>
      </c>
      <c r="H142" s="4">
        <v>1</v>
      </c>
    </row>
    <row r="143" spans="1:8" x14ac:dyDescent="0.3">
      <c r="A143" s="4" t="s">
        <v>161</v>
      </c>
      <c r="B143" s="4">
        <v>152</v>
      </c>
      <c r="C143" s="4" t="b">
        <v>0</v>
      </c>
      <c r="D143" s="4" t="b">
        <v>1</v>
      </c>
      <c r="E143" s="4">
        <v>0</v>
      </c>
      <c r="F143" s="4" t="b">
        <v>0</v>
      </c>
      <c r="G143" s="4" t="b">
        <v>0</v>
      </c>
      <c r="H143" s="4">
        <v>1</v>
      </c>
    </row>
    <row r="144" spans="1:8" x14ac:dyDescent="0.3">
      <c r="A144" s="4" t="s">
        <v>162</v>
      </c>
      <c r="B144" s="4">
        <v>152</v>
      </c>
      <c r="C144" s="4" t="b">
        <v>0</v>
      </c>
      <c r="D144" s="4" t="b">
        <v>0</v>
      </c>
      <c r="E144" s="4">
        <v>1</v>
      </c>
      <c r="F144" s="4" t="b">
        <v>0</v>
      </c>
      <c r="G144" s="4" t="b">
        <v>1</v>
      </c>
      <c r="H144" s="4">
        <v>0</v>
      </c>
    </row>
    <row r="145" spans="1:8" x14ac:dyDescent="0.3">
      <c r="A145" s="4" t="s">
        <v>163</v>
      </c>
      <c r="B145" s="4">
        <v>303</v>
      </c>
      <c r="C145" s="4" t="b">
        <v>1</v>
      </c>
      <c r="D145" s="4" t="b">
        <v>1</v>
      </c>
      <c r="E145" s="4">
        <v>1</v>
      </c>
      <c r="F145" s="4" t="b">
        <v>1</v>
      </c>
      <c r="G145" s="4" t="b">
        <v>1</v>
      </c>
      <c r="H145" s="4">
        <v>1</v>
      </c>
    </row>
    <row r="146" spans="1:8" x14ac:dyDescent="0.3">
      <c r="A146" s="4" t="s">
        <v>164</v>
      </c>
      <c r="B146" s="4">
        <v>152</v>
      </c>
      <c r="C146" s="4" t="b">
        <v>1</v>
      </c>
      <c r="D146" s="4" t="b">
        <v>1</v>
      </c>
      <c r="E146" s="4">
        <v>1</v>
      </c>
      <c r="F146" s="4" t="b">
        <v>1</v>
      </c>
      <c r="G146" s="4" t="b">
        <v>1</v>
      </c>
      <c r="H146" s="4">
        <v>1</v>
      </c>
    </row>
    <row r="147" spans="1:8" x14ac:dyDescent="0.3">
      <c r="A147" s="4" t="s">
        <v>165</v>
      </c>
      <c r="B147" s="4">
        <v>189</v>
      </c>
      <c r="C147" s="4" t="b">
        <v>0</v>
      </c>
      <c r="D147" s="4" t="b">
        <v>1</v>
      </c>
      <c r="E147" s="4">
        <v>0</v>
      </c>
      <c r="F147" s="4" t="b">
        <v>0</v>
      </c>
      <c r="G147" s="4" t="b">
        <v>0</v>
      </c>
      <c r="H147" s="4">
        <v>1</v>
      </c>
    </row>
    <row r="148" spans="1:8" x14ac:dyDescent="0.3">
      <c r="A148" s="4" t="s">
        <v>166</v>
      </c>
      <c r="B148" s="4">
        <v>152</v>
      </c>
      <c r="C148" s="4" t="b">
        <v>1</v>
      </c>
      <c r="D148" s="4" t="b">
        <v>1</v>
      </c>
      <c r="E148" s="4">
        <v>1</v>
      </c>
      <c r="F148" s="4" t="b">
        <v>1</v>
      </c>
      <c r="G148" s="4" t="b">
        <v>1</v>
      </c>
      <c r="H148" s="4">
        <v>1</v>
      </c>
    </row>
    <row r="149" spans="1:8" x14ac:dyDescent="0.3">
      <c r="A149" s="4" t="s">
        <v>167</v>
      </c>
      <c r="B149" s="4">
        <v>152</v>
      </c>
      <c r="C149" s="4" t="b">
        <v>0</v>
      </c>
      <c r="D149" s="4" t="b">
        <v>0</v>
      </c>
      <c r="E149" s="4">
        <v>1</v>
      </c>
      <c r="F149" s="4" t="b">
        <v>0</v>
      </c>
      <c r="G149" s="4" t="b">
        <v>1</v>
      </c>
      <c r="H149" s="4">
        <v>0</v>
      </c>
    </row>
    <row r="150" spans="1:8" x14ac:dyDescent="0.3">
      <c r="A150" s="4" t="s">
        <v>168</v>
      </c>
      <c r="B150" s="4">
        <v>152</v>
      </c>
      <c r="C150" s="4" t="b">
        <v>0</v>
      </c>
      <c r="D150" s="4" t="b">
        <v>0</v>
      </c>
      <c r="E150" s="4">
        <v>1</v>
      </c>
      <c r="F150" s="4" t="b">
        <v>0</v>
      </c>
      <c r="G150" s="4" t="b">
        <v>0</v>
      </c>
      <c r="H150" s="4">
        <v>1</v>
      </c>
    </row>
    <row r="151" spans="1:8" x14ac:dyDescent="0.3">
      <c r="A151" s="4" t="s">
        <v>169</v>
      </c>
      <c r="B151" s="4">
        <v>303</v>
      </c>
      <c r="C151" s="4" t="b">
        <v>1</v>
      </c>
      <c r="D151" s="4" t="b">
        <v>1</v>
      </c>
      <c r="E151" s="4">
        <v>1</v>
      </c>
      <c r="F151" s="4" t="b">
        <v>1</v>
      </c>
      <c r="G151" s="4" t="b">
        <v>1</v>
      </c>
      <c r="H151" s="4">
        <v>1</v>
      </c>
    </row>
    <row r="152" spans="1:8" x14ac:dyDescent="0.3">
      <c r="A152" s="4" t="s">
        <v>170</v>
      </c>
      <c r="B152" s="4">
        <v>203</v>
      </c>
      <c r="C152" s="4" t="b">
        <v>1</v>
      </c>
      <c r="D152" s="4" t="b">
        <v>1</v>
      </c>
      <c r="E152" s="4">
        <v>1</v>
      </c>
      <c r="F152" s="4" t="b">
        <v>1</v>
      </c>
      <c r="G152" s="4" t="b">
        <v>1</v>
      </c>
      <c r="H152" s="4">
        <v>1</v>
      </c>
    </row>
    <row r="153" spans="1:8" x14ac:dyDescent="0.3">
      <c r="A153" s="4" t="s">
        <v>175</v>
      </c>
      <c r="B153" s="4">
        <f>AVERAGE(B3:B152)</f>
        <v>197.41333333333333</v>
      </c>
      <c r="E153" s="4">
        <f t="shared" ref="E153:H153" si="0">AVERAGE(E3:E152)</f>
        <v>0.7533333333333333</v>
      </c>
      <c r="H153" s="4">
        <f t="shared" si="0"/>
        <v>0.8</v>
      </c>
    </row>
    <row r="155" spans="1:8" x14ac:dyDescent="0.3">
      <c r="A155" s="10" t="s">
        <v>177</v>
      </c>
      <c r="B155" s="10" t="s">
        <v>191</v>
      </c>
      <c r="C155" s="10" t="s">
        <v>193</v>
      </c>
      <c r="D155" s="10"/>
      <c r="E155" s="10" t="s">
        <v>195</v>
      </c>
      <c r="F155" s="10"/>
    </row>
    <row r="156" spans="1:8" x14ac:dyDescent="0.3">
      <c r="A156" s="10"/>
      <c r="B156" s="10"/>
      <c r="C156" s="4" t="s">
        <v>172</v>
      </c>
      <c r="D156" s="4" t="s">
        <v>174</v>
      </c>
      <c r="E156" s="4" t="s">
        <v>172</v>
      </c>
      <c r="F156" s="4" t="s">
        <v>174</v>
      </c>
    </row>
    <row r="157" spans="1:8" x14ac:dyDescent="0.3">
      <c r="A157" s="4" t="s">
        <v>187</v>
      </c>
      <c r="B157" s="4">
        <f>COUNTIFS(B3:B152,"&gt;0",B3:B152,"&lt;=100")</f>
        <v>0</v>
      </c>
      <c r="C157" s="4">
        <f>COUNTIFS(B3:B152,"&gt;0",B3:B152,"&lt;=100", E3:E152,1)</f>
        <v>0</v>
      </c>
      <c r="D157" s="4">
        <f>COUNTIFS(B3:B152,"&gt;0",B3:B152,"&lt;=100", H3:H152,1)</f>
        <v>0</v>
      </c>
      <c r="E157" s="4">
        <f>C157/($B157+0.0000000001)</f>
        <v>0</v>
      </c>
      <c r="F157" s="4">
        <f>D157/($B157+0.0000000001)</f>
        <v>0</v>
      </c>
    </row>
    <row r="158" spans="1:8" x14ac:dyDescent="0.3">
      <c r="A158" s="4" t="s">
        <v>179</v>
      </c>
      <c r="B158" s="4">
        <f>COUNTIFS(B3:B152,"&gt;100",B3:B152,"&lt;=200")</f>
        <v>97</v>
      </c>
      <c r="C158" s="4">
        <f>COUNTIFS(B3:B152,"&gt;100",B3:B152,"&lt;=200", E3:E152,1)</f>
        <v>73</v>
      </c>
      <c r="D158" s="4">
        <f>COUNTIFS(B3:B152,"&gt;100",B3:B152,"&lt;=200", H3:H152,1)</f>
        <v>76</v>
      </c>
      <c r="E158" s="4">
        <f t="shared" ref="E158:E162" si="1">C158/($B158+0.0000000001)</f>
        <v>0.75257731958685303</v>
      </c>
      <c r="F158" s="4">
        <f t="shared" ref="F158:F162" si="2">D158/($B158+0.0000000001)</f>
        <v>0.78350515463836745</v>
      </c>
    </row>
    <row r="159" spans="1:8" x14ac:dyDescent="0.3">
      <c r="A159" s="4" t="s">
        <v>181</v>
      </c>
      <c r="B159" s="4">
        <f>COUNTIFS(B3:B152,"&gt;200",B3:B152,"&lt;=300")</f>
        <v>27</v>
      </c>
      <c r="C159" s="4">
        <f>COUNTIFS(B3:B152,"&gt;200",B3:B152,"&lt;=300", E3:E152,1)</f>
        <v>20</v>
      </c>
      <c r="D159" s="4">
        <f>COUNTIFS(B3:B152,"&gt;200",B3:B152,"&lt;=300", H3:H152,1)</f>
        <v>24</v>
      </c>
      <c r="E159" s="4">
        <f t="shared" si="1"/>
        <v>0.74074074073799734</v>
      </c>
      <c r="F159" s="4">
        <f t="shared" si="2"/>
        <v>0.88888888888559681</v>
      </c>
    </row>
    <row r="160" spans="1:8" x14ac:dyDescent="0.3">
      <c r="A160" s="4" t="s">
        <v>183</v>
      </c>
      <c r="B160" s="4">
        <f>COUNTIFS(B3:B152,"&gt;300",B3:B152,"&lt;=400")</f>
        <v>26</v>
      </c>
      <c r="C160" s="4">
        <f>COUNTIFS(B3:B152,"&gt;300",B3:B152,"&lt;=400", E3:E152,1)</f>
        <v>20</v>
      </c>
      <c r="D160" s="4">
        <f>COUNTIFS(B3:B152,"&gt;300",B3:B152,"&lt;=400", H3:H152,1)</f>
        <v>20</v>
      </c>
      <c r="E160" s="4">
        <f t="shared" si="1"/>
        <v>0.76923076922781075</v>
      </c>
      <c r="F160" s="4">
        <f t="shared" si="2"/>
        <v>0.76923076922781075</v>
      </c>
    </row>
    <row r="161" spans="1:6" x14ac:dyDescent="0.3">
      <c r="A161" s="4" t="s">
        <v>185</v>
      </c>
      <c r="B161" s="4">
        <f>COUNTIFS(B3:B152,"&gt;400",B3:B152,"&lt;=500")</f>
        <v>0</v>
      </c>
      <c r="C161" s="4">
        <f>COUNTIFS(B3:B152,"&gt;400",B3:B152,"&lt;=500", E3:E152,1)</f>
        <v>0</v>
      </c>
      <c r="D161" s="4">
        <f>COUNTIFS(B3:B152,"&gt;400",B3:B152,"&lt;=500", H3:H152,1)</f>
        <v>0</v>
      </c>
      <c r="E161" s="4">
        <f t="shared" si="1"/>
        <v>0</v>
      </c>
      <c r="F161" s="4">
        <f t="shared" si="2"/>
        <v>0</v>
      </c>
    </row>
    <row r="162" spans="1:6" x14ac:dyDescent="0.3">
      <c r="A162" s="4" t="s">
        <v>189</v>
      </c>
      <c r="B162" s="4">
        <f>COUNTIFS(B3:B152,"&gt;500")</f>
        <v>0</v>
      </c>
      <c r="C162" s="4">
        <f>COUNTIFS(B3:B152,"&gt;500", E3:E152,1)</f>
        <v>0</v>
      </c>
      <c r="D162" s="4">
        <f>COUNTIFS(B3:B152,"&gt;500", H3:H152,1)</f>
        <v>0</v>
      </c>
      <c r="E162" s="4">
        <f t="shared" si="1"/>
        <v>0</v>
      </c>
      <c r="F162" s="4">
        <f t="shared" si="2"/>
        <v>0</v>
      </c>
    </row>
  </sheetData>
  <mergeCells count="6">
    <mergeCell ref="C1:E1"/>
    <mergeCell ref="F1:H1"/>
    <mergeCell ref="C155:D155"/>
    <mergeCell ref="B155:B156"/>
    <mergeCell ref="A155:A156"/>
    <mergeCell ref="E155:F15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672D-3AF8-41C0-A976-5E1901BC06F3}">
  <dimension ref="A1:H162"/>
  <sheetViews>
    <sheetView topLeftCell="A133" workbookViewId="0">
      <selection activeCell="H166" sqref="F166:H168"/>
    </sheetView>
  </sheetViews>
  <sheetFormatPr defaultRowHeight="14" x14ac:dyDescent="0.3"/>
  <cols>
    <col min="1" max="4" width="8.6640625" style="4"/>
    <col min="6" max="7" width="8.6640625" style="4"/>
  </cols>
  <sheetData>
    <row r="1" spans="1:8" x14ac:dyDescent="0.3">
      <c r="C1" s="10" t="s">
        <v>172</v>
      </c>
      <c r="D1" s="10"/>
      <c r="E1" s="10"/>
      <c r="F1" s="10" t="s">
        <v>174</v>
      </c>
      <c r="G1" s="10"/>
      <c r="H1" s="10"/>
    </row>
    <row r="2" spans="1:8" x14ac:dyDescent="0.3">
      <c r="A2" s="4" t="s">
        <v>16</v>
      </c>
      <c r="B2" s="4" t="s">
        <v>17</v>
      </c>
      <c r="C2" s="4" t="s">
        <v>18</v>
      </c>
      <c r="D2" s="4" t="s">
        <v>19</v>
      </c>
      <c r="F2" s="4" t="s">
        <v>18</v>
      </c>
      <c r="G2" s="4" t="s">
        <v>19</v>
      </c>
      <c r="H2" t="s">
        <v>346</v>
      </c>
    </row>
    <row r="3" spans="1:8" x14ac:dyDescent="0.3">
      <c r="A3" s="4" t="s">
        <v>196</v>
      </c>
      <c r="B3" s="4">
        <v>152</v>
      </c>
      <c r="C3" s="4" t="b">
        <v>0</v>
      </c>
      <c r="D3" s="4" t="b">
        <v>0</v>
      </c>
      <c r="E3">
        <f>IF(C3=D3,1,0)</f>
        <v>1</v>
      </c>
      <c r="F3" s="4" t="b">
        <v>0</v>
      </c>
      <c r="G3" s="4" t="b">
        <v>0</v>
      </c>
      <c r="H3">
        <f>IF(F3=G3,1,0)</f>
        <v>1</v>
      </c>
    </row>
    <row r="4" spans="1:8" x14ac:dyDescent="0.3">
      <c r="A4" s="4" t="s">
        <v>197</v>
      </c>
      <c r="B4" s="4">
        <v>152</v>
      </c>
      <c r="C4" s="4" t="b">
        <v>0</v>
      </c>
      <c r="D4" s="4" t="b">
        <v>0</v>
      </c>
      <c r="E4">
        <f t="shared" ref="E4:E67" si="0">IF(C4=D4,1,0)</f>
        <v>1</v>
      </c>
      <c r="F4" s="4" t="b">
        <v>0</v>
      </c>
      <c r="G4" s="4" t="b">
        <v>0</v>
      </c>
      <c r="H4">
        <f t="shared" ref="H4:H67" si="1">IF(F4=G4,1,0)</f>
        <v>1</v>
      </c>
    </row>
    <row r="5" spans="1:8" x14ac:dyDescent="0.3">
      <c r="A5" s="4" t="s">
        <v>198</v>
      </c>
      <c r="B5" s="4">
        <v>153</v>
      </c>
      <c r="C5" s="4" t="b">
        <v>1</v>
      </c>
      <c r="D5" s="4" t="b">
        <v>1</v>
      </c>
      <c r="E5">
        <f t="shared" si="0"/>
        <v>1</v>
      </c>
      <c r="F5" s="4" t="b">
        <v>1</v>
      </c>
      <c r="G5" s="4" t="b">
        <v>1</v>
      </c>
      <c r="H5">
        <f t="shared" si="1"/>
        <v>1</v>
      </c>
    </row>
    <row r="6" spans="1:8" x14ac:dyDescent="0.3">
      <c r="A6" s="4" t="s">
        <v>199</v>
      </c>
      <c r="B6" s="4">
        <v>152</v>
      </c>
      <c r="C6" s="4" t="b">
        <v>0</v>
      </c>
      <c r="D6" s="4" t="b">
        <v>0</v>
      </c>
      <c r="E6">
        <f t="shared" si="0"/>
        <v>1</v>
      </c>
      <c r="F6" s="4" t="b">
        <v>0</v>
      </c>
      <c r="G6" s="4" t="b">
        <v>0</v>
      </c>
      <c r="H6">
        <f t="shared" si="1"/>
        <v>1</v>
      </c>
    </row>
    <row r="7" spans="1:8" x14ac:dyDescent="0.3">
      <c r="A7" s="4" t="s">
        <v>200</v>
      </c>
      <c r="B7" s="4">
        <v>152</v>
      </c>
      <c r="C7" s="4" t="b">
        <v>0</v>
      </c>
      <c r="D7" s="4" t="b">
        <v>0</v>
      </c>
      <c r="E7">
        <f t="shared" si="0"/>
        <v>1</v>
      </c>
      <c r="F7" s="4" t="b">
        <v>0</v>
      </c>
      <c r="G7" s="4" t="b">
        <v>0</v>
      </c>
      <c r="H7">
        <f t="shared" si="1"/>
        <v>1</v>
      </c>
    </row>
    <row r="8" spans="1:8" x14ac:dyDescent="0.3">
      <c r="A8" s="4" t="s">
        <v>201</v>
      </c>
      <c r="B8" s="4">
        <v>188</v>
      </c>
      <c r="C8" s="4" t="b">
        <v>0</v>
      </c>
      <c r="D8" s="4" t="b">
        <v>0</v>
      </c>
      <c r="E8">
        <f t="shared" si="0"/>
        <v>1</v>
      </c>
      <c r="F8" s="4" t="b">
        <v>0</v>
      </c>
      <c r="G8" s="4" t="b">
        <v>0</v>
      </c>
      <c r="H8">
        <f t="shared" si="1"/>
        <v>1</v>
      </c>
    </row>
    <row r="9" spans="1:8" x14ac:dyDescent="0.3">
      <c r="A9" s="4" t="s">
        <v>202</v>
      </c>
      <c r="B9" s="4">
        <v>152</v>
      </c>
      <c r="C9" s="4" t="b">
        <v>0</v>
      </c>
      <c r="D9" s="4" t="b">
        <v>0</v>
      </c>
      <c r="E9">
        <f t="shared" si="0"/>
        <v>1</v>
      </c>
      <c r="F9" s="4" t="b">
        <v>0</v>
      </c>
      <c r="G9" s="4" t="b">
        <v>0</v>
      </c>
      <c r="H9">
        <f t="shared" si="1"/>
        <v>1</v>
      </c>
    </row>
    <row r="10" spans="1:8" x14ac:dyDescent="0.3">
      <c r="A10" s="4" t="s">
        <v>203</v>
      </c>
      <c r="B10" s="4">
        <v>153</v>
      </c>
      <c r="C10" s="4" t="b">
        <v>0</v>
      </c>
      <c r="D10" s="4" t="b">
        <v>0</v>
      </c>
      <c r="E10">
        <f t="shared" si="0"/>
        <v>1</v>
      </c>
      <c r="F10" s="4" t="b">
        <v>0</v>
      </c>
      <c r="G10" s="4" t="b">
        <v>0</v>
      </c>
      <c r="H10">
        <f t="shared" si="1"/>
        <v>1</v>
      </c>
    </row>
    <row r="11" spans="1:8" x14ac:dyDescent="0.3">
      <c r="A11" s="4" t="s">
        <v>204</v>
      </c>
      <c r="B11" s="4">
        <v>216</v>
      </c>
      <c r="C11" s="4" t="b">
        <v>1</v>
      </c>
      <c r="D11" s="4" t="b">
        <v>0</v>
      </c>
      <c r="E11">
        <f t="shared" si="0"/>
        <v>0</v>
      </c>
      <c r="F11" s="4" t="b">
        <v>1</v>
      </c>
      <c r="G11" s="4" t="b">
        <v>1</v>
      </c>
      <c r="H11">
        <f t="shared" si="1"/>
        <v>1</v>
      </c>
    </row>
    <row r="12" spans="1:8" x14ac:dyDescent="0.3">
      <c r="A12" s="4" t="s">
        <v>205</v>
      </c>
      <c r="B12" s="4">
        <v>152</v>
      </c>
      <c r="C12" s="4" t="b">
        <v>0</v>
      </c>
      <c r="D12" s="4" t="b">
        <v>0</v>
      </c>
      <c r="E12">
        <f t="shared" si="0"/>
        <v>1</v>
      </c>
      <c r="F12" s="4" t="b">
        <v>0</v>
      </c>
      <c r="G12" s="4" t="b">
        <v>0</v>
      </c>
      <c r="H12">
        <f t="shared" si="1"/>
        <v>1</v>
      </c>
    </row>
    <row r="13" spans="1:8" x14ac:dyDescent="0.3">
      <c r="A13" s="4" t="s">
        <v>206</v>
      </c>
      <c r="B13" s="4">
        <v>205</v>
      </c>
      <c r="C13" s="4" t="b">
        <v>0</v>
      </c>
      <c r="D13" s="4" t="b">
        <v>0</v>
      </c>
      <c r="E13">
        <f t="shared" si="0"/>
        <v>1</v>
      </c>
      <c r="F13" s="4" t="b">
        <v>0</v>
      </c>
      <c r="G13" s="4" t="b">
        <v>0</v>
      </c>
      <c r="H13">
        <f t="shared" si="1"/>
        <v>1</v>
      </c>
    </row>
    <row r="14" spans="1:8" x14ac:dyDescent="0.3">
      <c r="A14" s="4" t="s">
        <v>207</v>
      </c>
      <c r="B14" s="4">
        <v>187</v>
      </c>
      <c r="C14" s="4" t="b">
        <v>0</v>
      </c>
      <c r="D14" s="4" t="b">
        <v>1</v>
      </c>
      <c r="E14">
        <f t="shared" si="0"/>
        <v>0</v>
      </c>
      <c r="F14" s="4" t="b">
        <v>0</v>
      </c>
      <c r="G14" s="4" t="b">
        <v>1</v>
      </c>
      <c r="H14">
        <f t="shared" si="1"/>
        <v>0</v>
      </c>
    </row>
    <row r="15" spans="1:8" x14ac:dyDescent="0.3">
      <c r="A15" s="4" t="s">
        <v>208</v>
      </c>
      <c r="B15" s="4">
        <v>152</v>
      </c>
      <c r="C15" s="4" t="b">
        <v>1</v>
      </c>
      <c r="D15" s="4" t="b">
        <v>0</v>
      </c>
      <c r="E15">
        <f t="shared" si="0"/>
        <v>0</v>
      </c>
      <c r="F15" s="4" t="b">
        <v>1</v>
      </c>
      <c r="G15" s="4" t="b">
        <v>0</v>
      </c>
      <c r="H15">
        <f t="shared" si="1"/>
        <v>0</v>
      </c>
    </row>
    <row r="16" spans="1:8" x14ac:dyDescent="0.3">
      <c r="A16" s="4" t="s">
        <v>209</v>
      </c>
      <c r="B16" s="4">
        <v>152</v>
      </c>
      <c r="C16" s="4" t="b">
        <v>0</v>
      </c>
      <c r="D16" s="4" t="b">
        <v>1</v>
      </c>
      <c r="E16">
        <f t="shared" si="0"/>
        <v>0</v>
      </c>
      <c r="F16" s="4" t="b">
        <v>0</v>
      </c>
      <c r="G16" s="4" t="b">
        <v>0</v>
      </c>
      <c r="H16">
        <f t="shared" si="1"/>
        <v>1</v>
      </c>
    </row>
    <row r="17" spans="1:8" x14ac:dyDescent="0.3">
      <c r="A17" s="4" t="s">
        <v>210</v>
      </c>
      <c r="B17" s="4">
        <v>303</v>
      </c>
      <c r="C17" s="4" t="b">
        <v>1</v>
      </c>
      <c r="D17" s="4" t="b">
        <v>1</v>
      </c>
      <c r="E17">
        <f t="shared" si="0"/>
        <v>1</v>
      </c>
      <c r="F17" s="4" t="b">
        <v>1</v>
      </c>
      <c r="G17" s="4" t="b">
        <v>1</v>
      </c>
      <c r="H17">
        <f t="shared" si="1"/>
        <v>1</v>
      </c>
    </row>
    <row r="18" spans="1:8" x14ac:dyDescent="0.3">
      <c r="A18" s="4" t="s">
        <v>211</v>
      </c>
      <c r="B18" s="4">
        <v>152</v>
      </c>
      <c r="C18" s="4" t="b">
        <v>0</v>
      </c>
      <c r="D18" s="4" t="b">
        <v>0</v>
      </c>
      <c r="E18">
        <f t="shared" si="0"/>
        <v>1</v>
      </c>
      <c r="F18" s="4" t="b">
        <v>0</v>
      </c>
      <c r="G18" s="4" t="b">
        <v>0</v>
      </c>
      <c r="H18">
        <f t="shared" si="1"/>
        <v>1</v>
      </c>
    </row>
    <row r="19" spans="1:8" x14ac:dyDescent="0.3">
      <c r="A19" s="4" t="s">
        <v>212</v>
      </c>
      <c r="B19" s="4">
        <v>183</v>
      </c>
      <c r="C19" s="4" t="b">
        <v>0</v>
      </c>
      <c r="D19" s="4" t="b">
        <v>0</v>
      </c>
      <c r="E19">
        <f t="shared" si="0"/>
        <v>1</v>
      </c>
      <c r="F19" s="4" t="b">
        <v>0</v>
      </c>
      <c r="G19" s="4" t="b">
        <v>0</v>
      </c>
      <c r="H19">
        <f t="shared" si="1"/>
        <v>1</v>
      </c>
    </row>
    <row r="20" spans="1:8" x14ac:dyDescent="0.3">
      <c r="A20" s="4" t="s">
        <v>213</v>
      </c>
      <c r="B20" s="4">
        <v>236</v>
      </c>
      <c r="C20" s="4" t="b">
        <v>0</v>
      </c>
      <c r="D20" s="4" t="b">
        <v>0</v>
      </c>
      <c r="E20">
        <f t="shared" si="0"/>
        <v>1</v>
      </c>
      <c r="F20" s="4" t="b">
        <v>0</v>
      </c>
      <c r="G20" s="4" t="b">
        <v>0</v>
      </c>
      <c r="H20">
        <f t="shared" si="1"/>
        <v>1</v>
      </c>
    </row>
    <row r="21" spans="1:8" x14ac:dyDescent="0.3">
      <c r="A21" s="4" t="s">
        <v>214</v>
      </c>
      <c r="B21" s="4">
        <v>152</v>
      </c>
      <c r="C21" s="4" t="b">
        <v>1</v>
      </c>
      <c r="D21" s="4" t="b">
        <v>1</v>
      </c>
      <c r="E21">
        <f t="shared" si="0"/>
        <v>1</v>
      </c>
      <c r="F21" s="4" t="b">
        <v>1</v>
      </c>
      <c r="G21" s="4" t="b">
        <v>1</v>
      </c>
      <c r="H21">
        <f t="shared" si="1"/>
        <v>1</v>
      </c>
    </row>
    <row r="22" spans="1:8" x14ac:dyDescent="0.3">
      <c r="A22" s="4" t="s">
        <v>215</v>
      </c>
      <c r="B22" s="4">
        <v>303</v>
      </c>
      <c r="C22" s="4" t="b">
        <v>0</v>
      </c>
      <c r="D22" s="4" t="b">
        <v>0</v>
      </c>
      <c r="E22">
        <f t="shared" si="0"/>
        <v>1</v>
      </c>
      <c r="F22" s="4" t="b">
        <v>0</v>
      </c>
      <c r="G22" s="4" t="b">
        <v>0</v>
      </c>
      <c r="H22">
        <f t="shared" si="1"/>
        <v>1</v>
      </c>
    </row>
    <row r="23" spans="1:8" x14ac:dyDescent="0.3">
      <c r="A23" s="4" t="s">
        <v>216</v>
      </c>
      <c r="B23" s="4">
        <v>303</v>
      </c>
      <c r="C23" s="4" t="b">
        <v>1</v>
      </c>
      <c r="D23" s="4" t="b">
        <v>1</v>
      </c>
      <c r="E23">
        <f t="shared" si="0"/>
        <v>1</v>
      </c>
      <c r="F23" s="4" t="b">
        <v>1</v>
      </c>
      <c r="G23" s="4" t="b">
        <v>1</v>
      </c>
      <c r="H23">
        <f t="shared" si="1"/>
        <v>1</v>
      </c>
    </row>
    <row r="24" spans="1:8" x14ac:dyDescent="0.3">
      <c r="A24" s="4" t="s">
        <v>217</v>
      </c>
      <c r="B24" s="4">
        <v>181</v>
      </c>
      <c r="C24" s="4" t="b">
        <v>0</v>
      </c>
      <c r="D24" s="4" t="b">
        <v>0</v>
      </c>
      <c r="E24">
        <f t="shared" si="0"/>
        <v>1</v>
      </c>
      <c r="F24" s="4" t="b">
        <v>0</v>
      </c>
      <c r="G24" s="4" t="b">
        <v>0</v>
      </c>
      <c r="H24">
        <f t="shared" si="1"/>
        <v>1</v>
      </c>
    </row>
    <row r="25" spans="1:8" x14ac:dyDescent="0.3">
      <c r="A25" s="4" t="s">
        <v>218</v>
      </c>
      <c r="B25" s="4">
        <v>152</v>
      </c>
      <c r="C25" s="4" t="b">
        <v>0</v>
      </c>
      <c r="D25" s="4" t="b">
        <v>0</v>
      </c>
      <c r="E25">
        <f t="shared" si="0"/>
        <v>1</v>
      </c>
      <c r="F25" s="4" t="b">
        <v>0</v>
      </c>
      <c r="G25" s="4" t="b">
        <v>0</v>
      </c>
      <c r="H25">
        <f t="shared" si="1"/>
        <v>1</v>
      </c>
    </row>
    <row r="26" spans="1:8" x14ac:dyDescent="0.3">
      <c r="A26" s="4" t="s">
        <v>219</v>
      </c>
      <c r="B26" s="4">
        <v>303</v>
      </c>
      <c r="C26" s="4" t="b">
        <v>1</v>
      </c>
      <c r="D26" s="4" t="b">
        <v>1</v>
      </c>
      <c r="E26">
        <f t="shared" si="0"/>
        <v>1</v>
      </c>
      <c r="F26" s="4" t="b">
        <v>1</v>
      </c>
      <c r="G26" s="4" t="b">
        <v>1</v>
      </c>
      <c r="H26">
        <f t="shared" si="1"/>
        <v>1</v>
      </c>
    </row>
    <row r="27" spans="1:8" x14ac:dyDescent="0.3">
      <c r="A27" s="4" t="s">
        <v>220</v>
      </c>
      <c r="B27" s="4">
        <v>196</v>
      </c>
      <c r="C27" s="4" t="b">
        <v>0</v>
      </c>
      <c r="D27" s="4" t="b">
        <v>0</v>
      </c>
      <c r="E27">
        <f t="shared" si="0"/>
        <v>1</v>
      </c>
      <c r="F27" s="4" t="b">
        <v>0</v>
      </c>
      <c r="G27" s="4" t="b">
        <v>0</v>
      </c>
      <c r="H27">
        <f t="shared" si="1"/>
        <v>1</v>
      </c>
    </row>
    <row r="28" spans="1:8" x14ac:dyDescent="0.3">
      <c r="A28" s="4" t="s">
        <v>221</v>
      </c>
      <c r="B28" s="4">
        <v>152</v>
      </c>
      <c r="C28" s="4" t="b">
        <v>0</v>
      </c>
      <c r="D28" s="4" t="b">
        <v>0</v>
      </c>
      <c r="E28">
        <f t="shared" si="0"/>
        <v>1</v>
      </c>
      <c r="F28" s="4" t="b">
        <v>0</v>
      </c>
      <c r="G28" s="4" t="b">
        <v>0</v>
      </c>
      <c r="H28">
        <f t="shared" si="1"/>
        <v>1</v>
      </c>
    </row>
    <row r="29" spans="1:8" x14ac:dyDescent="0.3">
      <c r="A29" s="4" t="s">
        <v>222</v>
      </c>
      <c r="B29" s="4">
        <v>152</v>
      </c>
      <c r="C29" s="4" t="b">
        <v>0</v>
      </c>
      <c r="D29" s="4" t="b">
        <v>0</v>
      </c>
      <c r="E29">
        <f t="shared" si="0"/>
        <v>1</v>
      </c>
      <c r="F29" s="4" t="b">
        <v>0</v>
      </c>
      <c r="G29" s="4" t="b">
        <v>0</v>
      </c>
      <c r="H29">
        <f t="shared" si="1"/>
        <v>1</v>
      </c>
    </row>
    <row r="30" spans="1:8" x14ac:dyDescent="0.3">
      <c r="A30" s="4" t="s">
        <v>223</v>
      </c>
      <c r="B30" s="4">
        <v>198</v>
      </c>
      <c r="C30" s="4" t="b">
        <v>0</v>
      </c>
      <c r="D30" s="4" t="b">
        <v>0</v>
      </c>
      <c r="E30">
        <f t="shared" si="0"/>
        <v>1</v>
      </c>
      <c r="F30" s="4" t="b">
        <v>0</v>
      </c>
      <c r="G30" s="4" t="b">
        <v>0</v>
      </c>
      <c r="H30">
        <f t="shared" si="1"/>
        <v>1</v>
      </c>
    </row>
    <row r="31" spans="1:8" x14ac:dyDescent="0.3">
      <c r="A31" s="4" t="s">
        <v>224</v>
      </c>
      <c r="B31" s="4">
        <v>152</v>
      </c>
      <c r="C31" s="4" t="b">
        <v>0</v>
      </c>
      <c r="D31" s="4" t="b">
        <v>0</v>
      </c>
      <c r="E31">
        <f t="shared" si="0"/>
        <v>1</v>
      </c>
      <c r="F31" s="4" t="b">
        <v>0</v>
      </c>
      <c r="G31" s="4" t="b">
        <v>0</v>
      </c>
      <c r="H31">
        <f t="shared" si="1"/>
        <v>1</v>
      </c>
    </row>
    <row r="32" spans="1:8" x14ac:dyDescent="0.3">
      <c r="A32" s="4" t="s">
        <v>225</v>
      </c>
      <c r="B32" s="4">
        <v>153</v>
      </c>
      <c r="C32" s="4" t="b">
        <v>0</v>
      </c>
      <c r="D32" s="4" t="b">
        <v>1</v>
      </c>
      <c r="E32">
        <f t="shared" si="0"/>
        <v>0</v>
      </c>
      <c r="F32" s="4" t="b">
        <v>0</v>
      </c>
      <c r="G32" s="4" t="b">
        <v>0</v>
      </c>
      <c r="H32">
        <f t="shared" si="1"/>
        <v>1</v>
      </c>
    </row>
    <row r="33" spans="1:8" x14ac:dyDescent="0.3">
      <c r="A33" s="4" t="s">
        <v>226</v>
      </c>
      <c r="B33" s="4">
        <v>153</v>
      </c>
      <c r="C33" s="4" t="b">
        <v>1</v>
      </c>
      <c r="D33" s="4" t="b">
        <v>1</v>
      </c>
      <c r="E33">
        <f t="shared" si="0"/>
        <v>1</v>
      </c>
      <c r="F33" s="4" t="b">
        <v>1</v>
      </c>
      <c r="G33" s="4" t="b">
        <v>1</v>
      </c>
      <c r="H33">
        <f t="shared" si="1"/>
        <v>1</v>
      </c>
    </row>
    <row r="34" spans="1:8" x14ac:dyDescent="0.3">
      <c r="A34" s="4" t="s">
        <v>227</v>
      </c>
      <c r="B34" s="4">
        <v>153</v>
      </c>
      <c r="C34" s="4" t="b">
        <v>1</v>
      </c>
      <c r="D34" s="4" t="b">
        <v>1</v>
      </c>
      <c r="E34">
        <f t="shared" si="0"/>
        <v>1</v>
      </c>
      <c r="F34" s="4" t="b">
        <v>1</v>
      </c>
      <c r="G34" s="4" t="b">
        <v>1</v>
      </c>
      <c r="H34">
        <f t="shared" si="1"/>
        <v>1</v>
      </c>
    </row>
    <row r="35" spans="1:8" x14ac:dyDescent="0.3">
      <c r="A35" s="4" t="s">
        <v>228</v>
      </c>
      <c r="B35" s="4">
        <v>303</v>
      </c>
      <c r="C35" s="4" t="b">
        <v>1</v>
      </c>
      <c r="D35" s="4" t="b">
        <v>1</v>
      </c>
      <c r="E35">
        <f t="shared" si="0"/>
        <v>1</v>
      </c>
      <c r="F35" s="4" t="b">
        <v>1</v>
      </c>
      <c r="G35" s="4" t="b">
        <v>1</v>
      </c>
      <c r="H35">
        <f t="shared" si="1"/>
        <v>1</v>
      </c>
    </row>
    <row r="36" spans="1:8" x14ac:dyDescent="0.3">
      <c r="A36" s="4" t="s">
        <v>229</v>
      </c>
      <c r="B36" s="4">
        <v>152</v>
      </c>
      <c r="C36" s="4" t="b">
        <v>0</v>
      </c>
      <c r="D36" s="4" t="b">
        <v>0</v>
      </c>
      <c r="E36">
        <f t="shared" si="0"/>
        <v>1</v>
      </c>
      <c r="F36" s="4" t="b">
        <v>0</v>
      </c>
      <c r="G36" s="4" t="b">
        <v>1</v>
      </c>
      <c r="H36">
        <f t="shared" si="1"/>
        <v>0</v>
      </c>
    </row>
    <row r="37" spans="1:8" x14ac:dyDescent="0.3">
      <c r="A37" s="4" t="s">
        <v>230</v>
      </c>
      <c r="B37" s="4">
        <v>152</v>
      </c>
      <c r="C37" s="4" t="b">
        <v>0</v>
      </c>
      <c r="D37" s="4" t="b">
        <v>0</v>
      </c>
      <c r="E37">
        <f t="shared" si="0"/>
        <v>1</v>
      </c>
      <c r="F37" s="4" t="b">
        <v>0</v>
      </c>
      <c r="G37" s="4" t="b">
        <v>0</v>
      </c>
      <c r="H37">
        <f t="shared" si="1"/>
        <v>1</v>
      </c>
    </row>
    <row r="38" spans="1:8" x14ac:dyDescent="0.3">
      <c r="A38" s="4" t="s">
        <v>231</v>
      </c>
      <c r="B38" s="4">
        <v>152</v>
      </c>
      <c r="C38" s="4" t="b">
        <v>0</v>
      </c>
      <c r="D38" s="4" t="b">
        <v>1</v>
      </c>
      <c r="E38">
        <f t="shared" si="0"/>
        <v>0</v>
      </c>
      <c r="F38" s="4" t="b">
        <v>0</v>
      </c>
      <c r="G38" s="4" t="b">
        <v>0</v>
      </c>
      <c r="H38">
        <f t="shared" si="1"/>
        <v>1</v>
      </c>
    </row>
    <row r="39" spans="1:8" x14ac:dyDescent="0.3">
      <c r="A39" s="4" t="s">
        <v>232</v>
      </c>
      <c r="B39" s="4">
        <v>152</v>
      </c>
      <c r="C39" s="4" t="b">
        <v>0</v>
      </c>
      <c r="D39" s="4" t="b">
        <v>0</v>
      </c>
      <c r="E39">
        <f t="shared" si="0"/>
        <v>1</v>
      </c>
      <c r="F39" s="4" t="b">
        <v>0</v>
      </c>
      <c r="G39" s="4" t="b">
        <v>0</v>
      </c>
      <c r="H39">
        <f t="shared" si="1"/>
        <v>1</v>
      </c>
    </row>
    <row r="40" spans="1:8" x14ac:dyDescent="0.3">
      <c r="A40" s="4" t="s">
        <v>233</v>
      </c>
      <c r="B40" s="4">
        <v>303</v>
      </c>
      <c r="C40" s="4" t="b">
        <v>0</v>
      </c>
      <c r="D40" s="4" t="b">
        <v>0</v>
      </c>
      <c r="E40">
        <f t="shared" si="0"/>
        <v>1</v>
      </c>
      <c r="F40" s="4" t="b">
        <v>0</v>
      </c>
      <c r="G40" s="4" t="b">
        <v>0</v>
      </c>
      <c r="H40">
        <f t="shared" si="1"/>
        <v>1</v>
      </c>
    </row>
    <row r="41" spans="1:8" x14ac:dyDescent="0.3">
      <c r="A41" s="4" t="s">
        <v>234</v>
      </c>
      <c r="B41" s="4">
        <v>303</v>
      </c>
      <c r="C41" s="4" t="b">
        <v>0</v>
      </c>
      <c r="D41" s="4" t="b">
        <v>0</v>
      </c>
      <c r="E41">
        <f t="shared" si="0"/>
        <v>1</v>
      </c>
      <c r="F41" s="4" t="b">
        <v>0</v>
      </c>
      <c r="G41" s="4" t="b">
        <v>0</v>
      </c>
      <c r="H41">
        <f t="shared" si="1"/>
        <v>1</v>
      </c>
    </row>
    <row r="42" spans="1:8" x14ac:dyDescent="0.3">
      <c r="A42" s="4" t="s">
        <v>235</v>
      </c>
      <c r="B42" s="4">
        <v>153</v>
      </c>
      <c r="C42" s="4" t="b">
        <v>1</v>
      </c>
      <c r="D42" s="4" t="b">
        <v>0</v>
      </c>
      <c r="E42">
        <f t="shared" si="0"/>
        <v>0</v>
      </c>
      <c r="F42" s="4" t="b">
        <v>1</v>
      </c>
      <c r="G42" s="4" t="b">
        <v>0</v>
      </c>
      <c r="H42">
        <f t="shared" si="1"/>
        <v>0</v>
      </c>
    </row>
    <row r="43" spans="1:8" x14ac:dyDescent="0.3">
      <c r="A43" s="4" t="s">
        <v>236</v>
      </c>
      <c r="B43" s="4">
        <v>303</v>
      </c>
      <c r="C43" s="4" t="b">
        <v>1</v>
      </c>
      <c r="D43" s="4" t="b">
        <v>1</v>
      </c>
      <c r="E43">
        <f t="shared" si="0"/>
        <v>1</v>
      </c>
      <c r="F43" s="4" t="b">
        <v>1</v>
      </c>
      <c r="G43" s="4" t="b">
        <v>1</v>
      </c>
      <c r="H43">
        <f t="shared" si="1"/>
        <v>1</v>
      </c>
    </row>
    <row r="44" spans="1:8" x14ac:dyDescent="0.3">
      <c r="A44" s="4" t="s">
        <v>237</v>
      </c>
      <c r="B44" s="4">
        <v>153</v>
      </c>
      <c r="C44" s="4" t="b">
        <v>1</v>
      </c>
      <c r="D44" s="4" t="b">
        <v>1</v>
      </c>
      <c r="E44">
        <f t="shared" si="0"/>
        <v>1</v>
      </c>
      <c r="F44" s="4" t="b">
        <v>1</v>
      </c>
      <c r="G44" s="4" t="b">
        <v>1</v>
      </c>
      <c r="H44">
        <f t="shared" si="1"/>
        <v>1</v>
      </c>
    </row>
    <row r="45" spans="1:8" x14ac:dyDescent="0.3">
      <c r="A45" s="4" t="s">
        <v>238</v>
      </c>
      <c r="B45" s="4">
        <v>152</v>
      </c>
      <c r="C45" s="4" t="b">
        <v>0</v>
      </c>
      <c r="D45" s="4" t="b">
        <v>0</v>
      </c>
      <c r="E45">
        <f t="shared" si="0"/>
        <v>1</v>
      </c>
      <c r="F45" s="4" t="b">
        <v>0</v>
      </c>
      <c r="G45" s="4" t="b">
        <v>0</v>
      </c>
      <c r="H45">
        <f t="shared" si="1"/>
        <v>1</v>
      </c>
    </row>
    <row r="46" spans="1:8" x14ac:dyDescent="0.3">
      <c r="A46" s="4" t="s">
        <v>239</v>
      </c>
      <c r="B46" s="4">
        <v>153</v>
      </c>
      <c r="C46" s="4" t="b">
        <v>1</v>
      </c>
      <c r="D46" s="4" t="b">
        <v>0</v>
      </c>
      <c r="E46">
        <f t="shared" si="0"/>
        <v>0</v>
      </c>
      <c r="F46" s="4" t="b">
        <v>1</v>
      </c>
      <c r="G46" s="4" t="b">
        <v>1</v>
      </c>
      <c r="H46">
        <f t="shared" si="1"/>
        <v>1</v>
      </c>
    </row>
    <row r="47" spans="1:8" x14ac:dyDescent="0.3">
      <c r="A47" s="4" t="s">
        <v>240</v>
      </c>
      <c r="B47" s="4">
        <v>164</v>
      </c>
      <c r="C47" s="4" t="b">
        <v>0</v>
      </c>
      <c r="D47" s="4" t="b">
        <v>0</v>
      </c>
      <c r="E47">
        <f t="shared" si="0"/>
        <v>1</v>
      </c>
      <c r="F47" s="4" t="b">
        <v>0</v>
      </c>
      <c r="G47" s="4" t="b">
        <v>0</v>
      </c>
      <c r="H47">
        <f t="shared" si="1"/>
        <v>1</v>
      </c>
    </row>
    <row r="48" spans="1:8" x14ac:dyDescent="0.3">
      <c r="A48" s="4" t="s">
        <v>241</v>
      </c>
      <c r="B48" s="4">
        <v>152</v>
      </c>
      <c r="C48" s="4" t="b">
        <v>0</v>
      </c>
      <c r="D48" s="4" t="b">
        <v>0</v>
      </c>
      <c r="E48">
        <f t="shared" si="0"/>
        <v>1</v>
      </c>
      <c r="F48" s="4" t="b">
        <v>0</v>
      </c>
      <c r="G48" s="4" t="b">
        <v>0</v>
      </c>
      <c r="H48">
        <f t="shared" si="1"/>
        <v>1</v>
      </c>
    </row>
    <row r="49" spans="1:8" x14ac:dyDescent="0.3">
      <c r="A49" s="4" t="s">
        <v>242</v>
      </c>
      <c r="B49" s="4">
        <v>152</v>
      </c>
      <c r="C49" s="4" t="b">
        <v>0</v>
      </c>
      <c r="D49" s="4" t="b">
        <v>0</v>
      </c>
      <c r="E49">
        <f t="shared" si="0"/>
        <v>1</v>
      </c>
      <c r="F49" s="4" t="b">
        <v>0</v>
      </c>
      <c r="G49" s="4" t="b">
        <v>0</v>
      </c>
      <c r="H49">
        <f t="shared" si="1"/>
        <v>1</v>
      </c>
    </row>
    <row r="50" spans="1:8" x14ac:dyDescent="0.3">
      <c r="A50" s="4" t="s">
        <v>243</v>
      </c>
      <c r="B50" s="4">
        <v>303</v>
      </c>
      <c r="C50" s="4" t="b">
        <v>1</v>
      </c>
      <c r="D50" s="4" t="b">
        <v>1</v>
      </c>
      <c r="E50">
        <f t="shared" si="0"/>
        <v>1</v>
      </c>
      <c r="F50" s="4" t="b">
        <v>1</v>
      </c>
      <c r="G50" s="4" t="b">
        <v>1</v>
      </c>
      <c r="H50">
        <f t="shared" si="1"/>
        <v>1</v>
      </c>
    </row>
    <row r="51" spans="1:8" x14ac:dyDescent="0.3">
      <c r="A51" s="4" t="s">
        <v>244</v>
      </c>
      <c r="B51" s="4">
        <v>152</v>
      </c>
      <c r="C51" s="4" t="b">
        <v>0</v>
      </c>
      <c r="D51" s="4" t="b">
        <v>0</v>
      </c>
      <c r="E51">
        <f t="shared" si="0"/>
        <v>1</v>
      </c>
      <c r="F51" s="4" t="b">
        <v>0</v>
      </c>
      <c r="G51" s="4" t="b">
        <v>1</v>
      </c>
      <c r="H51">
        <f t="shared" si="1"/>
        <v>0</v>
      </c>
    </row>
    <row r="52" spans="1:8" x14ac:dyDescent="0.3">
      <c r="A52" s="4" t="s">
        <v>245</v>
      </c>
      <c r="B52" s="4">
        <v>153</v>
      </c>
      <c r="C52" s="4" t="b">
        <v>0</v>
      </c>
      <c r="D52" s="4" t="b">
        <v>0</v>
      </c>
      <c r="E52">
        <f t="shared" si="0"/>
        <v>1</v>
      </c>
      <c r="F52" s="4" t="b">
        <v>0</v>
      </c>
      <c r="G52" s="4" t="b">
        <v>0</v>
      </c>
      <c r="H52">
        <f t="shared" si="1"/>
        <v>1</v>
      </c>
    </row>
    <row r="53" spans="1:8" x14ac:dyDescent="0.3">
      <c r="A53" s="4" t="s">
        <v>246</v>
      </c>
      <c r="B53" s="4">
        <v>152</v>
      </c>
      <c r="C53" s="4" t="b">
        <v>0</v>
      </c>
      <c r="D53" s="4" t="b">
        <v>0</v>
      </c>
      <c r="E53">
        <f t="shared" si="0"/>
        <v>1</v>
      </c>
      <c r="F53" s="4" t="b">
        <v>0</v>
      </c>
      <c r="G53" s="4" t="b">
        <v>0</v>
      </c>
      <c r="H53">
        <f t="shared" si="1"/>
        <v>1</v>
      </c>
    </row>
    <row r="54" spans="1:8" x14ac:dyDescent="0.3">
      <c r="A54" s="4" t="s">
        <v>247</v>
      </c>
      <c r="B54" s="4">
        <v>153</v>
      </c>
      <c r="C54" s="4" t="b">
        <v>0</v>
      </c>
      <c r="D54" s="4" t="b">
        <v>0</v>
      </c>
      <c r="E54">
        <f t="shared" si="0"/>
        <v>1</v>
      </c>
      <c r="F54" s="4" t="b">
        <v>0</v>
      </c>
      <c r="G54" s="4" t="b">
        <v>0</v>
      </c>
      <c r="H54">
        <f t="shared" si="1"/>
        <v>1</v>
      </c>
    </row>
    <row r="55" spans="1:8" x14ac:dyDescent="0.3">
      <c r="A55" s="4" t="s">
        <v>248</v>
      </c>
      <c r="B55" s="4">
        <v>153</v>
      </c>
      <c r="C55" s="4" t="b">
        <v>1</v>
      </c>
      <c r="D55" s="4" t="b">
        <v>1</v>
      </c>
      <c r="E55">
        <f t="shared" si="0"/>
        <v>1</v>
      </c>
      <c r="F55" s="4" t="b">
        <v>1</v>
      </c>
      <c r="G55" s="4" t="b">
        <v>1</v>
      </c>
      <c r="H55">
        <f t="shared" si="1"/>
        <v>1</v>
      </c>
    </row>
    <row r="56" spans="1:8" x14ac:dyDescent="0.3">
      <c r="A56" s="4" t="s">
        <v>249</v>
      </c>
      <c r="B56" s="4">
        <v>152</v>
      </c>
      <c r="C56" s="4" t="b">
        <v>0</v>
      </c>
      <c r="D56" s="4" t="b">
        <v>0</v>
      </c>
      <c r="E56">
        <f t="shared" si="0"/>
        <v>1</v>
      </c>
      <c r="F56" s="4" t="b">
        <v>0</v>
      </c>
      <c r="G56" s="4" t="b">
        <v>0</v>
      </c>
      <c r="H56">
        <f t="shared" si="1"/>
        <v>1</v>
      </c>
    </row>
    <row r="57" spans="1:8" x14ac:dyDescent="0.3">
      <c r="A57" s="4" t="s">
        <v>250</v>
      </c>
      <c r="B57" s="4">
        <v>152</v>
      </c>
      <c r="C57" s="4" t="b">
        <v>0</v>
      </c>
      <c r="D57" s="4" t="b">
        <v>0</v>
      </c>
      <c r="E57">
        <f t="shared" si="0"/>
        <v>1</v>
      </c>
      <c r="F57" s="4" t="b">
        <v>0</v>
      </c>
      <c r="G57" s="4" t="b">
        <v>0</v>
      </c>
      <c r="H57">
        <f t="shared" si="1"/>
        <v>1</v>
      </c>
    </row>
    <row r="58" spans="1:8" x14ac:dyDescent="0.3">
      <c r="A58" s="4" t="s">
        <v>251</v>
      </c>
      <c r="B58" s="4">
        <v>152</v>
      </c>
      <c r="C58" s="4" t="b">
        <v>0</v>
      </c>
      <c r="D58" s="4" t="b">
        <v>0</v>
      </c>
      <c r="E58">
        <f t="shared" si="0"/>
        <v>1</v>
      </c>
      <c r="F58" s="4" t="b">
        <v>0</v>
      </c>
      <c r="G58" s="4" t="b">
        <v>0</v>
      </c>
      <c r="H58">
        <f t="shared" si="1"/>
        <v>1</v>
      </c>
    </row>
    <row r="59" spans="1:8" x14ac:dyDescent="0.3">
      <c r="A59" s="4" t="s">
        <v>252</v>
      </c>
      <c r="B59" s="4">
        <v>153</v>
      </c>
      <c r="C59" s="4" t="b">
        <v>0</v>
      </c>
      <c r="D59" s="4" t="b">
        <v>0</v>
      </c>
      <c r="E59">
        <f t="shared" si="0"/>
        <v>1</v>
      </c>
      <c r="F59" s="4" t="b">
        <v>0</v>
      </c>
      <c r="G59" s="4" t="b">
        <v>0</v>
      </c>
      <c r="H59">
        <f t="shared" si="1"/>
        <v>1</v>
      </c>
    </row>
    <row r="60" spans="1:8" x14ac:dyDescent="0.3">
      <c r="A60" s="4" t="s">
        <v>253</v>
      </c>
      <c r="B60" s="4">
        <v>152</v>
      </c>
      <c r="C60" s="4" t="b">
        <v>0</v>
      </c>
      <c r="D60" s="4" t="b">
        <v>0</v>
      </c>
      <c r="E60">
        <f t="shared" si="0"/>
        <v>1</v>
      </c>
      <c r="F60" s="4" t="b">
        <v>0</v>
      </c>
      <c r="G60" s="4" t="b">
        <v>0</v>
      </c>
      <c r="H60">
        <f t="shared" si="1"/>
        <v>1</v>
      </c>
    </row>
    <row r="61" spans="1:8" x14ac:dyDescent="0.3">
      <c r="A61" s="4" t="s">
        <v>254</v>
      </c>
      <c r="B61" s="4">
        <v>152</v>
      </c>
      <c r="C61" s="4" t="b">
        <v>0</v>
      </c>
      <c r="D61" s="4" t="b">
        <v>0</v>
      </c>
      <c r="E61">
        <f t="shared" si="0"/>
        <v>1</v>
      </c>
      <c r="F61" s="4" t="b">
        <v>0</v>
      </c>
      <c r="G61" s="4" t="b">
        <v>0</v>
      </c>
      <c r="H61">
        <f t="shared" si="1"/>
        <v>1</v>
      </c>
    </row>
    <row r="62" spans="1:8" x14ac:dyDescent="0.3">
      <c r="A62" s="4" t="s">
        <v>255</v>
      </c>
      <c r="B62" s="4">
        <v>153</v>
      </c>
      <c r="C62" s="4" t="b">
        <v>1</v>
      </c>
      <c r="D62" s="4" t="b">
        <v>1</v>
      </c>
      <c r="E62">
        <f t="shared" si="0"/>
        <v>1</v>
      </c>
      <c r="F62" s="4" t="b">
        <v>1</v>
      </c>
      <c r="G62" s="4" t="b">
        <v>1</v>
      </c>
      <c r="H62">
        <f t="shared" si="1"/>
        <v>1</v>
      </c>
    </row>
    <row r="63" spans="1:8" x14ac:dyDescent="0.3">
      <c r="A63" s="4" t="s">
        <v>256</v>
      </c>
      <c r="B63" s="4">
        <v>153</v>
      </c>
      <c r="C63" s="4" t="b">
        <v>0</v>
      </c>
      <c r="D63" s="4" t="b">
        <v>1</v>
      </c>
      <c r="E63">
        <f t="shared" si="0"/>
        <v>0</v>
      </c>
      <c r="F63" s="4" t="b">
        <v>0</v>
      </c>
      <c r="G63" s="4" t="b">
        <v>1</v>
      </c>
      <c r="H63">
        <f t="shared" si="1"/>
        <v>0</v>
      </c>
    </row>
    <row r="64" spans="1:8" x14ac:dyDescent="0.3">
      <c r="A64" s="4" t="s">
        <v>257</v>
      </c>
      <c r="B64" s="4">
        <v>153</v>
      </c>
      <c r="C64" s="4" t="b">
        <v>0</v>
      </c>
      <c r="D64" s="4" t="b">
        <v>0</v>
      </c>
      <c r="E64">
        <f t="shared" si="0"/>
        <v>1</v>
      </c>
      <c r="F64" s="4" t="b">
        <v>0</v>
      </c>
      <c r="G64" s="4" t="b">
        <v>0</v>
      </c>
      <c r="H64">
        <f t="shared" si="1"/>
        <v>1</v>
      </c>
    </row>
    <row r="65" spans="1:8" x14ac:dyDescent="0.3">
      <c r="A65" s="4" t="s">
        <v>258</v>
      </c>
      <c r="B65" s="4">
        <v>153</v>
      </c>
      <c r="C65" s="4" t="b">
        <v>0</v>
      </c>
      <c r="D65" s="4" t="b">
        <v>0</v>
      </c>
      <c r="E65">
        <f t="shared" si="0"/>
        <v>1</v>
      </c>
      <c r="F65" s="4" t="b">
        <v>0</v>
      </c>
      <c r="G65" s="4" t="b">
        <v>0</v>
      </c>
      <c r="H65">
        <f t="shared" si="1"/>
        <v>1</v>
      </c>
    </row>
    <row r="66" spans="1:8" x14ac:dyDescent="0.3">
      <c r="A66" s="4" t="s">
        <v>259</v>
      </c>
      <c r="B66" s="4">
        <v>303</v>
      </c>
      <c r="C66" s="4" t="b">
        <v>1</v>
      </c>
      <c r="D66" s="4" t="b">
        <v>1</v>
      </c>
      <c r="E66">
        <f t="shared" si="0"/>
        <v>1</v>
      </c>
      <c r="F66" s="4" t="b">
        <v>1</v>
      </c>
      <c r="G66" s="4" t="b">
        <v>1</v>
      </c>
      <c r="H66">
        <f t="shared" si="1"/>
        <v>1</v>
      </c>
    </row>
    <row r="67" spans="1:8" x14ac:dyDescent="0.3">
      <c r="A67" s="4" t="s">
        <v>260</v>
      </c>
      <c r="B67" s="4">
        <v>152</v>
      </c>
      <c r="C67" s="4" t="b">
        <v>0</v>
      </c>
      <c r="D67" s="4" t="b">
        <v>0</v>
      </c>
      <c r="E67">
        <f t="shared" si="0"/>
        <v>1</v>
      </c>
      <c r="F67" s="4" t="b">
        <v>0</v>
      </c>
      <c r="G67" s="4" t="b">
        <v>0</v>
      </c>
      <c r="H67">
        <f t="shared" si="1"/>
        <v>1</v>
      </c>
    </row>
    <row r="68" spans="1:8" x14ac:dyDescent="0.3">
      <c r="A68" s="4" t="s">
        <v>261</v>
      </c>
      <c r="B68" s="4">
        <v>303</v>
      </c>
      <c r="C68" s="4" t="b">
        <v>1</v>
      </c>
      <c r="D68" s="4" t="b">
        <v>1</v>
      </c>
      <c r="E68">
        <f t="shared" ref="E68:E131" si="2">IF(C68=D68,1,0)</f>
        <v>1</v>
      </c>
      <c r="F68" s="4" t="b">
        <v>1</v>
      </c>
      <c r="G68" s="4" t="b">
        <v>1</v>
      </c>
      <c r="H68">
        <f t="shared" ref="H68:H131" si="3">IF(F68=G68,1,0)</f>
        <v>1</v>
      </c>
    </row>
    <row r="69" spans="1:8" x14ac:dyDescent="0.3">
      <c r="A69" s="4" t="s">
        <v>262</v>
      </c>
      <c r="B69" s="4">
        <v>153</v>
      </c>
      <c r="C69" s="4" t="b">
        <v>1</v>
      </c>
      <c r="D69" s="4" t="b">
        <v>1</v>
      </c>
      <c r="E69">
        <f t="shared" si="2"/>
        <v>1</v>
      </c>
      <c r="F69" s="4" t="b">
        <v>1</v>
      </c>
      <c r="G69" s="4" t="b">
        <v>1</v>
      </c>
      <c r="H69">
        <f t="shared" si="3"/>
        <v>1</v>
      </c>
    </row>
    <row r="70" spans="1:8" x14ac:dyDescent="0.3">
      <c r="A70" s="4" t="s">
        <v>263</v>
      </c>
      <c r="B70" s="4">
        <v>167</v>
      </c>
      <c r="C70" s="4" t="b">
        <v>0</v>
      </c>
      <c r="D70" s="4" t="b">
        <v>1</v>
      </c>
      <c r="E70">
        <f t="shared" si="2"/>
        <v>0</v>
      </c>
      <c r="F70" s="4" t="b">
        <v>0</v>
      </c>
      <c r="G70" s="4" t="b">
        <v>0</v>
      </c>
      <c r="H70">
        <f t="shared" si="3"/>
        <v>1</v>
      </c>
    </row>
    <row r="71" spans="1:8" x14ac:dyDescent="0.3">
      <c r="A71" s="4" t="s">
        <v>264</v>
      </c>
      <c r="B71" s="4">
        <v>152</v>
      </c>
      <c r="C71" s="4" t="b">
        <v>0</v>
      </c>
      <c r="D71" s="4" t="b">
        <v>0</v>
      </c>
      <c r="E71">
        <f t="shared" si="2"/>
        <v>1</v>
      </c>
      <c r="F71" s="4" t="b">
        <v>0</v>
      </c>
      <c r="G71" s="4" t="b">
        <v>0</v>
      </c>
      <c r="H71">
        <f t="shared" si="3"/>
        <v>1</v>
      </c>
    </row>
    <row r="72" spans="1:8" x14ac:dyDescent="0.3">
      <c r="A72" s="4" t="s">
        <v>265</v>
      </c>
      <c r="B72" s="4">
        <v>226</v>
      </c>
      <c r="C72" s="4" t="b">
        <v>0</v>
      </c>
      <c r="D72" s="4" t="b">
        <v>0</v>
      </c>
      <c r="E72">
        <f t="shared" si="2"/>
        <v>1</v>
      </c>
      <c r="F72" s="4" t="b">
        <v>0</v>
      </c>
      <c r="G72" s="4" t="b">
        <v>0</v>
      </c>
      <c r="H72">
        <f t="shared" si="3"/>
        <v>1</v>
      </c>
    </row>
    <row r="73" spans="1:8" x14ac:dyDescent="0.3">
      <c r="A73" s="4" t="s">
        <v>266</v>
      </c>
      <c r="B73" s="4">
        <v>153</v>
      </c>
      <c r="C73" s="4" t="b">
        <v>1</v>
      </c>
      <c r="D73" s="4" t="b">
        <v>1</v>
      </c>
      <c r="E73">
        <f t="shared" si="2"/>
        <v>1</v>
      </c>
      <c r="F73" s="4" t="b">
        <v>1</v>
      </c>
      <c r="G73" s="4" t="b">
        <v>1</v>
      </c>
      <c r="H73">
        <f t="shared" si="3"/>
        <v>1</v>
      </c>
    </row>
    <row r="74" spans="1:8" x14ac:dyDescent="0.3">
      <c r="A74" s="4" t="s">
        <v>267</v>
      </c>
      <c r="B74" s="4">
        <v>152</v>
      </c>
      <c r="C74" s="4" t="b">
        <v>0</v>
      </c>
      <c r="D74" s="4" t="b">
        <v>0</v>
      </c>
      <c r="E74">
        <f t="shared" si="2"/>
        <v>1</v>
      </c>
      <c r="F74" s="4" t="b">
        <v>0</v>
      </c>
      <c r="G74" s="4" t="b">
        <v>0</v>
      </c>
      <c r="H74">
        <f t="shared" si="3"/>
        <v>1</v>
      </c>
    </row>
    <row r="75" spans="1:8" x14ac:dyDescent="0.3">
      <c r="A75" s="4" t="s">
        <v>268</v>
      </c>
      <c r="B75" s="4">
        <v>303</v>
      </c>
      <c r="C75" s="4" t="b">
        <v>0</v>
      </c>
      <c r="D75" s="4" t="b">
        <v>0</v>
      </c>
      <c r="E75">
        <f t="shared" si="2"/>
        <v>1</v>
      </c>
      <c r="F75" s="4" t="b">
        <v>0</v>
      </c>
      <c r="G75" s="4" t="b">
        <v>0</v>
      </c>
      <c r="H75">
        <f t="shared" si="3"/>
        <v>1</v>
      </c>
    </row>
    <row r="76" spans="1:8" x14ac:dyDescent="0.3">
      <c r="A76" s="4" t="s">
        <v>269</v>
      </c>
      <c r="B76" s="4">
        <v>152</v>
      </c>
      <c r="C76" s="4" t="b">
        <v>0</v>
      </c>
      <c r="D76" s="4" t="b">
        <v>0</v>
      </c>
      <c r="E76">
        <f t="shared" si="2"/>
        <v>1</v>
      </c>
      <c r="F76" s="4" t="b">
        <v>0</v>
      </c>
      <c r="G76" s="4" t="b">
        <v>0</v>
      </c>
      <c r="H76">
        <f t="shared" si="3"/>
        <v>1</v>
      </c>
    </row>
    <row r="77" spans="1:8" x14ac:dyDescent="0.3">
      <c r="A77" s="4" t="s">
        <v>270</v>
      </c>
      <c r="B77" s="4">
        <v>303</v>
      </c>
      <c r="C77" s="4" t="b">
        <v>0</v>
      </c>
      <c r="D77" s="4" t="b">
        <v>1</v>
      </c>
      <c r="E77">
        <f t="shared" si="2"/>
        <v>0</v>
      </c>
      <c r="F77" s="4" t="b">
        <v>0</v>
      </c>
      <c r="G77" s="4" t="b">
        <v>1</v>
      </c>
      <c r="H77">
        <f t="shared" si="3"/>
        <v>0</v>
      </c>
    </row>
    <row r="78" spans="1:8" x14ac:dyDescent="0.3">
      <c r="A78" s="4" t="s">
        <v>271</v>
      </c>
      <c r="B78" s="4">
        <v>153</v>
      </c>
      <c r="C78" s="4" t="b">
        <v>1</v>
      </c>
      <c r="D78" s="4" t="b">
        <v>1</v>
      </c>
      <c r="E78">
        <f t="shared" si="2"/>
        <v>1</v>
      </c>
      <c r="F78" s="4" t="b">
        <v>1</v>
      </c>
      <c r="G78" s="4" t="b">
        <v>1</v>
      </c>
      <c r="H78">
        <f t="shared" si="3"/>
        <v>1</v>
      </c>
    </row>
    <row r="79" spans="1:8" x14ac:dyDescent="0.3">
      <c r="A79" s="4" t="s">
        <v>272</v>
      </c>
      <c r="B79" s="4">
        <v>182</v>
      </c>
      <c r="C79" s="4" t="b">
        <v>0</v>
      </c>
      <c r="D79" s="4" t="b">
        <v>0</v>
      </c>
      <c r="E79">
        <f t="shared" si="2"/>
        <v>1</v>
      </c>
      <c r="F79" s="4" t="b">
        <v>0</v>
      </c>
      <c r="G79" s="4" t="b">
        <v>0</v>
      </c>
      <c r="H79">
        <f t="shared" si="3"/>
        <v>1</v>
      </c>
    </row>
    <row r="80" spans="1:8" x14ac:dyDescent="0.3">
      <c r="A80" s="4" t="s">
        <v>273</v>
      </c>
      <c r="B80" s="4">
        <v>152</v>
      </c>
      <c r="C80" s="4" t="b">
        <v>1</v>
      </c>
      <c r="D80" s="4" t="b">
        <v>1</v>
      </c>
      <c r="E80">
        <f t="shared" si="2"/>
        <v>1</v>
      </c>
      <c r="F80" s="4" t="b">
        <v>1</v>
      </c>
      <c r="G80" s="4" t="b">
        <v>1</v>
      </c>
      <c r="H80">
        <f t="shared" si="3"/>
        <v>1</v>
      </c>
    </row>
    <row r="81" spans="1:8" x14ac:dyDescent="0.3">
      <c r="A81" s="4" t="s">
        <v>274</v>
      </c>
      <c r="B81" s="4">
        <v>152</v>
      </c>
      <c r="C81" s="4" t="b">
        <v>0</v>
      </c>
      <c r="D81" s="4" t="b">
        <v>0</v>
      </c>
      <c r="E81">
        <f t="shared" si="2"/>
        <v>1</v>
      </c>
      <c r="F81" s="4" t="b">
        <v>0</v>
      </c>
      <c r="G81" s="4" t="b">
        <v>0</v>
      </c>
      <c r="H81">
        <f t="shared" si="3"/>
        <v>1</v>
      </c>
    </row>
    <row r="82" spans="1:8" x14ac:dyDescent="0.3">
      <c r="A82" s="4" t="s">
        <v>275</v>
      </c>
      <c r="B82" s="4">
        <v>153</v>
      </c>
      <c r="C82" s="4" t="b">
        <v>0</v>
      </c>
      <c r="D82" s="4" t="b">
        <v>0</v>
      </c>
      <c r="E82">
        <f t="shared" si="2"/>
        <v>1</v>
      </c>
      <c r="F82" s="4" t="b">
        <v>0</v>
      </c>
      <c r="G82" s="4" t="b">
        <v>0</v>
      </c>
      <c r="H82">
        <f t="shared" si="3"/>
        <v>1</v>
      </c>
    </row>
    <row r="83" spans="1:8" x14ac:dyDescent="0.3">
      <c r="A83" s="4" t="s">
        <v>276</v>
      </c>
      <c r="B83" s="4">
        <v>303</v>
      </c>
      <c r="C83" s="4" t="b">
        <v>1</v>
      </c>
      <c r="D83" s="4" t="b">
        <v>1</v>
      </c>
      <c r="E83">
        <f t="shared" si="2"/>
        <v>1</v>
      </c>
      <c r="F83" s="4" t="b">
        <v>1</v>
      </c>
      <c r="G83" s="4" t="b">
        <v>1</v>
      </c>
      <c r="H83">
        <f t="shared" si="3"/>
        <v>1</v>
      </c>
    </row>
    <row r="84" spans="1:8" x14ac:dyDescent="0.3">
      <c r="A84" s="4" t="s">
        <v>277</v>
      </c>
      <c r="B84" s="4">
        <v>152</v>
      </c>
      <c r="C84" s="4" t="b">
        <v>0</v>
      </c>
      <c r="D84" s="4" t="b">
        <v>0</v>
      </c>
      <c r="E84">
        <f t="shared" si="2"/>
        <v>1</v>
      </c>
      <c r="F84" s="4" t="b">
        <v>0</v>
      </c>
      <c r="G84" s="4" t="b">
        <v>0</v>
      </c>
      <c r="H84">
        <f t="shared" si="3"/>
        <v>1</v>
      </c>
    </row>
    <row r="85" spans="1:8" x14ac:dyDescent="0.3">
      <c r="A85" s="4" t="s">
        <v>278</v>
      </c>
      <c r="B85" s="4">
        <v>152</v>
      </c>
      <c r="C85" s="4" t="b">
        <v>0</v>
      </c>
      <c r="D85" s="4" t="b">
        <v>0</v>
      </c>
      <c r="E85">
        <f t="shared" si="2"/>
        <v>1</v>
      </c>
      <c r="F85" s="4" t="b">
        <v>0</v>
      </c>
      <c r="G85" s="4" t="b">
        <v>0</v>
      </c>
      <c r="H85">
        <f t="shared" si="3"/>
        <v>1</v>
      </c>
    </row>
    <row r="86" spans="1:8" x14ac:dyDescent="0.3">
      <c r="A86" s="4" t="s">
        <v>279</v>
      </c>
      <c r="B86" s="4">
        <v>303</v>
      </c>
      <c r="C86" s="4" t="b">
        <v>1</v>
      </c>
      <c r="D86" s="4" t="b">
        <v>1</v>
      </c>
      <c r="E86">
        <f t="shared" si="2"/>
        <v>1</v>
      </c>
      <c r="F86" s="4" t="b">
        <v>1</v>
      </c>
      <c r="G86" s="4" t="b">
        <v>1</v>
      </c>
      <c r="H86">
        <f t="shared" si="3"/>
        <v>1</v>
      </c>
    </row>
    <row r="87" spans="1:8" x14ac:dyDescent="0.3">
      <c r="A87" s="4" t="s">
        <v>280</v>
      </c>
      <c r="B87" s="4">
        <v>153</v>
      </c>
      <c r="C87" s="4" t="b">
        <v>0</v>
      </c>
      <c r="D87" s="4" t="b">
        <v>0</v>
      </c>
      <c r="E87">
        <f t="shared" si="2"/>
        <v>1</v>
      </c>
      <c r="F87" s="4" t="b">
        <v>0</v>
      </c>
      <c r="G87" s="4" t="b">
        <v>0</v>
      </c>
      <c r="H87">
        <f t="shared" si="3"/>
        <v>1</v>
      </c>
    </row>
    <row r="88" spans="1:8" x14ac:dyDescent="0.3">
      <c r="A88" s="4" t="s">
        <v>281</v>
      </c>
      <c r="B88" s="4">
        <v>152</v>
      </c>
      <c r="C88" s="4" t="b">
        <v>1</v>
      </c>
      <c r="D88" s="4" t="b">
        <v>1</v>
      </c>
      <c r="E88">
        <f t="shared" si="2"/>
        <v>1</v>
      </c>
      <c r="F88" s="4" t="b">
        <v>1</v>
      </c>
      <c r="G88" s="4" t="b">
        <v>1</v>
      </c>
      <c r="H88">
        <f t="shared" si="3"/>
        <v>1</v>
      </c>
    </row>
    <row r="89" spans="1:8" x14ac:dyDescent="0.3">
      <c r="A89" s="4" t="s">
        <v>282</v>
      </c>
      <c r="B89" s="4">
        <v>152</v>
      </c>
      <c r="C89" s="4" t="b">
        <v>1</v>
      </c>
      <c r="D89" s="4" t="b">
        <v>1</v>
      </c>
      <c r="E89">
        <f t="shared" si="2"/>
        <v>1</v>
      </c>
      <c r="F89" s="4" t="b">
        <v>1</v>
      </c>
      <c r="G89" s="4" t="b">
        <v>1</v>
      </c>
      <c r="H89">
        <f t="shared" si="3"/>
        <v>1</v>
      </c>
    </row>
    <row r="90" spans="1:8" x14ac:dyDescent="0.3">
      <c r="A90" s="4" t="s">
        <v>283</v>
      </c>
      <c r="B90" s="4">
        <v>263</v>
      </c>
      <c r="C90" s="4" t="b">
        <v>0</v>
      </c>
      <c r="D90" s="4" t="b">
        <v>0</v>
      </c>
      <c r="E90">
        <f t="shared" si="2"/>
        <v>1</v>
      </c>
      <c r="F90" s="4" t="b">
        <v>0</v>
      </c>
      <c r="G90" s="4" t="b">
        <v>0</v>
      </c>
      <c r="H90">
        <f t="shared" si="3"/>
        <v>1</v>
      </c>
    </row>
    <row r="91" spans="1:8" x14ac:dyDescent="0.3">
      <c r="A91" s="4" t="s">
        <v>284</v>
      </c>
      <c r="B91" s="4">
        <v>153</v>
      </c>
      <c r="C91" s="4" t="b">
        <v>1</v>
      </c>
      <c r="D91" s="4" t="b">
        <v>1</v>
      </c>
      <c r="E91">
        <f t="shared" si="2"/>
        <v>1</v>
      </c>
      <c r="F91" s="4" t="b">
        <v>1</v>
      </c>
      <c r="G91" s="4" t="b">
        <v>1</v>
      </c>
      <c r="H91">
        <f t="shared" si="3"/>
        <v>1</v>
      </c>
    </row>
    <row r="92" spans="1:8" x14ac:dyDescent="0.3">
      <c r="A92" s="4" t="s">
        <v>285</v>
      </c>
      <c r="B92" s="4">
        <v>152</v>
      </c>
      <c r="C92" s="4" t="b">
        <v>0</v>
      </c>
      <c r="D92" s="4" t="b">
        <v>0</v>
      </c>
      <c r="E92">
        <f t="shared" si="2"/>
        <v>1</v>
      </c>
      <c r="F92" s="4" t="b">
        <v>0</v>
      </c>
      <c r="G92" s="4" t="b">
        <v>1</v>
      </c>
      <c r="H92">
        <f t="shared" si="3"/>
        <v>0</v>
      </c>
    </row>
    <row r="93" spans="1:8" x14ac:dyDescent="0.3">
      <c r="A93" s="4" t="s">
        <v>286</v>
      </c>
      <c r="B93" s="4">
        <v>153</v>
      </c>
      <c r="C93" s="4" t="b">
        <v>1</v>
      </c>
      <c r="D93" s="4" t="b">
        <v>1</v>
      </c>
      <c r="E93">
        <f t="shared" si="2"/>
        <v>1</v>
      </c>
      <c r="F93" s="4" t="b">
        <v>1</v>
      </c>
      <c r="G93" s="4" t="b">
        <v>1</v>
      </c>
      <c r="H93">
        <f t="shared" si="3"/>
        <v>1</v>
      </c>
    </row>
    <row r="94" spans="1:8" x14ac:dyDescent="0.3">
      <c r="A94" s="4" t="s">
        <v>287</v>
      </c>
      <c r="B94" s="4">
        <v>153</v>
      </c>
      <c r="C94" s="4" t="b">
        <v>1</v>
      </c>
      <c r="D94" s="4" t="b">
        <v>0</v>
      </c>
      <c r="E94">
        <f t="shared" si="2"/>
        <v>0</v>
      </c>
      <c r="F94" s="4" t="b">
        <v>1</v>
      </c>
      <c r="G94" s="4" t="b">
        <v>0</v>
      </c>
      <c r="H94">
        <f t="shared" si="3"/>
        <v>0</v>
      </c>
    </row>
    <row r="95" spans="1:8" x14ac:dyDescent="0.3">
      <c r="A95" s="4" t="s">
        <v>288</v>
      </c>
      <c r="B95" s="4">
        <v>153</v>
      </c>
      <c r="C95" s="4" t="b">
        <v>0</v>
      </c>
      <c r="D95" s="4" t="b">
        <v>0</v>
      </c>
      <c r="E95">
        <f t="shared" si="2"/>
        <v>1</v>
      </c>
      <c r="F95" s="4" t="b">
        <v>0</v>
      </c>
      <c r="G95" s="4" t="b">
        <v>0</v>
      </c>
      <c r="H95">
        <f t="shared" si="3"/>
        <v>1</v>
      </c>
    </row>
    <row r="96" spans="1:8" x14ac:dyDescent="0.3">
      <c r="A96" s="4" t="s">
        <v>289</v>
      </c>
      <c r="B96" s="4">
        <v>220</v>
      </c>
      <c r="C96" s="4" t="b">
        <v>0</v>
      </c>
      <c r="D96" s="4" t="b">
        <v>0</v>
      </c>
      <c r="E96">
        <f t="shared" si="2"/>
        <v>1</v>
      </c>
      <c r="F96" s="4" t="b">
        <v>0</v>
      </c>
      <c r="G96" s="4" t="b">
        <v>0</v>
      </c>
      <c r="H96">
        <f t="shared" si="3"/>
        <v>1</v>
      </c>
    </row>
    <row r="97" spans="1:8" x14ac:dyDescent="0.3">
      <c r="A97" s="4" t="s">
        <v>290</v>
      </c>
      <c r="B97" s="4">
        <v>153</v>
      </c>
      <c r="C97" s="4" t="b">
        <v>0</v>
      </c>
      <c r="D97" s="4" t="b">
        <v>0</v>
      </c>
      <c r="E97">
        <f t="shared" si="2"/>
        <v>1</v>
      </c>
      <c r="F97" s="4" t="b">
        <v>0</v>
      </c>
      <c r="G97" s="4" t="b">
        <v>0</v>
      </c>
      <c r="H97">
        <f t="shared" si="3"/>
        <v>1</v>
      </c>
    </row>
    <row r="98" spans="1:8" x14ac:dyDescent="0.3">
      <c r="A98" s="4" t="s">
        <v>291</v>
      </c>
      <c r="B98" s="4">
        <v>152</v>
      </c>
      <c r="C98" s="4" t="b">
        <v>0</v>
      </c>
      <c r="D98" s="4" t="b">
        <v>0</v>
      </c>
      <c r="E98">
        <f t="shared" si="2"/>
        <v>1</v>
      </c>
      <c r="F98" s="4" t="b">
        <v>0</v>
      </c>
      <c r="G98" s="4" t="b">
        <v>0</v>
      </c>
      <c r="H98">
        <f t="shared" si="3"/>
        <v>1</v>
      </c>
    </row>
    <row r="99" spans="1:8" x14ac:dyDescent="0.3">
      <c r="A99" s="4" t="s">
        <v>292</v>
      </c>
      <c r="B99" s="4">
        <v>152</v>
      </c>
      <c r="C99" s="4" t="b">
        <v>0</v>
      </c>
      <c r="D99" s="4" t="b">
        <v>0</v>
      </c>
      <c r="E99">
        <f t="shared" si="2"/>
        <v>1</v>
      </c>
      <c r="F99" s="4" t="b">
        <v>0</v>
      </c>
      <c r="G99" s="4" t="b">
        <v>0</v>
      </c>
      <c r="H99">
        <f t="shared" si="3"/>
        <v>1</v>
      </c>
    </row>
    <row r="100" spans="1:8" x14ac:dyDescent="0.3">
      <c r="A100" s="4" t="s">
        <v>293</v>
      </c>
      <c r="B100" s="4">
        <v>303</v>
      </c>
      <c r="C100" s="4" t="b">
        <v>0</v>
      </c>
      <c r="D100" s="4" t="b">
        <v>0</v>
      </c>
      <c r="E100">
        <f t="shared" si="2"/>
        <v>1</v>
      </c>
      <c r="F100" s="4" t="b">
        <v>0</v>
      </c>
      <c r="G100" s="4" t="b">
        <v>0</v>
      </c>
      <c r="H100">
        <f t="shared" si="3"/>
        <v>1</v>
      </c>
    </row>
    <row r="101" spans="1:8" x14ac:dyDescent="0.3">
      <c r="A101" s="4" t="s">
        <v>294</v>
      </c>
      <c r="B101" s="4">
        <v>160</v>
      </c>
      <c r="C101" s="4" t="b">
        <v>0</v>
      </c>
      <c r="D101" s="4" t="b">
        <v>0</v>
      </c>
      <c r="E101">
        <f t="shared" si="2"/>
        <v>1</v>
      </c>
      <c r="F101" s="4" t="b">
        <v>0</v>
      </c>
      <c r="G101" s="4" t="b">
        <v>0</v>
      </c>
      <c r="H101">
        <f t="shared" si="3"/>
        <v>1</v>
      </c>
    </row>
    <row r="102" spans="1:8" x14ac:dyDescent="0.3">
      <c r="A102" s="4" t="s">
        <v>295</v>
      </c>
      <c r="B102" s="4">
        <v>169</v>
      </c>
      <c r="C102" s="4" t="b">
        <v>0</v>
      </c>
      <c r="D102" s="4" t="b">
        <v>0</v>
      </c>
      <c r="E102">
        <f t="shared" si="2"/>
        <v>1</v>
      </c>
      <c r="F102" s="4" t="b">
        <v>0</v>
      </c>
      <c r="G102" s="4" t="b">
        <v>0</v>
      </c>
      <c r="H102">
        <f t="shared" si="3"/>
        <v>1</v>
      </c>
    </row>
    <row r="103" spans="1:8" x14ac:dyDescent="0.3">
      <c r="A103" s="4" t="s">
        <v>296</v>
      </c>
      <c r="B103" s="4">
        <v>185</v>
      </c>
      <c r="C103" s="4" t="b">
        <v>0</v>
      </c>
      <c r="D103" s="4" t="b">
        <v>0</v>
      </c>
      <c r="E103">
        <f t="shared" si="2"/>
        <v>1</v>
      </c>
      <c r="F103" s="4" t="b">
        <v>0</v>
      </c>
      <c r="G103" s="4" t="b">
        <v>0</v>
      </c>
      <c r="H103">
        <f t="shared" si="3"/>
        <v>1</v>
      </c>
    </row>
    <row r="104" spans="1:8" x14ac:dyDescent="0.3">
      <c r="A104" s="4" t="s">
        <v>297</v>
      </c>
      <c r="B104" s="4">
        <v>286</v>
      </c>
      <c r="C104" s="4" t="b">
        <v>0</v>
      </c>
      <c r="D104" s="4" t="b">
        <v>0</v>
      </c>
      <c r="E104">
        <f t="shared" si="2"/>
        <v>1</v>
      </c>
      <c r="F104" s="4" t="b">
        <v>0</v>
      </c>
      <c r="G104" s="4" t="b">
        <v>0</v>
      </c>
      <c r="H104">
        <f t="shared" si="3"/>
        <v>1</v>
      </c>
    </row>
    <row r="105" spans="1:8" x14ac:dyDescent="0.3">
      <c r="A105" s="4" t="s">
        <v>298</v>
      </c>
      <c r="B105" s="4">
        <v>152</v>
      </c>
      <c r="C105" s="4" t="b">
        <v>0</v>
      </c>
      <c r="D105" s="4" t="b">
        <v>0</v>
      </c>
      <c r="E105">
        <f t="shared" si="2"/>
        <v>1</v>
      </c>
      <c r="F105" s="4" t="b">
        <v>0</v>
      </c>
      <c r="G105" s="4" t="b">
        <v>0</v>
      </c>
      <c r="H105">
        <f t="shared" si="3"/>
        <v>1</v>
      </c>
    </row>
    <row r="106" spans="1:8" x14ac:dyDescent="0.3">
      <c r="A106" s="4" t="s">
        <v>299</v>
      </c>
      <c r="B106" s="4">
        <v>152</v>
      </c>
      <c r="C106" s="4" t="b">
        <v>0</v>
      </c>
      <c r="D106" s="4" t="b">
        <v>0</v>
      </c>
      <c r="E106">
        <f t="shared" si="2"/>
        <v>1</v>
      </c>
      <c r="F106" s="4" t="b">
        <v>0</v>
      </c>
      <c r="G106" s="4" t="b">
        <v>0</v>
      </c>
      <c r="H106">
        <f t="shared" si="3"/>
        <v>1</v>
      </c>
    </row>
    <row r="107" spans="1:8" x14ac:dyDescent="0.3">
      <c r="A107" s="4" t="s">
        <v>300</v>
      </c>
      <c r="B107" s="4">
        <v>167</v>
      </c>
      <c r="C107" s="4" t="b">
        <v>0</v>
      </c>
      <c r="D107" s="4" t="b">
        <v>0</v>
      </c>
      <c r="E107">
        <f t="shared" si="2"/>
        <v>1</v>
      </c>
      <c r="F107" s="4" t="b">
        <v>0</v>
      </c>
      <c r="G107" s="4" t="b">
        <v>0</v>
      </c>
      <c r="H107">
        <f t="shared" si="3"/>
        <v>1</v>
      </c>
    </row>
    <row r="108" spans="1:8" x14ac:dyDescent="0.3">
      <c r="A108" s="4" t="s">
        <v>301</v>
      </c>
      <c r="B108" s="4">
        <v>152</v>
      </c>
      <c r="C108" s="4" t="b">
        <v>0</v>
      </c>
      <c r="D108" s="4" t="b">
        <v>0</v>
      </c>
      <c r="E108">
        <f t="shared" si="2"/>
        <v>1</v>
      </c>
      <c r="F108" s="4" t="b">
        <v>0</v>
      </c>
      <c r="G108" s="4" t="b">
        <v>0</v>
      </c>
      <c r="H108">
        <f t="shared" si="3"/>
        <v>1</v>
      </c>
    </row>
    <row r="109" spans="1:8" x14ac:dyDescent="0.3">
      <c r="A109" s="4" t="s">
        <v>302</v>
      </c>
      <c r="B109" s="4">
        <v>152</v>
      </c>
      <c r="C109" s="4" t="b">
        <v>0</v>
      </c>
      <c r="D109" s="4" t="b">
        <v>0</v>
      </c>
      <c r="E109">
        <f t="shared" si="2"/>
        <v>1</v>
      </c>
      <c r="F109" s="4" t="b">
        <v>0</v>
      </c>
      <c r="G109" s="4" t="b">
        <v>0</v>
      </c>
      <c r="H109">
        <f t="shared" si="3"/>
        <v>1</v>
      </c>
    </row>
    <row r="110" spans="1:8" x14ac:dyDescent="0.3">
      <c r="A110" s="4" t="s">
        <v>303</v>
      </c>
      <c r="B110" s="4">
        <v>152</v>
      </c>
      <c r="C110" s="4" t="b">
        <v>0</v>
      </c>
      <c r="D110" s="4" t="b">
        <v>0</v>
      </c>
      <c r="E110">
        <f t="shared" si="2"/>
        <v>1</v>
      </c>
      <c r="F110" s="4" t="b">
        <v>0</v>
      </c>
      <c r="G110" s="4" t="b">
        <v>0</v>
      </c>
      <c r="H110">
        <f t="shared" si="3"/>
        <v>1</v>
      </c>
    </row>
    <row r="111" spans="1:8" x14ac:dyDescent="0.3">
      <c r="A111" s="4" t="s">
        <v>304</v>
      </c>
      <c r="B111" s="4">
        <v>175</v>
      </c>
      <c r="C111" s="4" t="b">
        <v>0</v>
      </c>
      <c r="D111" s="4" t="b">
        <v>0</v>
      </c>
      <c r="E111">
        <f t="shared" si="2"/>
        <v>1</v>
      </c>
      <c r="F111" s="4" t="b">
        <v>0</v>
      </c>
      <c r="G111" s="4" t="b">
        <v>0</v>
      </c>
      <c r="H111">
        <f t="shared" si="3"/>
        <v>1</v>
      </c>
    </row>
    <row r="112" spans="1:8" x14ac:dyDescent="0.3">
      <c r="A112" s="4" t="s">
        <v>305</v>
      </c>
      <c r="B112" s="4">
        <v>152</v>
      </c>
      <c r="C112" s="4" t="b">
        <v>0</v>
      </c>
      <c r="D112" s="4" t="b">
        <v>0</v>
      </c>
      <c r="E112">
        <f t="shared" si="2"/>
        <v>1</v>
      </c>
      <c r="F112" s="4" t="b">
        <v>0</v>
      </c>
      <c r="G112" s="4" t="b">
        <v>0</v>
      </c>
      <c r="H112">
        <f t="shared" si="3"/>
        <v>1</v>
      </c>
    </row>
    <row r="113" spans="1:8" x14ac:dyDescent="0.3">
      <c r="A113" s="4" t="s">
        <v>306</v>
      </c>
      <c r="B113" s="4">
        <v>152</v>
      </c>
      <c r="C113" s="4" t="b">
        <v>0</v>
      </c>
      <c r="D113" s="4" t="b">
        <v>0</v>
      </c>
      <c r="E113">
        <f t="shared" si="2"/>
        <v>1</v>
      </c>
      <c r="F113" s="4" t="b">
        <v>0</v>
      </c>
      <c r="G113" s="4" t="b">
        <v>0</v>
      </c>
      <c r="H113">
        <f t="shared" si="3"/>
        <v>1</v>
      </c>
    </row>
    <row r="114" spans="1:8" x14ac:dyDescent="0.3">
      <c r="A114" s="4" t="s">
        <v>307</v>
      </c>
      <c r="B114" s="4">
        <v>152</v>
      </c>
      <c r="C114" s="4" t="b">
        <v>0</v>
      </c>
      <c r="D114" s="4" t="b">
        <v>0</v>
      </c>
      <c r="E114">
        <f t="shared" si="2"/>
        <v>1</v>
      </c>
      <c r="F114" s="4" t="b">
        <v>0</v>
      </c>
      <c r="G114" s="4" t="b">
        <v>0</v>
      </c>
      <c r="H114">
        <f t="shared" si="3"/>
        <v>1</v>
      </c>
    </row>
    <row r="115" spans="1:8" x14ac:dyDescent="0.3">
      <c r="A115" s="4" t="s">
        <v>308</v>
      </c>
      <c r="B115" s="4">
        <v>211</v>
      </c>
      <c r="C115" s="4" t="b">
        <v>0</v>
      </c>
      <c r="D115" s="4" t="b">
        <v>0</v>
      </c>
      <c r="E115">
        <f t="shared" si="2"/>
        <v>1</v>
      </c>
      <c r="F115" s="4" t="b">
        <v>0</v>
      </c>
      <c r="G115" s="4" t="b">
        <v>0</v>
      </c>
      <c r="H115">
        <f t="shared" si="3"/>
        <v>1</v>
      </c>
    </row>
    <row r="116" spans="1:8" x14ac:dyDescent="0.3">
      <c r="A116" s="4" t="s">
        <v>309</v>
      </c>
      <c r="B116" s="4">
        <v>160</v>
      </c>
      <c r="C116" s="4" t="b">
        <v>0</v>
      </c>
      <c r="D116" s="4" t="b">
        <v>0</v>
      </c>
      <c r="E116">
        <f t="shared" si="2"/>
        <v>1</v>
      </c>
      <c r="F116" s="4" t="b">
        <v>0</v>
      </c>
      <c r="G116" s="4" t="b">
        <v>0</v>
      </c>
      <c r="H116">
        <f t="shared" si="3"/>
        <v>1</v>
      </c>
    </row>
    <row r="117" spans="1:8" x14ac:dyDescent="0.3">
      <c r="A117" s="4" t="s">
        <v>310</v>
      </c>
      <c r="B117" s="4">
        <v>303</v>
      </c>
      <c r="C117" s="4" t="b">
        <v>1</v>
      </c>
      <c r="D117" s="4" t="b">
        <v>1</v>
      </c>
      <c r="E117">
        <f t="shared" si="2"/>
        <v>1</v>
      </c>
      <c r="F117" s="4" t="b">
        <v>1</v>
      </c>
      <c r="G117" s="4" t="b">
        <v>1</v>
      </c>
      <c r="H117">
        <f t="shared" si="3"/>
        <v>1</v>
      </c>
    </row>
    <row r="118" spans="1:8" x14ac:dyDescent="0.3">
      <c r="A118" s="4" t="s">
        <v>311</v>
      </c>
      <c r="B118" s="4">
        <v>152</v>
      </c>
      <c r="C118" s="4" t="b">
        <v>1</v>
      </c>
      <c r="D118" s="4" t="b">
        <v>1</v>
      </c>
      <c r="E118">
        <f t="shared" si="2"/>
        <v>1</v>
      </c>
      <c r="F118" s="4" t="b">
        <v>1</v>
      </c>
      <c r="G118" s="4" t="b">
        <v>1</v>
      </c>
      <c r="H118">
        <f t="shared" si="3"/>
        <v>1</v>
      </c>
    </row>
    <row r="119" spans="1:8" x14ac:dyDescent="0.3">
      <c r="A119" s="4" t="s">
        <v>312</v>
      </c>
      <c r="B119" s="4">
        <v>153</v>
      </c>
      <c r="C119" s="4" t="b">
        <v>0</v>
      </c>
      <c r="D119" s="4" t="b">
        <v>0</v>
      </c>
      <c r="E119">
        <f t="shared" si="2"/>
        <v>1</v>
      </c>
      <c r="F119" s="4" t="b">
        <v>0</v>
      </c>
      <c r="G119" s="4" t="b">
        <v>0</v>
      </c>
      <c r="H119">
        <f t="shared" si="3"/>
        <v>1</v>
      </c>
    </row>
    <row r="120" spans="1:8" x14ac:dyDescent="0.3">
      <c r="A120" s="4" t="s">
        <v>313</v>
      </c>
      <c r="B120" s="4">
        <v>303</v>
      </c>
      <c r="C120" s="4" t="b">
        <v>1</v>
      </c>
      <c r="D120" s="4" t="b">
        <v>1</v>
      </c>
      <c r="E120">
        <f t="shared" si="2"/>
        <v>1</v>
      </c>
      <c r="F120" s="4" t="b">
        <v>1</v>
      </c>
      <c r="G120" s="4" t="b">
        <v>1</v>
      </c>
      <c r="H120">
        <f t="shared" si="3"/>
        <v>1</v>
      </c>
    </row>
    <row r="121" spans="1:8" x14ac:dyDescent="0.3">
      <c r="A121" s="4" t="s">
        <v>314</v>
      </c>
      <c r="B121" s="4">
        <v>153</v>
      </c>
      <c r="C121" s="4" t="b">
        <v>0</v>
      </c>
      <c r="D121" s="4" t="b">
        <v>0</v>
      </c>
      <c r="E121">
        <f t="shared" si="2"/>
        <v>1</v>
      </c>
      <c r="F121" s="4" t="b">
        <v>0</v>
      </c>
      <c r="G121" s="4" t="b">
        <v>0</v>
      </c>
      <c r="H121">
        <f t="shared" si="3"/>
        <v>1</v>
      </c>
    </row>
    <row r="122" spans="1:8" x14ac:dyDescent="0.3">
      <c r="A122" s="4" t="s">
        <v>315</v>
      </c>
      <c r="B122" s="4">
        <v>152</v>
      </c>
      <c r="C122" s="4" t="b">
        <v>0</v>
      </c>
      <c r="D122" s="4" t="b">
        <v>0</v>
      </c>
      <c r="E122">
        <f t="shared" si="2"/>
        <v>1</v>
      </c>
      <c r="F122" s="4" t="b">
        <v>0</v>
      </c>
      <c r="G122" s="4" t="b">
        <v>0</v>
      </c>
      <c r="H122">
        <f t="shared" si="3"/>
        <v>1</v>
      </c>
    </row>
    <row r="123" spans="1:8" x14ac:dyDescent="0.3">
      <c r="A123" s="4" t="s">
        <v>316</v>
      </c>
      <c r="B123" s="4">
        <v>152</v>
      </c>
      <c r="C123" s="4" t="b">
        <v>0</v>
      </c>
      <c r="D123" s="4" t="b">
        <v>0</v>
      </c>
      <c r="E123">
        <f t="shared" si="2"/>
        <v>1</v>
      </c>
      <c r="F123" s="4" t="b">
        <v>0</v>
      </c>
      <c r="G123" s="4" t="b">
        <v>0</v>
      </c>
      <c r="H123">
        <f t="shared" si="3"/>
        <v>1</v>
      </c>
    </row>
    <row r="124" spans="1:8" x14ac:dyDescent="0.3">
      <c r="A124" s="4" t="s">
        <v>317</v>
      </c>
      <c r="B124" s="4">
        <v>152</v>
      </c>
      <c r="C124" s="4" t="b">
        <v>0</v>
      </c>
      <c r="D124" s="4" t="b">
        <v>0</v>
      </c>
      <c r="E124">
        <f t="shared" si="2"/>
        <v>1</v>
      </c>
      <c r="F124" s="4" t="b">
        <v>0</v>
      </c>
      <c r="G124" s="4" t="b">
        <v>0</v>
      </c>
      <c r="H124">
        <f t="shared" si="3"/>
        <v>1</v>
      </c>
    </row>
    <row r="125" spans="1:8" x14ac:dyDescent="0.3">
      <c r="A125" s="4" t="s">
        <v>318</v>
      </c>
      <c r="B125" s="4">
        <v>303</v>
      </c>
      <c r="C125" s="4" t="b">
        <v>1</v>
      </c>
      <c r="D125" s="4" t="b">
        <v>1</v>
      </c>
      <c r="E125">
        <f t="shared" si="2"/>
        <v>1</v>
      </c>
      <c r="F125" s="4" t="b">
        <v>1</v>
      </c>
      <c r="G125" s="4" t="b">
        <v>1</v>
      </c>
      <c r="H125">
        <f t="shared" si="3"/>
        <v>1</v>
      </c>
    </row>
    <row r="126" spans="1:8" x14ac:dyDescent="0.3">
      <c r="A126" s="4" t="s">
        <v>319</v>
      </c>
      <c r="B126" s="4">
        <v>152</v>
      </c>
      <c r="C126" s="4" t="b">
        <v>1</v>
      </c>
      <c r="D126" s="4" t="b">
        <v>1</v>
      </c>
      <c r="E126">
        <f t="shared" si="2"/>
        <v>1</v>
      </c>
      <c r="F126" s="4" t="b">
        <v>1</v>
      </c>
      <c r="G126" s="4" t="b">
        <v>1</v>
      </c>
      <c r="H126">
        <f t="shared" si="3"/>
        <v>1</v>
      </c>
    </row>
    <row r="127" spans="1:8" x14ac:dyDescent="0.3">
      <c r="A127" s="4" t="s">
        <v>320</v>
      </c>
      <c r="B127" s="4">
        <v>196</v>
      </c>
      <c r="C127" s="4" t="b">
        <v>0</v>
      </c>
      <c r="D127" s="4" t="b">
        <v>0</v>
      </c>
      <c r="E127">
        <f t="shared" si="2"/>
        <v>1</v>
      </c>
      <c r="F127" s="4" t="b">
        <v>0</v>
      </c>
      <c r="G127" s="4" t="b">
        <v>0</v>
      </c>
      <c r="H127">
        <f t="shared" si="3"/>
        <v>1</v>
      </c>
    </row>
    <row r="128" spans="1:8" x14ac:dyDescent="0.3">
      <c r="A128" s="4" t="s">
        <v>321</v>
      </c>
      <c r="B128" s="4">
        <v>152</v>
      </c>
      <c r="C128" s="4" t="b">
        <v>0</v>
      </c>
      <c r="D128" s="4" t="b">
        <v>0</v>
      </c>
      <c r="E128">
        <f t="shared" si="2"/>
        <v>1</v>
      </c>
      <c r="F128" s="4" t="b">
        <v>0</v>
      </c>
      <c r="G128" s="4" t="b">
        <v>0</v>
      </c>
      <c r="H128">
        <f t="shared" si="3"/>
        <v>1</v>
      </c>
    </row>
    <row r="129" spans="1:8" x14ac:dyDescent="0.3">
      <c r="A129" s="4" t="s">
        <v>322</v>
      </c>
      <c r="B129" s="4">
        <v>171</v>
      </c>
      <c r="C129" s="4" t="b">
        <v>0</v>
      </c>
      <c r="D129" s="4" t="b">
        <v>0</v>
      </c>
      <c r="E129">
        <f t="shared" si="2"/>
        <v>1</v>
      </c>
      <c r="F129" s="4" t="b">
        <v>0</v>
      </c>
      <c r="G129" s="4" t="b">
        <v>1</v>
      </c>
      <c r="H129">
        <f t="shared" si="3"/>
        <v>0</v>
      </c>
    </row>
    <row r="130" spans="1:8" x14ac:dyDescent="0.3">
      <c r="A130" s="4" t="s">
        <v>323</v>
      </c>
      <c r="B130" s="4">
        <v>152</v>
      </c>
      <c r="C130" s="4" t="b">
        <v>1</v>
      </c>
      <c r="D130" s="4" t="b">
        <v>1</v>
      </c>
      <c r="E130">
        <f t="shared" si="2"/>
        <v>1</v>
      </c>
      <c r="F130" s="4" t="b">
        <v>1</v>
      </c>
      <c r="G130" s="4" t="b">
        <v>1</v>
      </c>
      <c r="H130">
        <f t="shared" si="3"/>
        <v>1</v>
      </c>
    </row>
    <row r="131" spans="1:8" x14ac:dyDescent="0.3">
      <c r="A131" s="4" t="s">
        <v>324</v>
      </c>
      <c r="B131" s="4">
        <v>152</v>
      </c>
      <c r="C131" s="4" t="b">
        <v>0</v>
      </c>
      <c r="D131" s="4" t="b">
        <v>0</v>
      </c>
      <c r="E131">
        <f t="shared" si="2"/>
        <v>1</v>
      </c>
      <c r="F131" s="4" t="b">
        <v>0</v>
      </c>
      <c r="G131" s="4" t="b">
        <v>0</v>
      </c>
      <c r="H131">
        <f t="shared" si="3"/>
        <v>1</v>
      </c>
    </row>
    <row r="132" spans="1:8" x14ac:dyDescent="0.3">
      <c r="A132" s="4" t="s">
        <v>325</v>
      </c>
      <c r="B132" s="4">
        <v>152</v>
      </c>
      <c r="C132" s="4" t="b">
        <v>0</v>
      </c>
      <c r="D132" s="4" t="b">
        <v>0</v>
      </c>
      <c r="E132">
        <f t="shared" ref="E132:E152" si="4">IF(C132=D132,1,0)</f>
        <v>1</v>
      </c>
      <c r="F132" s="4" t="b">
        <v>0</v>
      </c>
      <c r="G132" s="4" t="b">
        <v>0</v>
      </c>
      <c r="H132">
        <f t="shared" ref="H132:H152" si="5">IF(F132=G132,1,0)</f>
        <v>1</v>
      </c>
    </row>
    <row r="133" spans="1:8" x14ac:dyDescent="0.3">
      <c r="A133" s="4" t="s">
        <v>326</v>
      </c>
      <c r="B133" s="4">
        <v>152</v>
      </c>
      <c r="C133" s="4" t="b">
        <v>0</v>
      </c>
      <c r="D133" s="4" t="b">
        <v>0</v>
      </c>
      <c r="E133">
        <f t="shared" si="4"/>
        <v>1</v>
      </c>
      <c r="F133" s="4" t="b">
        <v>0</v>
      </c>
      <c r="G133" s="4" t="b">
        <v>0</v>
      </c>
      <c r="H133">
        <f t="shared" si="5"/>
        <v>1</v>
      </c>
    </row>
    <row r="134" spans="1:8" x14ac:dyDescent="0.3">
      <c r="A134" s="4" t="s">
        <v>327</v>
      </c>
      <c r="B134" s="4">
        <v>152</v>
      </c>
      <c r="C134" s="4" t="b">
        <v>0</v>
      </c>
      <c r="D134" s="4" t="b">
        <v>0</v>
      </c>
      <c r="E134">
        <f t="shared" si="4"/>
        <v>1</v>
      </c>
      <c r="F134" s="4" t="b">
        <v>0</v>
      </c>
      <c r="G134" s="4" t="b">
        <v>0</v>
      </c>
      <c r="H134">
        <f t="shared" si="5"/>
        <v>1</v>
      </c>
    </row>
    <row r="135" spans="1:8" x14ac:dyDescent="0.3">
      <c r="A135" s="4" t="s">
        <v>328</v>
      </c>
      <c r="B135" s="4">
        <v>153</v>
      </c>
      <c r="C135" s="4" t="b">
        <v>0</v>
      </c>
      <c r="D135" s="4" t="b">
        <v>0</v>
      </c>
      <c r="E135">
        <f t="shared" si="4"/>
        <v>1</v>
      </c>
      <c r="F135" s="4" t="b">
        <v>0</v>
      </c>
      <c r="G135" s="4" t="b">
        <v>0</v>
      </c>
      <c r="H135">
        <f t="shared" si="5"/>
        <v>1</v>
      </c>
    </row>
    <row r="136" spans="1:8" x14ac:dyDescent="0.3">
      <c r="A136" s="4" t="s">
        <v>329</v>
      </c>
      <c r="B136" s="4">
        <v>226</v>
      </c>
      <c r="C136" s="4" t="b">
        <v>1</v>
      </c>
      <c r="D136" s="4" t="b">
        <v>0</v>
      </c>
      <c r="E136">
        <f t="shared" si="4"/>
        <v>0</v>
      </c>
      <c r="F136" s="4" t="b">
        <v>1</v>
      </c>
      <c r="G136" s="4" t="b">
        <v>0</v>
      </c>
      <c r="H136">
        <f t="shared" si="5"/>
        <v>0</v>
      </c>
    </row>
    <row r="137" spans="1:8" x14ac:dyDescent="0.3">
      <c r="A137" s="4" t="s">
        <v>330</v>
      </c>
      <c r="B137" s="4">
        <v>152</v>
      </c>
      <c r="C137" s="4" t="b">
        <v>0</v>
      </c>
      <c r="D137" s="4" t="b">
        <v>0</v>
      </c>
      <c r="E137">
        <f t="shared" si="4"/>
        <v>1</v>
      </c>
      <c r="F137" s="4" t="b">
        <v>0</v>
      </c>
      <c r="G137" s="4" t="b">
        <v>0</v>
      </c>
      <c r="H137">
        <f t="shared" si="5"/>
        <v>1</v>
      </c>
    </row>
    <row r="138" spans="1:8" x14ac:dyDescent="0.3">
      <c r="A138" s="4" t="s">
        <v>331</v>
      </c>
      <c r="B138" s="4">
        <v>153</v>
      </c>
      <c r="C138" s="4" t="b">
        <v>0</v>
      </c>
      <c r="D138" s="4" t="b">
        <v>0</v>
      </c>
      <c r="E138">
        <f t="shared" si="4"/>
        <v>1</v>
      </c>
      <c r="F138" s="4" t="b">
        <v>0</v>
      </c>
      <c r="G138" s="4" t="b">
        <v>0</v>
      </c>
      <c r="H138">
        <f t="shared" si="5"/>
        <v>1</v>
      </c>
    </row>
    <row r="139" spans="1:8" x14ac:dyDescent="0.3">
      <c r="A139" s="4" t="s">
        <v>332</v>
      </c>
      <c r="B139" s="4">
        <v>303</v>
      </c>
      <c r="C139" s="4" t="b">
        <v>1</v>
      </c>
      <c r="D139" s="4" t="b">
        <v>1</v>
      </c>
      <c r="E139">
        <f t="shared" si="4"/>
        <v>1</v>
      </c>
      <c r="F139" s="4" t="b">
        <v>1</v>
      </c>
      <c r="G139" s="4" t="b">
        <v>1</v>
      </c>
      <c r="H139">
        <f t="shared" si="5"/>
        <v>1</v>
      </c>
    </row>
    <row r="140" spans="1:8" x14ac:dyDescent="0.3">
      <c r="A140" s="4" t="s">
        <v>333</v>
      </c>
      <c r="B140" s="4">
        <v>153</v>
      </c>
      <c r="C140" s="4" t="b">
        <v>0</v>
      </c>
      <c r="D140" s="4" t="b">
        <v>0</v>
      </c>
      <c r="E140">
        <f t="shared" si="4"/>
        <v>1</v>
      </c>
      <c r="F140" s="4" t="b">
        <v>0</v>
      </c>
      <c r="G140" s="4" t="b">
        <v>0</v>
      </c>
      <c r="H140">
        <f t="shared" si="5"/>
        <v>1</v>
      </c>
    </row>
    <row r="141" spans="1:8" x14ac:dyDescent="0.3">
      <c r="A141" s="4" t="s">
        <v>334</v>
      </c>
      <c r="B141" s="4">
        <v>203</v>
      </c>
      <c r="C141" s="4" t="b">
        <v>0</v>
      </c>
      <c r="D141" s="4" t="b">
        <v>0</v>
      </c>
      <c r="E141">
        <f t="shared" si="4"/>
        <v>1</v>
      </c>
      <c r="F141" s="4" t="b">
        <v>0</v>
      </c>
      <c r="G141" s="4" t="b">
        <v>0</v>
      </c>
      <c r="H141">
        <f t="shared" si="5"/>
        <v>1</v>
      </c>
    </row>
    <row r="142" spans="1:8" x14ac:dyDescent="0.3">
      <c r="A142" s="4" t="s">
        <v>335</v>
      </c>
      <c r="B142" s="4">
        <v>261</v>
      </c>
      <c r="C142" s="4" t="b">
        <v>0</v>
      </c>
      <c r="D142" s="4" t="b">
        <v>0</v>
      </c>
      <c r="E142">
        <f t="shared" si="4"/>
        <v>1</v>
      </c>
      <c r="F142" s="4" t="b">
        <v>0</v>
      </c>
      <c r="G142" s="4" t="b">
        <v>0</v>
      </c>
      <c r="H142">
        <f t="shared" si="5"/>
        <v>1</v>
      </c>
    </row>
    <row r="143" spans="1:8" x14ac:dyDescent="0.3">
      <c r="A143" s="4" t="s">
        <v>336</v>
      </c>
      <c r="B143" s="4">
        <v>236</v>
      </c>
      <c r="C143" s="4" t="b">
        <v>0</v>
      </c>
      <c r="D143" s="4" t="b">
        <v>0</v>
      </c>
      <c r="E143">
        <f t="shared" si="4"/>
        <v>1</v>
      </c>
      <c r="F143" s="4" t="b">
        <v>0</v>
      </c>
      <c r="G143" s="4" t="b">
        <v>0</v>
      </c>
      <c r="H143">
        <f t="shared" si="5"/>
        <v>1</v>
      </c>
    </row>
    <row r="144" spans="1:8" x14ac:dyDescent="0.3">
      <c r="A144" s="4" t="s">
        <v>337</v>
      </c>
      <c r="B144" s="4">
        <v>152</v>
      </c>
      <c r="C144" s="4" t="b">
        <v>0</v>
      </c>
      <c r="D144" s="4" t="b">
        <v>1</v>
      </c>
      <c r="E144">
        <f t="shared" si="4"/>
        <v>0</v>
      </c>
      <c r="F144" s="4" t="b">
        <v>0</v>
      </c>
      <c r="G144" s="4" t="b">
        <v>1</v>
      </c>
      <c r="H144">
        <f t="shared" si="5"/>
        <v>0</v>
      </c>
    </row>
    <row r="145" spans="1:8" x14ac:dyDescent="0.3">
      <c r="A145" s="4" t="s">
        <v>338</v>
      </c>
      <c r="B145" s="4">
        <v>202</v>
      </c>
      <c r="C145" s="4" t="b">
        <v>0</v>
      </c>
      <c r="D145" s="4" t="b">
        <v>0</v>
      </c>
      <c r="E145">
        <f t="shared" si="4"/>
        <v>1</v>
      </c>
      <c r="F145" s="4" t="b">
        <v>0</v>
      </c>
      <c r="G145" s="4" t="b">
        <v>0</v>
      </c>
      <c r="H145">
        <f t="shared" si="5"/>
        <v>1</v>
      </c>
    </row>
    <row r="146" spans="1:8" x14ac:dyDescent="0.3">
      <c r="A146" s="4" t="s">
        <v>339</v>
      </c>
      <c r="B146" s="4">
        <v>152</v>
      </c>
      <c r="C146" s="4" t="b">
        <v>0</v>
      </c>
      <c r="D146" s="4" t="b">
        <v>0</v>
      </c>
      <c r="E146">
        <f t="shared" si="4"/>
        <v>1</v>
      </c>
      <c r="F146" s="4" t="b">
        <v>0</v>
      </c>
      <c r="G146" s="4" t="b">
        <v>0</v>
      </c>
      <c r="H146">
        <f t="shared" si="5"/>
        <v>1</v>
      </c>
    </row>
    <row r="147" spans="1:8" x14ac:dyDescent="0.3">
      <c r="A147" s="4" t="s">
        <v>340</v>
      </c>
      <c r="B147" s="4">
        <v>303</v>
      </c>
      <c r="C147" s="4" t="b">
        <v>1</v>
      </c>
      <c r="D147" s="4" t="b">
        <v>1</v>
      </c>
      <c r="E147">
        <f t="shared" si="4"/>
        <v>1</v>
      </c>
      <c r="F147" s="4" t="b">
        <v>1</v>
      </c>
      <c r="G147" s="4" t="b">
        <v>1</v>
      </c>
      <c r="H147">
        <f t="shared" si="5"/>
        <v>1</v>
      </c>
    </row>
    <row r="148" spans="1:8" x14ac:dyDescent="0.3">
      <c r="A148" s="4" t="s">
        <v>341</v>
      </c>
      <c r="B148" s="4">
        <v>299</v>
      </c>
      <c r="C148" s="4" t="b">
        <v>0</v>
      </c>
      <c r="D148" s="4" t="b">
        <v>0</v>
      </c>
      <c r="E148">
        <f t="shared" si="4"/>
        <v>1</v>
      </c>
      <c r="F148" s="4" t="b">
        <v>0</v>
      </c>
      <c r="G148" s="4" t="b">
        <v>0</v>
      </c>
      <c r="H148">
        <f t="shared" si="5"/>
        <v>1</v>
      </c>
    </row>
    <row r="149" spans="1:8" x14ac:dyDescent="0.3">
      <c r="A149" s="4" t="s">
        <v>342</v>
      </c>
      <c r="B149" s="4">
        <v>152</v>
      </c>
      <c r="C149" s="4" t="b">
        <v>0</v>
      </c>
      <c r="D149" s="4" t="b">
        <v>0</v>
      </c>
      <c r="E149">
        <f t="shared" si="4"/>
        <v>1</v>
      </c>
      <c r="F149" s="4" t="b">
        <v>0</v>
      </c>
      <c r="G149" s="4" t="b">
        <v>0</v>
      </c>
      <c r="H149">
        <f t="shared" si="5"/>
        <v>1</v>
      </c>
    </row>
    <row r="150" spans="1:8" x14ac:dyDescent="0.3">
      <c r="A150" s="4" t="s">
        <v>343</v>
      </c>
      <c r="B150" s="4">
        <v>152</v>
      </c>
      <c r="C150" s="4" t="b">
        <v>0</v>
      </c>
      <c r="D150" s="4" t="b">
        <v>0</v>
      </c>
      <c r="E150">
        <f t="shared" si="4"/>
        <v>1</v>
      </c>
      <c r="F150" s="4" t="b">
        <v>0</v>
      </c>
      <c r="G150" s="4" t="b">
        <v>0</v>
      </c>
      <c r="H150">
        <f t="shared" si="5"/>
        <v>1</v>
      </c>
    </row>
    <row r="151" spans="1:8" x14ac:dyDescent="0.3">
      <c r="A151" s="4" t="s">
        <v>344</v>
      </c>
      <c r="B151" s="4">
        <v>153</v>
      </c>
      <c r="C151" s="4" t="b">
        <v>0</v>
      </c>
      <c r="D151" s="4" t="b">
        <v>0</v>
      </c>
      <c r="E151">
        <f t="shared" si="4"/>
        <v>1</v>
      </c>
      <c r="F151" s="4" t="b">
        <v>0</v>
      </c>
      <c r="G151" s="4" t="b">
        <v>0</v>
      </c>
      <c r="H151">
        <f t="shared" si="5"/>
        <v>1</v>
      </c>
    </row>
    <row r="152" spans="1:8" x14ac:dyDescent="0.3">
      <c r="A152" s="4" t="s">
        <v>345</v>
      </c>
      <c r="B152" s="4">
        <v>303</v>
      </c>
      <c r="C152" s="4" t="b">
        <v>1</v>
      </c>
      <c r="D152" s="4" t="b">
        <v>1</v>
      </c>
      <c r="E152">
        <f t="shared" si="4"/>
        <v>1</v>
      </c>
      <c r="F152" s="4" t="b">
        <v>1</v>
      </c>
      <c r="G152" s="4" t="b">
        <v>1</v>
      </c>
      <c r="H152">
        <f t="shared" si="5"/>
        <v>1</v>
      </c>
    </row>
    <row r="153" spans="1:8" x14ac:dyDescent="0.3">
      <c r="A153" s="4" t="s">
        <v>175</v>
      </c>
      <c r="B153">
        <f t="shared" ref="B153" si="6">AVERAGE(B3:B152)</f>
        <v>185.07333333333332</v>
      </c>
      <c r="C153"/>
      <c r="D153"/>
      <c r="E153">
        <f t="shared" ref="E153" si="7">AVERAGE(E3:E152)</f>
        <v>0.90666666666666662</v>
      </c>
      <c r="F153"/>
      <c r="G153"/>
      <c r="H153">
        <f>AVERAGE(H3:H152)</f>
        <v>0.92</v>
      </c>
    </row>
    <row r="155" spans="1:8" x14ac:dyDescent="0.3">
      <c r="A155" s="10" t="s">
        <v>176</v>
      </c>
      <c r="B155" s="10" t="s">
        <v>190</v>
      </c>
      <c r="C155" s="10" t="s">
        <v>192</v>
      </c>
      <c r="D155" s="10"/>
      <c r="E155" s="12" t="s">
        <v>194</v>
      </c>
      <c r="F155" s="12"/>
    </row>
    <row r="156" spans="1:8" x14ac:dyDescent="0.3">
      <c r="A156" s="10"/>
      <c r="B156" s="10"/>
      <c r="C156" s="4" t="s">
        <v>171</v>
      </c>
      <c r="D156" s="4" t="s">
        <v>173</v>
      </c>
      <c r="E156" t="s">
        <v>171</v>
      </c>
      <c r="F156" s="4" t="s">
        <v>173</v>
      </c>
    </row>
    <row r="157" spans="1:8" x14ac:dyDescent="0.3">
      <c r="A157" s="4" t="s">
        <v>186</v>
      </c>
      <c r="B157" s="4">
        <f>COUNTIFS(B3:B152,"&gt;0",B3:B152,"&lt;=100")</f>
        <v>0</v>
      </c>
      <c r="C157" s="4">
        <f>COUNTIFS(B3:B152,"&gt;0",B3:B152,"&lt;=100", E3:E152,1)</f>
        <v>0</v>
      </c>
      <c r="D157" s="4">
        <f>COUNTIFS(B3:B152,"&gt;0",B3:B152,"&lt;=100", H3:H152,1)</f>
        <v>0</v>
      </c>
      <c r="E157">
        <f>C157/($B157+0.0000000001)</f>
        <v>0</v>
      </c>
      <c r="F157" s="4">
        <f>D157/($B157+0.0000000001)</f>
        <v>0</v>
      </c>
    </row>
    <row r="158" spans="1:8" x14ac:dyDescent="0.3">
      <c r="A158" s="4" t="s">
        <v>178</v>
      </c>
      <c r="B158" s="4">
        <f>COUNTIFS(B3:B152,"&gt;100",B3:B152,"&lt;=200")</f>
        <v>114</v>
      </c>
      <c r="C158" s="4">
        <f>COUNTIFS(B3:B152,"&gt;100",B3:B152,"&lt;=200", E3:E152,1)</f>
        <v>103</v>
      </c>
      <c r="D158" s="4">
        <f>COUNTIFS(B3:B152,"&gt;100",B3:B152,"&lt;=200", H3:H152,1)</f>
        <v>104</v>
      </c>
      <c r="E158">
        <f t="shared" ref="E158:F162" si="8">C158/($B158+0.0000000001)</f>
        <v>0.90350877192903201</v>
      </c>
      <c r="F158" s="4">
        <f t="shared" si="8"/>
        <v>0.91228070175358567</v>
      </c>
    </row>
    <row r="159" spans="1:8" x14ac:dyDescent="0.3">
      <c r="A159" s="4" t="s">
        <v>180</v>
      </c>
      <c r="B159" s="4">
        <f>COUNTIFS(B3:B152,"&gt;200",B3:B152,"&lt;=300")</f>
        <v>14</v>
      </c>
      <c r="C159" s="4">
        <f>COUNTIFS(B3:B152,"&gt;200",B3:B152,"&lt;=300", E3:E152,1)</f>
        <v>12</v>
      </c>
      <c r="D159" s="4">
        <f>COUNTIFS(B3:B152,"&gt;200",B3:B152,"&lt;=300", H3:H152,1)</f>
        <v>13</v>
      </c>
      <c r="E159">
        <f t="shared" si="8"/>
        <v>0.85714285713673466</v>
      </c>
      <c r="F159" s="4">
        <f t="shared" si="8"/>
        <v>0.92857142856479591</v>
      </c>
    </row>
    <row r="160" spans="1:8" x14ac:dyDescent="0.3">
      <c r="A160" s="4" t="s">
        <v>182</v>
      </c>
      <c r="B160" s="4">
        <f>COUNTIFS(B3:B152,"&gt;300",B3:B152,"&lt;=400")</f>
        <v>22</v>
      </c>
      <c r="C160" s="4">
        <f>COUNTIFS(B3:B152,"&gt;300",B3:B152,"&lt;=400", E3:E152,1)</f>
        <v>21</v>
      </c>
      <c r="D160" s="4">
        <f>COUNTIFS(B3:B152,"&gt;300",B3:B152,"&lt;=400", H3:H152,1)</f>
        <v>21</v>
      </c>
      <c r="E160">
        <f t="shared" si="8"/>
        <v>0.95454545454111583</v>
      </c>
      <c r="F160" s="4">
        <f t="shared" si="8"/>
        <v>0.95454545454111583</v>
      </c>
    </row>
    <row r="161" spans="1:6" x14ac:dyDescent="0.3">
      <c r="A161" s="4" t="s">
        <v>184</v>
      </c>
      <c r="B161" s="4">
        <f>COUNTIFS(B3:B152,"&gt;400",B3:B152,"&lt;=500")</f>
        <v>0</v>
      </c>
      <c r="C161" s="4">
        <f>COUNTIFS(B3:B152,"&gt;400",B3:B152,"&lt;=500", E3:E152,1)</f>
        <v>0</v>
      </c>
      <c r="D161" s="4">
        <f>COUNTIFS(B3:B152,"&gt;400",B3:B152,"&lt;=500", H3:H152,1)</f>
        <v>0</v>
      </c>
      <c r="E161">
        <f t="shared" si="8"/>
        <v>0</v>
      </c>
      <c r="F161" s="4">
        <f t="shared" si="8"/>
        <v>0</v>
      </c>
    </row>
    <row r="162" spans="1:6" x14ac:dyDescent="0.3">
      <c r="A162" s="4" t="s">
        <v>188</v>
      </c>
      <c r="B162" s="4">
        <f>COUNTIFS(B3:B152,"&gt;500")</f>
        <v>0</v>
      </c>
      <c r="C162" s="4">
        <f>COUNTIFS(B3:B152,"&gt;500", E3:E152,1)</f>
        <v>0</v>
      </c>
      <c r="D162" s="4">
        <f>COUNTIFS(B3:B152,"&gt;500", H3:H152,1)</f>
        <v>0</v>
      </c>
      <c r="E162">
        <f t="shared" si="8"/>
        <v>0</v>
      </c>
      <c r="F162" s="4">
        <f t="shared" si="8"/>
        <v>0</v>
      </c>
    </row>
  </sheetData>
  <mergeCells count="6">
    <mergeCell ref="F1:H1"/>
    <mergeCell ref="C1:E1"/>
    <mergeCell ref="C155:D155"/>
    <mergeCell ref="E155:F155"/>
    <mergeCell ref="A155:A156"/>
    <mergeCell ref="B155:B15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0007-AC7F-4E4C-B40F-177B7BBC0CFC}">
  <dimension ref="A1:H162"/>
  <sheetViews>
    <sheetView topLeftCell="A133" workbookViewId="0">
      <selection activeCell="B162" sqref="B162"/>
    </sheetView>
  </sheetViews>
  <sheetFormatPr defaultRowHeight="14" x14ac:dyDescent="0.3"/>
  <cols>
    <col min="1" max="8" width="8.6640625" style="4"/>
  </cols>
  <sheetData>
    <row r="1" spans="1:8" x14ac:dyDescent="0.3">
      <c r="C1" s="10" t="s">
        <v>172</v>
      </c>
      <c r="D1" s="10"/>
      <c r="E1" s="10"/>
      <c r="F1" s="10" t="s">
        <v>174</v>
      </c>
      <c r="G1" s="10"/>
      <c r="H1" s="10"/>
    </row>
    <row r="2" spans="1:8" x14ac:dyDescent="0.3">
      <c r="A2" s="4" t="s">
        <v>16</v>
      </c>
      <c r="B2" s="4" t="s">
        <v>17</v>
      </c>
      <c r="C2" s="4" t="s">
        <v>18</v>
      </c>
      <c r="D2" s="4" t="s">
        <v>19</v>
      </c>
      <c r="E2" s="4" t="s">
        <v>347</v>
      </c>
      <c r="F2" s="4" t="s">
        <v>18</v>
      </c>
      <c r="G2" s="4" t="s">
        <v>19</v>
      </c>
      <c r="H2" s="4" t="s">
        <v>347</v>
      </c>
    </row>
    <row r="3" spans="1:8" x14ac:dyDescent="0.3">
      <c r="A3" s="4" t="s">
        <v>348</v>
      </c>
      <c r="B3" s="4">
        <v>152</v>
      </c>
      <c r="C3" s="4" t="b">
        <v>1</v>
      </c>
      <c r="D3" s="4" t="b">
        <v>1</v>
      </c>
      <c r="E3" s="4">
        <v>1</v>
      </c>
      <c r="F3" s="4" t="b">
        <v>1</v>
      </c>
      <c r="G3" s="4" t="b">
        <v>1</v>
      </c>
      <c r="H3" s="4">
        <v>1</v>
      </c>
    </row>
    <row r="4" spans="1:8" x14ac:dyDescent="0.3">
      <c r="A4" s="4" t="s">
        <v>349</v>
      </c>
      <c r="B4" s="4">
        <v>153</v>
      </c>
      <c r="C4" s="4" t="b">
        <v>0</v>
      </c>
      <c r="D4" s="4" t="b">
        <v>0</v>
      </c>
      <c r="E4" s="4">
        <v>1</v>
      </c>
      <c r="F4" s="4" t="b">
        <v>0</v>
      </c>
      <c r="G4" s="4" t="b">
        <v>0</v>
      </c>
      <c r="H4" s="4">
        <v>1</v>
      </c>
    </row>
    <row r="5" spans="1:8" x14ac:dyDescent="0.3">
      <c r="A5" s="4" t="s">
        <v>350</v>
      </c>
      <c r="B5" s="4">
        <v>153</v>
      </c>
      <c r="C5" s="4" t="b">
        <v>0</v>
      </c>
      <c r="D5" s="4" t="b">
        <v>0</v>
      </c>
      <c r="E5" s="4">
        <v>1</v>
      </c>
      <c r="F5" s="4" t="b">
        <v>0</v>
      </c>
      <c r="G5" s="4" t="b">
        <v>0</v>
      </c>
      <c r="H5" s="4">
        <v>1</v>
      </c>
    </row>
    <row r="6" spans="1:8" x14ac:dyDescent="0.3">
      <c r="A6" s="4" t="s">
        <v>351</v>
      </c>
      <c r="B6" s="4">
        <v>153</v>
      </c>
      <c r="C6" s="4" t="b">
        <v>1</v>
      </c>
      <c r="D6" s="4" t="b">
        <v>1</v>
      </c>
      <c r="E6" s="4">
        <v>1</v>
      </c>
      <c r="F6" s="4" t="b">
        <v>1</v>
      </c>
      <c r="G6" s="4" t="b">
        <v>1</v>
      </c>
      <c r="H6" s="4">
        <v>1</v>
      </c>
    </row>
    <row r="7" spans="1:8" x14ac:dyDescent="0.3">
      <c r="A7" s="4" t="s">
        <v>352</v>
      </c>
      <c r="B7" s="4">
        <v>152</v>
      </c>
      <c r="C7" s="4" t="b">
        <v>0</v>
      </c>
      <c r="D7" s="4" t="b">
        <v>0</v>
      </c>
      <c r="E7" s="4">
        <v>1</v>
      </c>
      <c r="F7" s="4" t="b">
        <v>0</v>
      </c>
      <c r="G7" s="4" t="b">
        <v>0</v>
      </c>
      <c r="H7" s="4">
        <v>1</v>
      </c>
    </row>
    <row r="8" spans="1:8" x14ac:dyDescent="0.3">
      <c r="A8" s="4" t="s">
        <v>353</v>
      </c>
      <c r="B8" s="4">
        <v>153</v>
      </c>
      <c r="C8" s="4" t="b">
        <v>0</v>
      </c>
      <c r="D8" s="4" t="b">
        <v>0</v>
      </c>
      <c r="E8" s="4">
        <v>1</v>
      </c>
      <c r="F8" s="4" t="b">
        <v>0</v>
      </c>
      <c r="G8" s="4" t="b">
        <v>0</v>
      </c>
      <c r="H8" s="4">
        <v>1</v>
      </c>
    </row>
    <row r="9" spans="1:8" x14ac:dyDescent="0.3">
      <c r="A9" s="4" t="s">
        <v>354</v>
      </c>
      <c r="B9" s="4">
        <v>153</v>
      </c>
      <c r="C9" s="4" t="b">
        <v>1</v>
      </c>
      <c r="D9" s="4" t="b">
        <v>1</v>
      </c>
      <c r="E9" s="4">
        <v>1</v>
      </c>
      <c r="F9" s="4" t="b">
        <v>1</v>
      </c>
      <c r="G9" s="4" t="b">
        <v>1</v>
      </c>
      <c r="H9" s="4">
        <v>1</v>
      </c>
    </row>
    <row r="10" spans="1:8" x14ac:dyDescent="0.3">
      <c r="A10" s="4" t="s">
        <v>355</v>
      </c>
      <c r="B10" s="4">
        <v>153</v>
      </c>
      <c r="C10" s="4" t="b">
        <v>1</v>
      </c>
      <c r="D10" s="4" t="b">
        <v>1</v>
      </c>
      <c r="E10" s="4">
        <v>1</v>
      </c>
      <c r="F10" s="4" t="b">
        <v>1</v>
      </c>
      <c r="G10" s="4" t="b">
        <v>1</v>
      </c>
      <c r="H10" s="4">
        <v>1</v>
      </c>
    </row>
    <row r="11" spans="1:8" x14ac:dyDescent="0.3">
      <c r="A11" s="4" t="s">
        <v>356</v>
      </c>
      <c r="B11" s="4">
        <v>153</v>
      </c>
      <c r="C11" s="4" t="b">
        <v>0</v>
      </c>
      <c r="D11" s="4" t="b">
        <v>0</v>
      </c>
      <c r="E11" s="4">
        <v>1</v>
      </c>
      <c r="F11" s="4" t="b">
        <v>0</v>
      </c>
      <c r="G11" s="4" t="b">
        <v>0</v>
      </c>
      <c r="H11" s="4">
        <v>1</v>
      </c>
    </row>
    <row r="12" spans="1:8" x14ac:dyDescent="0.3">
      <c r="A12" s="4" t="s">
        <v>357</v>
      </c>
      <c r="B12" s="4">
        <v>153</v>
      </c>
      <c r="C12" s="4" t="b">
        <v>1</v>
      </c>
      <c r="D12" s="4" t="b">
        <v>1</v>
      </c>
      <c r="E12" s="4">
        <v>1</v>
      </c>
      <c r="F12" s="4" t="b">
        <v>1</v>
      </c>
      <c r="G12" s="4" t="b">
        <v>1</v>
      </c>
      <c r="H12" s="4">
        <v>1</v>
      </c>
    </row>
    <row r="13" spans="1:8" x14ac:dyDescent="0.3">
      <c r="A13" s="4" t="s">
        <v>358</v>
      </c>
      <c r="B13" s="4">
        <v>153</v>
      </c>
      <c r="C13" s="4" t="b">
        <v>1</v>
      </c>
      <c r="D13" s="4" t="b">
        <v>1</v>
      </c>
      <c r="E13" s="4">
        <v>1</v>
      </c>
      <c r="F13" s="4" t="b">
        <v>1</v>
      </c>
      <c r="G13" s="4" t="b">
        <v>1</v>
      </c>
      <c r="H13" s="4">
        <v>1</v>
      </c>
    </row>
    <row r="14" spans="1:8" x14ac:dyDescent="0.3">
      <c r="A14" s="4" t="s">
        <v>359</v>
      </c>
      <c r="B14" s="4">
        <v>152</v>
      </c>
      <c r="C14" s="4" t="b">
        <v>0</v>
      </c>
      <c r="D14" s="4" t="b">
        <v>0</v>
      </c>
      <c r="E14" s="4">
        <v>1</v>
      </c>
      <c r="F14" s="4" t="b">
        <v>0</v>
      </c>
      <c r="G14" s="4" t="b">
        <v>0</v>
      </c>
      <c r="H14" s="4">
        <v>1</v>
      </c>
    </row>
    <row r="15" spans="1:8" x14ac:dyDescent="0.3">
      <c r="A15" s="4" t="s">
        <v>360</v>
      </c>
      <c r="B15" s="4">
        <v>153</v>
      </c>
      <c r="C15" s="4" t="b">
        <v>0</v>
      </c>
      <c r="D15" s="4" t="b">
        <v>0</v>
      </c>
      <c r="E15" s="4">
        <v>1</v>
      </c>
      <c r="F15" s="4" t="b">
        <v>0</v>
      </c>
      <c r="G15" s="4" t="b">
        <v>0</v>
      </c>
      <c r="H15" s="4">
        <v>1</v>
      </c>
    </row>
    <row r="16" spans="1:8" x14ac:dyDescent="0.3">
      <c r="A16" s="4" t="s">
        <v>361</v>
      </c>
      <c r="B16" s="4">
        <v>153</v>
      </c>
      <c r="C16" s="4" t="b">
        <v>0</v>
      </c>
      <c r="D16" s="4" t="b">
        <v>1</v>
      </c>
      <c r="E16" s="4">
        <v>0</v>
      </c>
      <c r="F16" s="4" t="b">
        <v>0</v>
      </c>
      <c r="G16" s="4" t="b">
        <v>1</v>
      </c>
      <c r="H16" s="4">
        <v>0</v>
      </c>
    </row>
    <row r="17" spans="1:8" x14ac:dyDescent="0.3">
      <c r="A17" s="4" t="s">
        <v>362</v>
      </c>
      <c r="B17" s="4">
        <v>153</v>
      </c>
      <c r="C17" s="4" t="b">
        <v>1</v>
      </c>
      <c r="D17" s="4" t="b">
        <v>1</v>
      </c>
      <c r="E17" s="4">
        <v>1</v>
      </c>
      <c r="F17" s="4" t="b">
        <v>1</v>
      </c>
      <c r="G17" s="4" t="b">
        <v>1</v>
      </c>
      <c r="H17" s="4">
        <v>1</v>
      </c>
    </row>
    <row r="18" spans="1:8" x14ac:dyDescent="0.3">
      <c r="A18" s="4" t="s">
        <v>363</v>
      </c>
      <c r="B18" s="4">
        <v>153</v>
      </c>
      <c r="C18" s="4" t="b">
        <v>1</v>
      </c>
      <c r="D18" s="4" t="b">
        <v>1</v>
      </c>
      <c r="E18" s="4">
        <v>1</v>
      </c>
      <c r="F18" s="4" t="b">
        <v>1</v>
      </c>
      <c r="G18" s="4" t="b">
        <v>1</v>
      </c>
      <c r="H18" s="4">
        <v>1</v>
      </c>
    </row>
    <row r="19" spans="1:8" x14ac:dyDescent="0.3">
      <c r="A19" s="4" t="s">
        <v>364</v>
      </c>
      <c r="B19" s="4">
        <v>153</v>
      </c>
      <c r="C19" s="4" t="b">
        <v>1</v>
      </c>
      <c r="D19" s="4" t="b">
        <v>1</v>
      </c>
      <c r="E19" s="4">
        <v>1</v>
      </c>
      <c r="F19" s="4" t="b">
        <v>1</v>
      </c>
      <c r="G19" s="4" t="b">
        <v>1</v>
      </c>
      <c r="H19" s="4">
        <v>1</v>
      </c>
    </row>
    <row r="20" spans="1:8" x14ac:dyDescent="0.3">
      <c r="A20" s="4" t="s">
        <v>365</v>
      </c>
      <c r="B20" s="4">
        <v>153</v>
      </c>
      <c r="C20" s="4" t="b">
        <v>0</v>
      </c>
      <c r="D20" s="4" t="b">
        <v>0</v>
      </c>
      <c r="E20" s="4">
        <v>1</v>
      </c>
      <c r="F20" s="4" t="b">
        <v>0</v>
      </c>
      <c r="G20" s="4" t="b">
        <v>0</v>
      </c>
      <c r="H20" s="4">
        <v>1</v>
      </c>
    </row>
    <row r="21" spans="1:8" x14ac:dyDescent="0.3">
      <c r="A21" s="4" t="s">
        <v>366</v>
      </c>
      <c r="B21" s="4">
        <v>153</v>
      </c>
      <c r="C21" s="4" t="b">
        <v>0</v>
      </c>
      <c r="D21" s="4" t="b">
        <v>0</v>
      </c>
      <c r="E21" s="4">
        <v>1</v>
      </c>
      <c r="F21" s="4" t="b">
        <v>0</v>
      </c>
      <c r="G21" s="4" t="b">
        <v>0</v>
      </c>
      <c r="H21" s="4">
        <v>1</v>
      </c>
    </row>
    <row r="22" spans="1:8" x14ac:dyDescent="0.3">
      <c r="A22" s="4" t="s">
        <v>367</v>
      </c>
      <c r="B22" s="4">
        <v>153</v>
      </c>
      <c r="C22" s="4" t="b">
        <v>0</v>
      </c>
      <c r="D22" s="4" t="b">
        <v>0</v>
      </c>
      <c r="E22" s="4">
        <v>1</v>
      </c>
      <c r="F22" s="4" t="b">
        <v>0</v>
      </c>
      <c r="G22" s="4" t="b">
        <v>0</v>
      </c>
      <c r="H22" s="4">
        <v>1</v>
      </c>
    </row>
    <row r="23" spans="1:8" x14ac:dyDescent="0.3">
      <c r="A23" s="4" t="s">
        <v>368</v>
      </c>
      <c r="B23" s="4">
        <v>153</v>
      </c>
      <c r="C23" s="4" t="b">
        <v>1</v>
      </c>
      <c r="D23" s="4" t="b">
        <v>1</v>
      </c>
      <c r="E23" s="4">
        <v>1</v>
      </c>
      <c r="F23" s="4" t="b">
        <v>1</v>
      </c>
      <c r="G23" s="4" t="b">
        <v>1</v>
      </c>
      <c r="H23" s="4">
        <v>1</v>
      </c>
    </row>
    <row r="24" spans="1:8" x14ac:dyDescent="0.3">
      <c r="A24" s="4" t="s">
        <v>369</v>
      </c>
      <c r="B24" s="4">
        <v>153</v>
      </c>
      <c r="C24" s="4" t="b">
        <v>1</v>
      </c>
      <c r="D24" s="4" t="b">
        <v>1</v>
      </c>
      <c r="E24" s="4">
        <v>1</v>
      </c>
      <c r="F24" s="4" t="b">
        <v>1</v>
      </c>
      <c r="G24" s="4" t="b">
        <v>1</v>
      </c>
      <c r="H24" s="4">
        <v>1</v>
      </c>
    </row>
    <row r="25" spans="1:8" x14ac:dyDescent="0.3">
      <c r="A25" s="4" t="s">
        <v>370</v>
      </c>
      <c r="B25" s="4">
        <v>153</v>
      </c>
      <c r="C25" s="4" t="b">
        <v>1</v>
      </c>
      <c r="D25" s="4" t="b">
        <v>1</v>
      </c>
      <c r="E25" s="4">
        <v>1</v>
      </c>
      <c r="F25" s="4" t="b">
        <v>1</v>
      </c>
      <c r="G25" s="4" t="b">
        <v>1</v>
      </c>
      <c r="H25" s="4">
        <v>1</v>
      </c>
    </row>
    <row r="26" spans="1:8" x14ac:dyDescent="0.3">
      <c r="A26" s="4" t="s">
        <v>371</v>
      </c>
      <c r="B26" s="4">
        <v>153</v>
      </c>
      <c r="C26" s="4" t="b">
        <v>1</v>
      </c>
      <c r="D26" s="4" t="b">
        <v>1</v>
      </c>
      <c r="E26" s="4">
        <v>1</v>
      </c>
      <c r="F26" s="4" t="b">
        <v>1</v>
      </c>
      <c r="G26" s="4" t="b">
        <v>1</v>
      </c>
      <c r="H26" s="4">
        <v>1</v>
      </c>
    </row>
    <row r="27" spans="1:8" x14ac:dyDescent="0.3">
      <c r="A27" s="4" t="s">
        <v>372</v>
      </c>
      <c r="B27" s="4">
        <v>153</v>
      </c>
      <c r="C27" s="4" t="b">
        <v>0</v>
      </c>
      <c r="D27" s="4" t="b">
        <v>0</v>
      </c>
      <c r="E27" s="4">
        <v>1</v>
      </c>
      <c r="F27" s="4" t="b">
        <v>0</v>
      </c>
      <c r="G27" s="4" t="b">
        <v>0</v>
      </c>
      <c r="H27" s="4">
        <v>1</v>
      </c>
    </row>
    <row r="28" spans="1:8" x14ac:dyDescent="0.3">
      <c r="A28" s="4" t="s">
        <v>373</v>
      </c>
      <c r="B28" s="4">
        <v>153</v>
      </c>
      <c r="C28" s="4" t="b">
        <v>1</v>
      </c>
      <c r="D28" s="4" t="b">
        <v>1</v>
      </c>
      <c r="E28" s="4">
        <v>1</v>
      </c>
      <c r="F28" s="4" t="b">
        <v>1</v>
      </c>
      <c r="G28" s="4" t="b">
        <v>1</v>
      </c>
      <c r="H28" s="4">
        <v>1</v>
      </c>
    </row>
    <row r="29" spans="1:8" x14ac:dyDescent="0.3">
      <c r="A29" s="4" t="s">
        <v>374</v>
      </c>
      <c r="B29" s="4">
        <v>153</v>
      </c>
      <c r="C29" s="4" t="b">
        <v>1</v>
      </c>
      <c r="D29" s="4" t="b">
        <v>1</v>
      </c>
      <c r="E29" s="4">
        <v>1</v>
      </c>
      <c r="F29" s="4" t="b">
        <v>1</v>
      </c>
      <c r="G29" s="4" t="b">
        <v>1</v>
      </c>
      <c r="H29" s="4">
        <v>1</v>
      </c>
    </row>
    <row r="30" spans="1:8" x14ac:dyDescent="0.3">
      <c r="A30" s="4" t="s">
        <v>375</v>
      </c>
      <c r="B30" s="4">
        <v>153</v>
      </c>
      <c r="C30" s="4" t="b">
        <v>1</v>
      </c>
      <c r="D30" s="4" t="b">
        <v>1</v>
      </c>
      <c r="E30" s="4">
        <v>1</v>
      </c>
      <c r="F30" s="4" t="b">
        <v>1</v>
      </c>
      <c r="G30" s="4" t="b">
        <v>1</v>
      </c>
      <c r="H30" s="4">
        <v>1</v>
      </c>
    </row>
    <row r="31" spans="1:8" x14ac:dyDescent="0.3">
      <c r="A31" s="4" t="s">
        <v>376</v>
      </c>
      <c r="B31" s="4">
        <v>152</v>
      </c>
      <c r="C31" s="4" t="b">
        <v>0</v>
      </c>
      <c r="D31" s="4" t="b">
        <v>0</v>
      </c>
      <c r="E31" s="4">
        <v>1</v>
      </c>
      <c r="F31" s="4" t="b">
        <v>0</v>
      </c>
      <c r="G31" s="4" t="b">
        <v>0</v>
      </c>
      <c r="H31" s="4">
        <v>1</v>
      </c>
    </row>
    <row r="32" spans="1:8" x14ac:dyDescent="0.3">
      <c r="A32" s="4" t="s">
        <v>377</v>
      </c>
      <c r="B32" s="4">
        <v>153</v>
      </c>
      <c r="C32" s="4" t="b">
        <v>0</v>
      </c>
      <c r="D32" s="4" t="b">
        <v>0</v>
      </c>
      <c r="E32" s="4">
        <v>1</v>
      </c>
      <c r="F32" s="4" t="b">
        <v>0</v>
      </c>
      <c r="G32" s="4" t="b">
        <v>0</v>
      </c>
      <c r="H32" s="4">
        <v>1</v>
      </c>
    </row>
    <row r="33" spans="1:8" x14ac:dyDescent="0.3">
      <c r="A33" s="4" t="s">
        <v>378</v>
      </c>
      <c r="B33" s="4">
        <v>152</v>
      </c>
      <c r="C33" s="4" t="b">
        <v>0</v>
      </c>
      <c r="D33" s="4" t="b">
        <v>0</v>
      </c>
      <c r="E33" s="4">
        <v>1</v>
      </c>
      <c r="F33" s="4" t="b">
        <v>0</v>
      </c>
      <c r="G33" s="4" t="b">
        <v>0</v>
      </c>
      <c r="H33" s="4">
        <v>1</v>
      </c>
    </row>
    <row r="34" spans="1:8" x14ac:dyDescent="0.3">
      <c r="A34" s="4" t="s">
        <v>379</v>
      </c>
      <c r="B34" s="4">
        <v>153</v>
      </c>
      <c r="C34" s="4" t="b">
        <v>1</v>
      </c>
      <c r="D34" s="4" t="b">
        <v>1</v>
      </c>
      <c r="E34" s="4">
        <v>1</v>
      </c>
      <c r="F34" s="4" t="b">
        <v>1</v>
      </c>
      <c r="G34" s="4" t="b">
        <v>1</v>
      </c>
      <c r="H34" s="4">
        <v>1</v>
      </c>
    </row>
    <row r="35" spans="1:8" x14ac:dyDescent="0.3">
      <c r="A35" s="4" t="s">
        <v>380</v>
      </c>
      <c r="B35" s="4">
        <v>153</v>
      </c>
      <c r="C35" s="4" t="b">
        <v>1</v>
      </c>
      <c r="D35" s="4" t="b">
        <v>1</v>
      </c>
      <c r="E35" s="4">
        <v>1</v>
      </c>
      <c r="F35" s="4" t="b">
        <v>1</v>
      </c>
      <c r="G35" s="4" t="b">
        <v>1</v>
      </c>
      <c r="H35" s="4">
        <v>1</v>
      </c>
    </row>
    <row r="36" spans="1:8" x14ac:dyDescent="0.3">
      <c r="A36" s="4" t="s">
        <v>381</v>
      </c>
      <c r="B36" s="4">
        <v>152</v>
      </c>
      <c r="C36" s="4" t="b">
        <v>0</v>
      </c>
      <c r="D36" s="4" t="b">
        <v>0</v>
      </c>
      <c r="E36" s="4">
        <v>1</v>
      </c>
      <c r="F36" s="4" t="b">
        <v>0</v>
      </c>
      <c r="G36" s="4" t="b">
        <v>0</v>
      </c>
      <c r="H36" s="4">
        <v>1</v>
      </c>
    </row>
    <row r="37" spans="1:8" x14ac:dyDescent="0.3">
      <c r="A37" s="4" t="s">
        <v>382</v>
      </c>
      <c r="B37" s="4">
        <v>153</v>
      </c>
      <c r="C37" s="4" t="b">
        <v>0</v>
      </c>
      <c r="D37" s="4" t="b">
        <v>0</v>
      </c>
      <c r="E37" s="4">
        <v>1</v>
      </c>
      <c r="F37" s="4" t="b">
        <v>0</v>
      </c>
      <c r="G37" s="4" t="b">
        <v>0</v>
      </c>
      <c r="H37" s="4">
        <v>1</v>
      </c>
    </row>
    <row r="38" spans="1:8" x14ac:dyDescent="0.3">
      <c r="A38" s="4" t="s">
        <v>383</v>
      </c>
      <c r="B38" s="4">
        <v>153</v>
      </c>
      <c r="C38" s="4" t="b">
        <v>1</v>
      </c>
      <c r="D38" s="4" t="b">
        <v>1</v>
      </c>
      <c r="E38" s="4">
        <v>1</v>
      </c>
      <c r="F38" s="4" t="b">
        <v>1</v>
      </c>
      <c r="G38" s="4" t="b">
        <v>1</v>
      </c>
      <c r="H38" s="4">
        <v>1</v>
      </c>
    </row>
    <row r="39" spans="1:8" x14ac:dyDescent="0.3">
      <c r="A39" s="4" t="s">
        <v>384</v>
      </c>
      <c r="B39" s="4">
        <v>153</v>
      </c>
      <c r="C39" s="4" t="b">
        <v>0</v>
      </c>
      <c r="D39" s="4" t="b">
        <v>0</v>
      </c>
      <c r="E39" s="4">
        <v>1</v>
      </c>
      <c r="F39" s="4" t="b">
        <v>0</v>
      </c>
      <c r="G39" s="4" t="b">
        <v>0</v>
      </c>
      <c r="H39" s="4">
        <v>1</v>
      </c>
    </row>
    <row r="40" spans="1:8" x14ac:dyDescent="0.3">
      <c r="A40" s="4" t="s">
        <v>385</v>
      </c>
      <c r="B40" s="4">
        <v>153</v>
      </c>
      <c r="C40" s="4" t="b">
        <v>0</v>
      </c>
      <c r="D40" s="4" t="b">
        <v>0</v>
      </c>
      <c r="E40" s="4">
        <v>1</v>
      </c>
      <c r="F40" s="4" t="b">
        <v>0</v>
      </c>
      <c r="G40" s="4" t="b">
        <v>0</v>
      </c>
      <c r="H40" s="4">
        <v>1</v>
      </c>
    </row>
    <row r="41" spans="1:8" x14ac:dyDescent="0.3">
      <c r="A41" s="4" t="s">
        <v>386</v>
      </c>
      <c r="B41" s="4">
        <v>153</v>
      </c>
      <c r="C41" s="4" t="b">
        <v>1</v>
      </c>
      <c r="D41" s="4" t="b">
        <v>1</v>
      </c>
      <c r="E41" s="4">
        <v>1</v>
      </c>
      <c r="F41" s="4" t="b">
        <v>1</v>
      </c>
      <c r="G41" s="4" t="b">
        <v>1</v>
      </c>
      <c r="H41" s="4">
        <v>1</v>
      </c>
    </row>
    <row r="42" spans="1:8" x14ac:dyDescent="0.3">
      <c r="A42" s="4" t="s">
        <v>387</v>
      </c>
      <c r="B42" s="4">
        <v>153</v>
      </c>
      <c r="C42" s="4" t="b">
        <v>1</v>
      </c>
      <c r="D42" s="4" t="b">
        <v>1</v>
      </c>
      <c r="E42" s="4">
        <v>1</v>
      </c>
      <c r="F42" s="4" t="b">
        <v>1</v>
      </c>
      <c r="G42" s="4" t="b">
        <v>1</v>
      </c>
      <c r="H42" s="4">
        <v>1</v>
      </c>
    </row>
    <row r="43" spans="1:8" x14ac:dyDescent="0.3">
      <c r="A43" s="4" t="s">
        <v>388</v>
      </c>
      <c r="B43" s="4">
        <v>153</v>
      </c>
      <c r="C43" s="4" t="b">
        <v>1</v>
      </c>
      <c r="D43" s="4" t="b">
        <v>1</v>
      </c>
      <c r="E43" s="4">
        <v>1</v>
      </c>
      <c r="F43" s="4" t="b">
        <v>1</v>
      </c>
      <c r="G43" s="4" t="b">
        <v>0</v>
      </c>
      <c r="H43" s="4">
        <v>0</v>
      </c>
    </row>
    <row r="44" spans="1:8" x14ac:dyDescent="0.3">
      <c r="A44" s="4" t="s">
        <v>389</v>
      </c>
      <c r="B44" s="4">
        <v>153</v>
      </c>
      <c r="C44" s="4" t="b">
        <v>0</v>
      </c>
      <c r="D44" s="4" t="b">
        <v>0</v>
      </c>
      <c r="E44" s="4">
        <v>1</v>
      </c>
      <c r="F44" s="4" t="b">
        <v>0</v>
      </c>
      <c r="G44" s="4" t="b">
        <v>0</v>
      </c>
      <c r="H44" s="4">
        <v>1</v>
      </c>
    </row>
    <row r="45" spans="1:8" x14ac:dyDescent="0.3">
      <c r="A45" s="4" t="s">
        <v>390</v>
      </c>
      <c r="B45" s="4">
        <v>153</v>
      </c>
      <c r="C45" s="4" t="b">
        <v>1</v>
      </c>
      <c r="D45" s="4" t="b">
        <v>1</v>
      </c>
      <c r="E45" s="4">
        <v>1</v>
      </c>
      <c r="F45" s="4" t="b">
        <v>1</v>
      </c>
      <c r="G45" s="4" t="b">
        <v>1</v>
      </c>
      <c r="H45" s="4">
        <v>1</v>
      </c>
    </row>
    <row r="46" spans="1:8" x14ac:dyDescent="0.3">
      <c r="A46" s="4" t="s">
        <v>391</v>
      </c>
      <c r="B46" s="4">
        <v>153</v>
      </c>
      <c r="C46" s="4" t="b">
        <v>1</v>
      </c>
      <c r="D46" s="4" t="b">
        <v>1</v>
      </c>
      <c r="E46" s="4">
        <v>1</v>
      </c>
      <c r="F46" s="4" t="b">
        <v>1</v>
      </c>
      <c r="G46" s="4" t="b">
        <v>1</v>
      </c>
      <c r="H46" s="4">
        <v>1</v>
      </c>
    </row>
    <row r="47" spans="1:8" x14ac:dyDescent="0.3">
      <c r="A47" s="4" t="s">
        <v>392</v>
      </c>
      <c r="B47" s="4">
        <v>153</v>
      </c>
      <c r="C47" s="4" t="b">
        <v>1</v>
      </c>
      <c r="D47" s="4" t="b">
        <v>1</v>
      </c>
      <c r="E47" s="4">
        <v>1</v>
      </c>
      <c r="F47" s="4" t="b">
        <v>1</v>
      </c>
      <c r="G47" s="4" t="b">
        <v>1</v>
      </c>
      <c r="H47" s="4">
        <v>1</v>
      </c>
    </row>
    <row r="48" spans="1:8" x14ac:dyDescent="0.3">
      <c r="A48" s="4" t="s">
        <v>393</v>
      </c>
      <c r="B48" s="4">
        <v>152</v>
      </c>
      <c r="C48" s="4" t="b">
        <v>1</v>
      </c>
      <c r="D48" s="4" t="b">
        <v>1</v>
      </c>
      <c r="E48" s="4">
        <v>1</v>
      </c>
      <c r="F48" s="4" t="b">
        <v>1</v>
      </c>
      <c r="G48" s="4" t="b">
        <v>1</v>
      </c>
      <c r="H48" s="4">
        <v>1</v>
      </c>
    </row>
    <row r="49" spans="1:8" x14ac:dyDescent="0.3">
      <c r="A49" s="4" t="s">
        <v>394</v>
      </c>
      <c r="B49" s="4">
        <v>153</v>
      </c>
      <c r="C49" s="4" t="b">
        <v>0</v>
      </c>
      <c r="D49" s="4" t="b">
        <v>0</v>
      </c>
      <c r="E49" s="4">
        <v>1</v>
      </c>
      <c r="F49" s="4" t="b">
        <v>0</v>
      </c>
      <c r="G49" s="4" t="b">
        <v>0</v>
      </c>
      <c r="H49" s="4">
        <v>1</v>
      </c>
    </row>
    <row r="50" spans="1:8" x14ac:dyDescent="0.3">
      <c r="A50" s="4" t="s">
        <v>395</v>
      </c>
      <c r="B50" s="4">
        <v>153</v>
      </c>
      <c r="C50" s="4" t="b">
        <v>1</v>
      </c>
      <c r="D50" s="4" t="b">
        <v>1</v>
      </c>
      <c r="E50" s="4">
        <v>1</v>
      </c>
      <c r="F50" s="4" t="b">
        <v>1</v>
      </c>
      <c r="G50" s="4" t="b">
        <v>0</v>
      </c>
      <c r="H50" s="4">
        <v>0</v>
      </c>
    </row>
    <row r="51" spans="1:8" x14ac:dyDescent="0.3">
      <c r="A51" s="4" t="s">
        <v>396</v>
      </c>
      <c r="B51" s="4">
        <v>153</v>
      </c>
      <c r="C51" s="4" t="b">
        <v>0</v>
      </c>
      <c r="D51" s="4" t="b">
        <v>0</v>
      </c>
      <c r="E51" s="4">
        <v>1</v>
      </c>
      <c r="F51" s="4" t="b">
        <v>0</v>
      </c>
      <c r="G51" s="4" t="b">
        <v>0</v>
      </c>
      <c r="H51" s="4">
        <v>1</v>
      </c>
    </row>
    <row r="52" spans="1:8" x14ac:dyDescent="0.3">
      <c r="A52" s="4" t="s">
        <v>397</v>
      </c>
      <c r="B52" s="4">
        <v>153</v>
      </c>
      <c r="C52" s="4" t="b">
        <v>0</v>
      </c>
      <c r="D52" s="4" t="b">
        <v>1</v>
      </c>
      <c r="E52" s="4">
        <v>0</v>
      </c>
      <c r="F52" s="4" t="b">
        <v>0</v>
      </c>
      <c r="G52" s="4" t="b">
        <v>1</v>
      </c>
      <c r="H52" s="4">
        <v>0</v>
      </c>
    </row>
    <row r="53" spans="1:8" x14ac:dyDescent="0.3">
      <c r="A53" s="4" t="s">
        <v>398</v>
      </c>
      <c r="B53" s="4">
        <v>153</v>
      </c>
      <c r="C53" s="4" t="b">
        <v>0</v>
      </c>
      <c r="D53" s="4" t="b">
        <v>0</v>
      </c>
      <c r="E53" s="4">
        <v>1</v>
      </c>
      <c r="F53" s="4" t="b">
        <v>0</v>
      </c>
      <c r="G53" s="4" t="b">
        <v>0</v>
      </c>
      <c r="H53" s="4">
        <v>1</v>
      </c>
    </row>
    <row r="54" spans="1:8" x14ac:dyDescent="0.3">
      <c r="A54" s="4" t="s">
        <v>399</v>
      </c>
      <c r="B54" s="4">
        <v>153</v>
      </c>
      <c r="C54" s="4" t="b">
        <v>1</v>
      </c>
      <c r="D54" s="4" t="b">
        <v>0</v>
      </c>
      <c r="E54" s="4">
        <v>0</v>
      </c>
      <c r="F54" s="4" t="b">
        <v>1</v>
      </c>
      <c r="G54" s="4" t="b">
        <v>0</v>
      </c>
      <c r="H54" s="4">
        <v>0</v>
      </c>
    </row>
    <row r="55" spans="1:8" x14ac:dyDescent="0.3">
      <c r="A55" s="4" t="s">
        <v>400</v>
      </c>
      <c r="B55" s="4">
        <v>153</v>
      </c>
      <c r="C55" s="4" t="b">
        <v>0</v>
      </c>
      <c r="D55" s="4" t="b">
        <v>1</v>
      </c>
      <c r="E55" s="4">
        <v>0</v>
      </c>
      <c r="F55" s="4" t="b">
        <v>0</v>
      </c>
      <c r="G55" s="4" t="b">
        <v>0</v>
      </c>
      <c r="H55" s="4">
        <v>1</v>
      </c>
    </row>
    <row r="56" spans="1:8" x14ac:dyDescent="0.3">
      <c r="A56" s="4" t="s">
        <v>401</v>
      </c>
      <c r="B56" s="4">
        <v>153</v>
      </c>
      <c r="C56" s="4" t="b">
        <v>0</v>
      </c>
      <c r="D56" s="4" t="b">
        <v>0</v>
      </c>
      <c r="E56" s="4">
        <v>1</v>
      </c>
      <c r="F56" s="4" t="b">
        <v>0</v>
      </c>
      <c r="G56" s="4" t="b">
        <v>0</v>
      </c>
      <c r="H56" s="4">
        <v>1</v>
      </c>
    </row>
    <row r="57" spans="1:8" x14ac:dyDescent="0.3">
      <c r="A57" s="4" t="s">
        <v>402</v>
      </c>
      <c r="B57" s="4">
        <v>153</v>
      </c>
      <c r="C57" s="4" t="b">
        <v>1</v>
      </c>
      <c r="D57" s="4" t="b">
        <v>1</v>
      </c>
      <c r="E57" s="4">
        <v>1</v>
      </c>
      <c r="F57" s="4" t="b">
        <v>1</v>
      </c>
      <c r="G57" s="4" t="b">
        <v>0</v>
      </c>
      <c r="H57" s="4">
        <v>0</v>
      </c>
    </row>
    <row r="58" spans="1:8" x14ac:dyDescent="0.3">
      <c r="A58" s="4" t="s">
        <v>403</v>
      </c>
      <c r="B58" s="4">
        <v>153</v>
      </c>
      <c r="C58" s="4" t="b">
        <v>0</v>
      </c>
      <c r="D58" s="4" t="b">
        <v>0</v>
      </c>
      <c r="E58" s="4">
        <v>1</v>
      </c>
      <c r="F58" s="4" t="b">
        <v>0</v>
      </c>
      <c r="G58" s="4" t="b">
        <v>0</v>
      </c>
      <c r="H58" s="4">
        <v>1</v>
      </c>
    </row>
    <row r="59" spans="1:8" x14ac:dyDescent="0.3">
      <c r="A59" s="4" t="s">
        <v>404</v>
      </c>
      <c r="B59" s="4">
        <v>153</v>
      </c>
      <c r="C59" s="4" t="b">
        <v>0</v>
      </c>
      <c r="D59" s="4" t="b">
        <v>0</v>
      </c>
      <c r="E59" s="4">
        <v>1</v>
      </c>
      <c r="F59" s="4" t="b">
        <v>0</v>
      </c>
      <c r="G59" s="4" t="b">
        <v>0</v>
      </c>
      <c r="H59" s="4">
        <v>1</v>
      </c>
    </row>
    <row r="60" spans="1:8" x14ac:dyDescent="0.3">
      <c r="A60" s="4" t="s">
        <v>405</v>
      </c>
      <c r="B60" s="4">
        <v>153</v>
      </c>
      <c r="C60" s="4" t="b">
        <v>1</v>
      </c>
      <c r="D60" s="4" t="b">
        <v>1</v>
      </c>
      <c r="E60" s="4">
        <v>1</v>
      </c>
      <c r="F60" s="4" t="b">
        <v>1</v>
      </c>
      <c r="G60" s="4" t="b">
        <v>1</v>
      </c>
      <c r="H60" s="4">
        <v>1</v>
      </c>
    </row>
    <row r="61" spans="1:8" x14ac:dyDescent="0.3">
      <c r="A61" s="4" t="s">
        <v>406</v>
      </c>
      <c r="B61" s="4">
        <v>153</v>
      </c>
      <c r="C61" s="4" t="b">
        <v>1</v>
      </c>
      <c r="D61" s="4" t="b">
        <v>1</v>
      </c>
      <c r="E61" s="4">
        <v>1</v>
      </c>
      <c r="F61" s="4" t="b">
        <v>1</v>
      </c>
      <c r="G61" s="4" t="b">
        <v>1</v>
      </c>
      <c r="H61" s="4">
        <v>1</v>
      </c>
    </row>
    <row r="62" spans="1:8" x14ac:dyDescent="0.3">
      <c r="A62" s="4" t="s">
        <v>407</v>
      </c>
      <c r="B62" s="4">
        <v>153</v>
      </c>
      <c r="C62" s="4" t="b">
        <v>1</v>
      </c>
      <c r="D62" s="4" t="b">
        <v>1</v>
      </c>
      <c r="E62" s="4">
        <v>1</v>
      </c>
      <c r="F62" s="4" t="b">
        <v>1</v>
      </c>
      <c r="G62" s="4" t="b">
        <v>1</v>
      </c>
      <c r="H62" s="4">
        <v>1</v>
      </c>
    </row>
    <row r="63" spans="1:8" x14ac:dyDescent="0.3">
      <c r="A63" s="4" t="s">
        <v>408</v>
      </c>
      <c r="B63" s="4">
        <v>153</v>
      </c>
      <c r="C63" s="4" t="b">
        <v>1</v>
      </c>
      <c r="D63" s="4" t="b">
        <v>1</v>
      </c>
      <c r="E63" s="4">
        <v>1</v>
      </c>
      <c r="F63" s="4" t="b">
        <v>1</v>
      </c>
      <c r="G63" s="4" t="b">
        <v>1</v>
      </c>
      <c r="H63" s="4">
        <v>1</v>
      </c>
    </row>
    <row r="64" spans="1:8" x14ac:dyDescent="0.3">
      <c r="A64" s="4" t="s">
        <v>409</v>
      </c>
      <c r="B64" s="4">
        <v>153</v>
      </c>
      <c r="C64" s="4" t="b">
        <v>1</v>
      </c>
      <c r="D64" s="4" t="b">
        <v>1</v>
      </c>
      <c r="E64" s="4">
        <v>1</v>
      </c>
      <c r="F64" s="4" t="b">
        <v>1</v>
      </c>
      <c r="G64" s="4" t="b">
        <v>1</v>
      </c>
      <c r="H64" s="4">
        <v>1</v>
      </c>
    </row>
    <row r="65" spans="1:8" x14ac:dyDescent="0.3">
      <c r="A65" s="4" t="s">
        <v>410</v>
      </c>
      <c r="B65" s="4">
        <v>152</v>
      </c>
      <c r="C65" s="4" t="b">
        <v>1</v>
      </c>
      <c r="D65" s="4" t="b">
        <v>1</v>
      </c>
      <c r="E65" s="4">
        <v>1</v>
      </c>
      <c r="F65" s="4" t="b">
        <v>1</v>
      </c>
      <c r="G65" s="4" t="b">
        <v>0</v>
      </c>
      <c r="H65" s="4">
        <v>0</v>
      </c>
    </row>
    <row r="66" spans="1:8" x14ac:dyDescent="0.3">
      <c r="A66" s="4" t="s">
        <v>411</v>
      </c>
      <c r="B66" s="4">
        <v>153</v>
      </c>
      <c r="C66" s="4" t="b">
        <v>1</v>
      </c>
      <c r="D66" s="4" t="b">
        <v>0</v>
      </c>
      <c r="E66" s="4">
        <v>0</v>
      </c>
      <c r="F66" s="4" t="b">
        <v>1</v>
      </c>
      <c r="G66" s="4" t="b">
        <v>1</v>
      </c>
      <c r="H66" s="4">
        <v>1</v>
      </c>
    </row>
    <row r="67" spans="1:8" x14ac:dyDescent="0.3">
      <c r="A67" s="4" t="s">
        <v>412</v>
      </c>
      <c r="B67" s="4">
        <v>153</v>
      </c>
      <c r="C67" s="4" t="b">
        <v>1</v>
      </c>
      <c r="D67" s="4" t="b">
        <v>1</v>
      </c>
      <c r="E67" s="4">
        <v>1</v>
      </c>
      <c r="F67" s="4" t="b">
        <v>1</v>
      </c>
      <c r="G67" s="4" t="b">
        <v>1</v>
      </c>
      <c r="H67" s="4">
        <v>1</v>
      </c>
    </row>
    <row r="68" spans="1:8" x14ac:dyDescent="0.3">
      <c r="A68" s="4" t="s">
        <v>413</v>
      </c>
      <c r="B68" s="4">
        <v>153</v>
      </c>
      <c r="C68" s="4" t="b">
        <v>0</v>
      </c>
      <c r="D68" s="4" t="b">
        <v>0</v>
      </c>
      <c r="E68" s="4">
        <v>1</v>
      </c>
      <c r="F68" s="4" t="b">
        <v>0</v>
      </c>
      <c r="G68" s="4" t="b">
        <v>0</v>
      </c>
      <c r="H68" s="4">
        <v>1</v>
      </c>
    </row>
    <row r="69" spans="1:8" x14ac:dyDescent="0.3">
      <c r="A69" s="4" t="s">
        <v>414</v>
      </c>
      <c r="B69" s="4">
        <v>152</v>
      </c>
      <c r="C69" s="4" t="b">
        <v>1</v>
      </c>
      <c r="D69" s="4" t="b">
        <v>1</v>
      </c>
      <c r="E69" s="4">
        <v>1</v>
      </c>
      <c r="F69" s="4" t="b">
        <v>1</v>
      </c>
      <c r="G69" s="4" t="b">
        <v>1</v>
      </c>
      <c r="H69" s="4">
        <v>1</v>
      </c>
    </row>
    <row r="70" spans="1:8" x14ac:dyDescent="0.3">
      <c r="A70" s="4" t="s">
        <v>415</v>
      </c>
      <c r="B70" s="4">
        <v>153</v>
      </c>
      <c r="C70" s="4" t="b">
        <v>0</v>
      </c>
      <c r="D70" s="4" t="b">
        <v>0</v>
      </c>
      <c r="E70" s="4">
        <v>1</v>
      </c>
      <c r="F70" s="4" t="b">
        <v>0</v>
      </c>
      <c r="G70" s="4" t="b">
        <v>0</v>
      </c>
      <c r="H70" s="4">
        <v>1</v>
      </c>
    </row>
    <row r="71" spans="1:8" x14ac:dyDescent="0.3">
      <c r="A71" s="4" t="s">
        <v>416</v>
      </c>
      <c r="B71" s="4">
        <v>153</v>
      </c>
      <c r="C71" s="4" t="b">
        <v>1</v>
      </c>
      <c r="D71" s="4" t="b">
        <v>1</v>
      </c>
      <c r="E71" s="4">
        <v>1</v>
      </c>
      <c r="F71" s="4" t="b">
        <v>1</v>
      </c>
      <c r="G71" s="4" t="b">
        <v>1</v>
      </c>
      <c r="H71" s="4">
        <v>1</v>
      </c>
    </row>
    <row r="72" spans="1:8" x14ac:dyDescent="0.3">
      <c r="A72" s="4" t="s">
        <v>417</v>
      </c>
      <c r="B72" s="4">
        <v>152</v>
      </c>
      <c r="C72" s="4" t="b">
        <v>1</v>
      </c>
      <c r="D72" s="4" t="b">
        <v>1</v>
      </c>
      <c r="E72" s="4">
        <v>1</v>
      </c>
      <c r="F72" s="4" t="b">
        <v>1</v>
      </c>
      <c r="G72" s="4" t="b">
        <v>1</v>
      </c>
      <c r="H72" s="4">
        <v>1</v>
      </c>
    </row>
    <row r="73" spans="1:8" x14ac:dyDescent="0.3">
      <c r="A73" s="4" t="s">
        <v>418</v>
      </c>
      <c r="B73" s="4">
        <v>153</v>
      </c>
      <c r="C73" s="4" t="b">
        <v>1</v>
      </c>
      <c r="D73" s="4" t="b">
        <v>1</v>
      </c>
      <c r="E73" s="4">
        <v>1</v>
      </c>
      <c r="F73" s="4" t="b">
        <v>1</v>
      </c>
      <c r="G73" s="4" t="b">
        <v>1</v>
      </c>
      <c r="H73" s="4">
        <v>1</v>
      </c>
    </row>
    <row r="74" spans="1:8" x14ac:dyDescent="0.3">
      <c r="A74" s="4" t="s">
        <v>419</v>
      </c>
      <c r="B74" s="4">
        <v>153</v>
      </c>
      <c r="C74" s="4" t="b">
        <v>0</v>
      </c>
      <c r="D74" s="4" t="b">
        <v>0</v>
      </c>
      <c r="E74" s="4">
        <v>1</v>
      </c>
      <c r="F74" s="4" t="b">
        <v>0</v>
      </c>
      <c r="G74" s="4" t="b">
        <v>0</v>
      </c>
      <c r="H74" s="4">
        <v>1</v>
      </c>
    </row>
    <row r="75" spans="1:8" x14ac:dyDescent="0.3">
      <c r="A75" s="4" t="s">
        <v>420</v>
      </c>
      <c r="B75" s="4">
        <v>153</v>
      </c>
      <c r="C75" s="4" t="b">
        <v>1</v>
      </c>
      <c r="D75" s="4" t="b">
        <v>1</v>
      </c>
      <c r="E75" s="4">
        <v>1</v>
      </c>
      <c r="F75" s="4" t="b">
        <v>1</v>
      </c>
      <c r="G75" s="4" t="b">
        <v>1</v>
      </c>
      <c r="H75" s="4">
        <v>1</v>
      </c>
    </row>
    <row r="76" spans="1:8" x14ac:dyDescent="0.3">
      <c r="A76" s="4" t="s">
        <v>421</v>
      </c>
      <c r="B76" s="4">
        <v>153</v>
      </c>
      <c r="C76" s="4" t="b">
        <v>0</v>
      </c>
      <c r="D76" s="4" t="b">
        <v>0</v>
      </c>
      <c r="E76" s="4">
        <v>1</v>
      </c>
      <c r="F76" s="4" t="b">
        <v>0</v>
      </c>
      <c r="G76" s="4" t="b">
        <v>0</v>
      </c>
      <c r="H76" s="4">
        <v>1</v>
      </c>
    </row>
    <row r="77" spans="1:8" x14ac:dyDescent="0.3">
      <c r="A77" s="4" t="s">
        <v>422</v>
      </c>
      <c r="B77" s="4">
        <v>153</v>
      </c>
      <c r="C77" s="4" t="b">
        <v>0</v>
      </c>
      <c r="D77" s="4" t="b">
        <v>0</v>
      </c>
      <c r="E77" s="4">
        <v>1</v>
      </c>
      <c r="F77" s="4" t="b">
        <v>0</v>
      </c>
      <c r="G77" s="4" t="b">
        <v>0</v>
      </c>
      <c r="H77" s="4">
        <v>1</v>
      </c>
    </row>
    <row r="78" spans="1:8" x14ac:dyDescent="0.3">
      <c r="A78" s="4" t="s">
        <v>423</v>
      </c>
      <c r="B78" s="4">
        <v>153</v>
      </c>
      <c r="C78" s="4" t="b">
        <v>1</v>
      </c>
      <c r="D78" s="4" t="b">
        <v>0</v>
      </c>
      <c r="E78" s="4">
        <v>0</v>
      </c>
      <c r="F78" s="4" t="b">
        <v>1</v>
      </c>
      <c r="G78" s="4" t="b">
        <v>0</v>
      </c>
      <c r="H78" s="4">
        <v>0</v>
      </c>
    </row>
    <row r="79" spans="1:8" x14ac:dyDescent="0.3">
      <c r="A79" s="4" t="s">
        <v>424</v>
      </c>
      <c r="B79" s="4">
        <v>153</v>
      </c>
      <c r="C79" s="4" t="b">
        <v>1</v>
      </c>
      <c r="D79" s="4" t="b">
        <v>1</v>
      </c>
      <c r="E79" s="4">
        <v>1</v>
      </c>
      <c r="F79" s="4" t="b">
        <v>1</v>
      </c>
      <c r="G79" s="4" t="b">
        <v>1</v>
      </c>
      <c r="H79" s="4">
        <v>1</v>
      </c>
    </row>
    <row r="80" spans="1:8" x14ac:dyDescent="0.3">
      <c r="A80" s="4" t="s">
        <v>425</v>
      </c>
      <c r="B80" s="4">
        <v>153</v>
      </c>
      <c r="C80" s="4" t="b">
        <v>1</v>
      </c>
      <c r="D80" s="4" t="b">
        <v>1</v>
      </c>
      <c r="E80" s="4">
        <v>1</v>
      </c>
      <c r="F80" s="4" t="b">
        <v>1</v>
      </c>
      <c r="G80" s="4" t="b">
        <v>1</v>
      </c>
      <c r="H80" s="4">
        <v>1</v>
      </c>
    </row>
    <row r="81" spans="1:8" x14ac:dyDescent="0.3">
      <c r="A81" s="4" t="s">
        <v>426</v>
      </c>
      <c r="B81" s="4">
        <v>153</v>
      </c>
      <c r="C81" s="4" t="b">
        <v>0</v>
      </c>
      <c r="D81" s="4" t="b">
        <v>0</v>
      </c>
      <c r="E81" s="4">
        <v>1</v>
      </c>
      <c r="F81" s="4" t="b">
        <v>0</v>
      </c>
      <c r="G81" s="4" t="b">
        <v>0</v>
      </c>
      <c r="H81" s="4">
        <v>1</v>
      </c>
    </row>
    <row r="82" spans="1:8" x14ac:dyDescent="0.3">
      <c r="A82" s="4" t="s">
        <v>427</v>
      </c>
      <c r="B82" s="4">
        <v>152</v>
      </c>
      <c r="C82" s="4" t="b">
        <v>1</v>
      </c>
      <c r="D82" s="4" t="b">
        <v>1</v>
      </c>
      <c r="E82" s="4">
        <v>1</v>
      </c>
      <c r="F82" s="4" t="b">
        <v>1</v>
      </c>
      <c r="G82" s="4" t="b">
        <v>1</v>
      </c>
      <c r="H82" s="4">
        <v>1</v>
      </c>
    </row>
    <row r="83" spans="1:8" x14ac:dyDescent="0.3">
      <c r="A83" s="4" t="s">
        <v>428</v>
      </c>
      <c r="B83" s="4">
        <v>153</v>
      </c>
      <c r="C83" s="4" t="b">
        <v>1</v>
      </c>
      <c r="D83" s="4" t="b">
        <v>0</v>
      </c>
      <c r="E83" s="4">
        <v>0</v>
      </c>
      <c r="F83" s="4" t="b">
        <v>1</v>
      </c>
      <c r="G83" s="4" t="b">
        <v>0</v>
      </c>
      <c r="H83" s="4">
        <v>0</v>
      </c>
    </row>
    <row r="84" spans="1:8" x14ac:dyDescent="0.3">
      <c r="A84" s="4" t="s">
        <v>429</v>
      </c>
      <c r="B84" s="4">
        <v>153</v>
      </c>
      <c r="C84" s="4" t="b">
        <v>0</v>
      </c>
      <c r="D84" s="4" t="b">
        <v>0</v>
      </c>
      <c r="E84" s="4">
        <v>1</v>
      </c>
      <c r="F84" s="4" t="b">
        <v>0</v>
      </c>
      <c r="G84" s="4" t="b">
        <v>0</v>
      </c>
      <c r="H84" s="4">
        <v>1</v>
      </c>
    </row>
    <row r="85" spans="1:8" x14ac:dyDescent="0.3">
      <c r="A85" s="4" t="s">
        <v>430</v>
      </c>
      <c r="B85" s="4">
        <v>153</v>
      </c>
      <c r="C85" s="4" t="b">
        <v>0</v>
      </c>
      <c r="D85" s="4" t="b">
        <v>0</v>
      </c>
      <c r="E85" s="4">
        <v>1</v>
      </c>
      <c r="F85" s="4" t="b">
        <v>0</v>
      </c>
      <c r="G85" s="4" t="b">
        <v>0</v>
      </c>
      <c r="H85" s="4">
        <v>1</v>
      </c>
    </row>
    <row r="86" spans="1:8" x14ac:dyDescent="0.3">
      <c r="A86" s="4" t="s">
        <v>431</v>
      </c>
      <c r="B86" s="4">
        <v>153</v>
      </c>
      <c r="C86" s="4" t="b">
        <v>1</v>
      </c>
      <c r="D86" s="4" t="b">
        <v>1</v>
      </c>
      <c r="E86" s="4">
        <v>1</v>
      </c>
      <c r="F86" s="4" t="b">
        <v>1</v>
      </c>
      <c r="G86" s="4" t="b">
        <v>1</v>
      </c>
      <c r="H86" s="4">
        <v>1</v>
      </c>
    </row>
    <row r="87" spans="1:8" x14ac:dyDescent="0.3">
      <c r="A87" s="4" t="s">
        <v>432</v>
      </c>
      <c r="B87" s="4">
        <v>153</v>
      </c>
      <c r="C87" s="4" t="b">
        <v>0</v>
      </c>
      <c r="D87" s="4" t="b">
        <v>0</v>
      </c>
      <c r="E87" s="4">
        <v>1</v>
      </c>
      <c r="F87" s="4" t="b">
        <v>0</v>
      </c>
      <c r="G87" s="4" t="b">
        <v>0</v>
      </c>
      <c r="H87" s="4">
        <v>1</v>
      </c>
    </row>
    <row r="88" spans="1:8" x14ac:dyDescent="0.3">
      <c r="A88" s="4" t="s">
        <v>433</v>
      </c>
      <c r="B88" s="4">
        <v>153</v>
      </c>
      <c r="C88" s="4" t="b">
        <v>1</v>
      </c>
      <c r="D88" s="4" t="b">
        <v>1</v>
      </c>
      <c r="E88" s="4">
        <v>1</v>
      </c>
      <c r="F88" s="4" t="b">
        <v>1</v>
      </c>
      <c r="G88" s="4" t="b">
        <v>0</v>
      </c>
      <c r="H88" s="4">
        <v>0</v>
      </c>
    </row>
    <row r="89" spans="1:8" x14ac:dyDescent="0.3">
      <c r="A89" s="4" t="s">
        <v>434</v>
      </c>
      <c r="B89" s="4">
        <v>153</v>
      </c>
      <c r="C89" s="4" t="b">
        <v>1</v>
      </c>
      <c r="D89" s="4" t="b">
        <v>0</v>
      </c>
      <c r="E89" s="4">
        <v>0</v>
      </c>
      <c r="F89" s="4" t="b">
        <v>1</v>
      </c>
      <c r="G89" s="4" t="b">
        <v>0</v>
      </c>
      <c r="H89" s="4">
        <v>0</v>
      </c>
    </row>
    <row r="90" spans="1:8" x14ac:dyDescent="0.3">
      <c r="A90" s="4" t="s">
        <v>435</v>
      </c>
      <c r="B90" s="4">
        <v>152</v>
      </c>
      <c r="C90" s="4" t="b">
        <v>0</v>
      </c>
      <c r="D90" s="4" t="b">
        <v>0</v>
      </c>
      <c r="E90" s="4">
        <v>1</v>
      </c>
      <c r="F90" s="4" t="b">
        <v>0</v>
      </c>
      <c r="G90" s="4" t="b">
        <v>0</v>
      </c>
      <c r="H90" s="4">
        <v>1</v>
      </c>
    </row>
    <row r="91" spans="1:8" x14ac:dyDescent="0.3">
      <c r="A91" s="4" t="s">
        <v>436</v>
      </c>
      <c r="B91" s="4">
        <v>153</v>
      </c>
      <c r="C91" s="4" t="b">
        <v>1</v>
      </c>
      <c r="D91" s="4" t="b">
        <v>1</v>
      </c>
      <c r="E91" s="4">
        <v>1</v>
      </c>
      <c r="F91" s="4" t="b">
        <v>1</v>
      </c>
      <c r="G91" s="4" t="b">
        <v>1</v>
      </c>
      <c r="H91" s="4">
        <v>1</v>
      </c>
    </row>
    <row r="92" spans="1:8" x14ac:dyDescent="0.3">
      <c r="A92" s="4" t="s">
        <v>437</v>
      </c>
      <c r="B92" s="4">
        <v>153</v>
      </c>
      <c r="C92" s="4" t="b">
        <v>1</v>
      </c>
      <c r="D92" s="4" t="b">
        <v>1</v>
      </c>
      <c r="E92" s="4">
        <v>1</v>
      </c>
      <c r="F92" s="4" t="b">
        <v>1</v>
      </c>
      <c r="G92" s="4" t="b">
        <v>1</v>
      </c>
      <c r="H92" s="4">
        <v>1</v>
      </c>
    </row>
    <row r="93" spans="1:8" x14ac:dyDescent="0.3">
      <c r="A93" s="4" t="s">
        <v>438</v>
      </c>
      <c r="B93" s="4">
        <v>153</v>
      </c>
      <c r="C93" s="4" t="b">
        <v>0</v>
      </c>
      <c r="D93" s="4" t="b">
        <v>0</v>
      </c>
      <c r="E93" s="4">
        <v>1</v>
      </c>
      <c r="F93" s="4" t="b">
        <v>0</v>
      </c>
      <c r="G93" s="4" t="b">
        <v>0</v>
      </c>
      <c r="H93" s="4">
        <v>1</v>
      </c>
    </row>
    <row r="94" spans="1:8" x14ac:dyDescent="0.3">
      <c r="A94" s="4" t="s">
        <v>439</v>
      </c>
      <c r="B94" s="4">
        <v>152</v>
      </c>
      <c r="C94" s="4" t="b">
        <v>0</v>
      </c>
      <c r="D94" s="4" t="b">
        <v>0</v>
      </c>
      <c r="E94" s="4">
        <v>1</v>
      </c>
      <c r="F94" s="4" t="b">
        <v>0</v>
      </c>
      <c r="G94" s="4" t="b">
        <v>0</v>
      </c>
      <c r="H94" s="4">
        <v>1</v>
      </c>
    </row>
    <row r="95" spans="1:8" x14ac:dyDescent="0.3">
      <c r="A95" s="4" t="s">
        <v>440</v>
      </c>
      <c r="B95" s="4">
        <v>153</v>
      </c>
      <c r="C95" s="4" t="b">
        <v>0</v>
      </c>
      <c r="D95" s="4" t="b">
        <v>0</v>
      </c>
      <c r="E95" s="4">
        <v>1</v>
      </c>
      <c r="F95" s="4" t="b">
        <v>0</v>
      </c>
      <c r="G95" s="4" t="b">
        <v>0</v>
      </c>
      <c r="H95" s="4">
        <v>1</v>
      </c>
    </row>
    <row r="96" spans="1:8" x14ac:dyDescent="0.3">
      <c r="A96" s="4" t="s">
        <v>441</v>
      </c>
      <c r="B96" s="4">
        <v>153</v>
      </c>
      <c r="C96" s="4" t="b">
        <v>1</v>
      </c>
      <c r="D96" s="4" t="b">
        <v>1</v>
      </c>
      <c r="E96" s="4">
        <v>1</v>
      </c>
      <c r="F96" s="4" t="b">
        <v>1</v>
      </c>
      <c r="G96" s="4" t="b">
        <v>1</v>
      </c>
      <c r="H96" s="4">
        <v>1</v>
      </c>
    </row>
    <row r="97" spans="1:8" x14ac:dyDescent="0.3">
      <c r="A97" s="4" t="s">
        <v>442</v>
      </c>
      <c r="B97" s="4">
        <v>153</v>
      </c>
      <c r="C97" s="4" t="b">
        <v>1</v>
      </c>
      <c r="D97" s="4" t="b">
        <v>1</v>
      </c>
      <c r="E97" s="4">
        <v>1</v>
      </c>
      <c r="F97" s="4" t="b">
        <v>1</v>
      </c>
      <c r="G97" s="4" t="b">
        <v>1</v>
      </c>
      <c r="H97" s="4">
        <v>1</v>
      </c>
    </row>
    <row r="98" spans="1:8" x14ac:dyDescent="0.3">
      <c r="A98" s="4" t="s">
        <v>443</v>
      </c>
      <c r="B98" s="4">
        <v>153</v>
      </c>
      <c r="C98" s="4" t="b">
        <v>0</v>
      </c>
      <c r="D98" s="4" t="b">
        <v>0</v>
      </c>
      <c r="E98" s="4">
        <v>1</v>
      </c>
      <c r="F98" s="4" t="b">
        <v>0</v>
      </c>
      <c r="G98" s="4" t="b">
        <v>0</v>
      </c>
      <c r="H98" s="4">
        <v>1</v>
      </c>
    </row>
    <row r="99" spans="1:8" x14ac:dyDescent="0.3">
      <c r="A99" s="4" t="s">
        <v>444</v>
      </c>
      <c r="B99" s="4">
        <v>153</v>
      </c>
      <c r="C99" s="4" t="b">
        <v>1</v>
      </c>
      <c r="D99" s="4" t="b">
        <v>1</v>
      </c>
      <c r="E99" s="4">
        <v>1</v>
      </c>
      <c r="F99" s="4" t="b">
        <v>1</v>
      </c>
      <c r="G99" s="4" t="b">
        <v>1</v>
      </c>
      <c r="H99" s="4">
        <v>1</v>
      </c>
    </row>
    <row r="100" spans="1:8" x14ac:dyDescent="0.3">
      <c r="A100" s="4" t="s">
        <v>445</v>
      </c>
      <c r="B100" s="4">
        <v>153</v>
      </c>
      <c r="C100" s="4" t="b">
        <v>1</v>
      </c>
      <c r="D100" s="4" t="b">
        <v>1</v>
      </c>
      <c r="E100" s="4">
        <v>1</v>
      </c>
      <c r="F100" s="4" t="b">
        <v>1</v>
      </c>
      <c r="G100" s="4" t="b">
        <v>1</v>
      </c>
      <c r="H100" s="4">
        <v>1</v>
      </c>
    </row>
    <row r="101" spans="1:8" x14ac:dyDescent="0.3">
      <c r="A101" s="4" t="s">
        <v>446</v>
      </c>
      <c r="B101" s="4">
        <v>153</v>
      </c>
      <c r="C101" s="4" t="b">
        <v>0</v>
      </c>
      <c r="D101" s="4" t="b">
        <v>0</v>
      </c>
      <c r="E101" s="4">
        <v>1</v>
      </c>
      <c r="F101" s="4" t="b">
        <v>0</v>
      </c>
      <c r="G101" s="4" t="b">
        <v>0</v>
      </c>
      <c r="H101" s="4">
        <v>1</v>
      </c>
    </row>
    <row r="102" spans="1:8" x14ac:dyDescent="0.3">
      <c r="A102" s="4" t="s">
        <v>447</v>
      </c>
      <c r="B102" s="4">
        <v>153</v>
      </c>
      <c r="C102" s="4" t="b">
        <v>0</v>
      </c>
      <c r="D102" s="4" t="b">
        <v>0</v>
      </c>
      <c r="E102" s="4">
        <v>1</v>
      </c>
      <c r="F102" s="4" t="b">
        <v>0</v>
      </c>
      <c r="G102" s="4" t="b">
        <v>0</v>
      </c>
      <c r="H102" s="4">
        <v>1</v>
      </c>
    </row>
    <row r="103" spans="1:8" x14ac:dyDescent="0.3">
      <c r="A103" s="4" t="s">
        <v>448</v>
      </c>
      <c r="B103" s="4">
        <v>153</v>
      </c>
      <c r="C103" s="4" t="b">
        <v>0</v>
      </c>
      <c r="D103" s="4" t="b">
        <v>0</v>
      </c>
      <c r="E103" s="4">
        <v>1</v>
      </c>
      <c r="F103" s="4" t="b">
        <v>0</v>
      </c>
      <c r="G103" s="4" t="b">
        <v>0</v>
      </c>
      <c r="H103" s="4">
        <v>1</v>
      </c>
    </row>
    <row r="104" spans="1:8" x14ac:dyDescent="0.3">
      <c r="A104" s="4" t="s">
        <v>449</v>
      </c>
      <c r="B104" s="4">
        <v>153</v>
      </c>
      <c r="C104" s="4" t="b">
        <v>0</v>
      </c>
      <c r="D104" s="4" t="b">
        <v>0</v>
      </c>
      <c r="E104" s="4">
        <v>1</v>
      </c>
      <c r="F104" s="4" t="b">
        <v>0</v>
      </c>
      <c r="G104" s="4" t="b">
        <v>0</v>
      </c>
      <c r="H104" s="4">
        <v>1</v>
      </c>
    </row>
    <row r="105" spans="1:8" x14ac:dyDescent="0.3">
      <c r="A105" s="4" t="s">
        <v>450</v>
      </c>
      <c r="B105" s="4">
        <v>153</v>
      </c>
      <c r="C105" s="4" t="b">
        <v>0</v>
      </c>
      <c r="D105" s="4" t="b">
        <v>0</v>
      </c>
      <c r="E105" s="4">
        <v>1</v>
      </c>
      <c r="F105" s="4" t="b">
        <v>0</v>
      </c>
      <c r="G105" s="4" t="b">
        <v>0</v>
      </c>
      <c r="H105" s="4">
        <v>1</v>
      </c>
    </row>
    <row r="106" spans="1:8" x14ac:dyDescent="0.3">
      <c r="A106" s="4" t="s">
        <v>451</v>
      </c>
      <c r="B106" s="4">
        <v>153</v>
      </c>
      <c r="C106" s="4" t="b">
        <v>0</v>
      </c>
      <c r="D106" s="4" t="b">
        <v>0</v>
      </c>
      <c r="E106" s="4">
        <v>1</v>
      </c>
      <c r="F106" s="4" t="b">
        <v>0</v>
      </c>
      <c r="G106" s="4" t="b">
        <v>0</v>
      </c>
      <c r="H106" s="4">
        <v>1</v>
      </c>
    </row>
    <row r="107" spans="1:8" x14ac:dyDescent="0.3">
      <c r="A107" s="4" t="s">
        <v>452</v>
      </c>
      <c r="B107" s="4">
        <v>152</v>
      </c>
      <c r="C107" s="4" t="b">
        <v>0</v>
      </c>
      <c r="D107" s="4" t="b">
        <v>0</v>
      </c>
      <c r="E107" s="4">
        <v>1</v>
      </c>
      <c r="F107" s="4" t="b">
        <v>0</v>
      </c>
      <c r="G107" s="4" t="b">
        <v>0</v>
      </c>
      <c r="H107" s="4">
        <v>1</v>
      </c>
    </row>
    <row r="108" spans="1:8" x14ac:dyDescent="0.3">
      <c r="A108" s="4" t="s">
        <v>453</v>
      </c>
      <c r="B108" s="4">
        <v>153</v>
      </c>
      <c r="C108" s="4" t="b">
        <v>0</v>
      </c>
      <c r="D108" s="4" t="b">
        <v>0</v>
      </c>
      <c r="E108" s="4">
        <v>1</v>
      </c>
      <c r="F108" s="4" t="b">
        <v>0</v>
      </c>
      <c r="G108" s="4" t="b">
        <v>0</v>
      </c>
      <c r="H108" s="4">
        <v>1</v>
      </c>
    </row>
    <row r="109" spans="1:8" x14ac:dyDescent="0.3">
      <c r="A109" s="4" t="s">
        <v>454</v>
      </c>
      <c r="B109" s="4">
        <v>153</v>
      </c>
      <c r="C109" s="4" t="b">
        <v>1</v>
      </c>
      <c r="D109" s="4" t="b">
        <v>1</v>
      </c>
      <c r="E109" s="4">
        <v>1</v>
      </c>
      <c r="F109" s="4" t="b">
        <v>1</v>
      </c>
      <c r="G109" s="4" t="b">
        <v>1</v>
      </c>
      <c r="H109" s="4">
        <v>1</v>
      </c>
    </row>
    <row r="110" spans="1:8" x14ac:dyDescent="0.3">
      <c r="A110" s="4" t="s">
        <v>455</v>
      </c>
      <c r="B110" s="4">
        <v>153</v>
      </c>
      <c r="C110" s="4" t="b">
        <v>0</v>
      </c>
      <c r="D110" s="4" t="b">
        <v>0</v>
      </c>
      <c r="E110" s="4">
        <v>1</v>
      </c>
      <c r="F110" s="4" t="b">
        <v>0</v>
      </c>
      <c r="G110" s="4" t="b">
        <v>0</v>
      </c>
      <c r="H110" s="4">
        <v>1</v>
      </c>
    </row>
    <row r="111" spans="1:8" x14ac:dyDescent="0.3">
      <c r="A111" s="4" t="s">
        <v>456</v>
      </c>
      <c r="B111" s="4">
        <v>153</v>
      </c>
      <c r="C111" s="4" t="b">
        <v>0</v>
      </c>
      <c r="D111" s="4" t="b">
        <v>0</v>
      </c>
      <c r="E111" s="4">
        <v>1</v>
      </c>
      <c r="F111" s="4" t="b">
        <v>0</v>
      </c>
      <c r="G111" s="4" t="b">
        <v>0</v>
      </c>
      <c r="H111" s="4">
        <v>1</v>
      </c>
    </row>
    <row r="112" spans="1:8" x14ac:dyDescent="0.3">
      <c r="A112" s="4" t="s">
        <v>457</v>
      </c>
      <c r="B112" s="4">
        <v>152</v>
      </c>
      <c r="C112" s="4" t="b">
        <v>1</v>
      </c>
      <c r="D112" s="4" t="b">
        <v>1</v>
      </c>
      <c r="E112" s="4">
        <v>1</v>
      </c>
      <c r="F112" s="4" t="b">
        <v>1</v>
      </c>
      <c r="G112" s="4" t="b">
        <v>1</v>
      </c>
      <c r="H112" s="4">
        <v>1</v>
      </c>
    </row>
    <row r="113" spans="1:8" x14ac:dyDescent="0.3">
      <c r="A113" s="4" t="s">
        <v>458</v>
      </c>
      <c r="B113" s="4">
        <v>153</v>
      </c>
      <c r="C113" s="4" t="b">
        <v>1</v>
      </c>
      <c r="D113" s="4" t="b">
        <v>1</v>
      </c>
      <c r="E113" s="4">
        <v>1</v>
      </c>
      <c r="F113" s="4" t="b">
        <v>1</v>
      </c>
      <c r="G113" s="4" t="b">
        <v>1</v>
      </c>
      <c r="H113" s="4">
        <v>1</v>
      </c>
    </row>
    <row r="114" spans="1:8" x14ac:dyDescent="0.3">
      <c r="A114" s="4" t="s">
        <v>459</v>
      </c>
      <c r="B114" s="4">
        <v>153</v>
      </c>
      <c r="C114" s="4" t="b">
        <v>1</v>
      </c>
      <c r="D114" s="4" t="b">
        <v>1</v>
      </c>
      <c r="E114" s="4">
        <v>1</v>
      </c>
      <c r="F114" s="4" t="b">
        <v>1</v>
      </c>
      <c r="G114" s="4" t="b">
        <v>1</v>
      </c>
      <c r="H114" s="4">
        <v>1</v>
      </c>
    </row>
    <row r="115" spans="1:8" x14ac:dyDescent="0.3">
      <c r="A115" s="4" t="s">
        <v>460</v>
      </c>
      <c r="B115" s="4">
        <v>153</v>
      </c>
      <c r="C115" s="4" t="b">
        <v>0</v>
      </c>
      <c r="D115" s="4" t="b">
        <v>0</v>
      </c>
      <c r="E115" s="4">
        <v>1</v>
      </c>
      <c r="F115" s="4" t="b">
        <v>0</v>
      </c>
      <c r="G115" s="4" t="b">
        <v>0</v>
      </c>
      <c r="H115" s="4">
        <v>1</v>
      </c>
    </row>
    <row r="116" spans="1:8" x14ac:dyDescent="0.3">
      <c r="A116" s="4" t="s">
        <v>461</v>
      </c>
      <c r="B116" s="4">
        <v>153</v>
      </c>
      <c r="C116" s="4" t="b">
        <v>0</v>
      </c>
      <c r="D116" s="4" t="b">
        <v>0</v>
      </c>
      <c r="E116" s="4">
        <v>1</v>
      </c>
      <c r="F116" s="4" t="b">
        <v>0</v>
      </c>
      <c r="G116" s="4" t="b">
        <v>0</v>
      </c>
      <c r="H116" s="4">
        <v>1</v>
      </c>
    </row>
    <row r="117" spans="1:8" x14ac:dyDescent="0.3">
      <c r="A117" s="4" t="s">
        <v>462</v>
      </c>
      <c r="B117" s="4">
        <v>153</v>
      </c>
      <c r="C117" s="4" t="b">
        <v>1</v>
      </c>
      <c r="D117" s="4" t="b">
        <v>1</v>
      </c>
      <c r="E117" s="4">
        <v>1</v>
      </c>
      <c r="F117" s="4" t="b">
        <v>1</v>
      </c>
      <c r="G117" s="4" t="b">
        <v>1</v>
      </c>
      <c r="H117" s="4">
        <v>1</v>
      </c>
    </row>
    <row r="118" spans="1:8" x14ac:dyDescent="0.3">
      <c r="A118" s="4" t="s">
        <v>463</v>
      </c>
      <c r="B118" s="4">
        <v>153</v>
      </c>
      <c r="C118" s="4" t="b">
        <v>0</v>
      </c>
      <c r="D118" s="4" t="b">
        <v>0</v>
      </c>
      <c r="E118" s="4">
        <v>1</v>
      </c>
      <c r="F118" s="4" t="b">
        <v>0</v>
      </c>
      <c r="G118" s="4" t="b">
        <v>0</v>
      </c>
      <c r="H118" s="4">
        <v>1</v>
      </c>
    </row>
    <row r="119" spans="1:8" x14ac:dyDescent="0.3">
      <c r="A119" s="4" t="s">
        <v>464</v>
      </c>
      <c r="B119" s="4">
        <v>153</v>
      </c>
      <c r="C119" s="4" t="b">
        <v>1</v>
      </c>
      <c r="D119" s="4" t="b">
        <v>1</v>
      </c>
      <c r="E119" s="4">
        <v>1</v>
      </c>
      <c r="F119" s="4" t="b">
        <v>1</v>
      </c>
      <c r="G119" s="4" t="b">
        <v>1</v>
      </c>
      <c r="H119" s="4">
        <v>1</v>
      </c>
    </row>
    <row r="120" spans="1:8" x14ac:dyDescent="0.3">
      <c r="A120" s="4" t="s">
        <v>465</v>
      </c>
      <c r="B120" s="4">
        <v>152</v>
      </c>
      <c r="C120" s="4" t="b">
        <v>1</v>
      </c>
      <c r="D120" s="4" t="b">
        <v>1</v>
      </c>
      <c r="E120" s="4">
        <v>1</v>
      </c>
      <c r="F120" s="4" t="b">
        <v>1</v>
      </c>
      <c r="G120" s="4" t="b">
        <v>1</v>
      </c>
      <c r="H120" s="4">
        <v>1</v>
      </c>
    </row>
    <row r="121" spans="1:8" x14ac:dyDescent="0.3">
      <c r="A121" s="4" t="s">
        <v>466</v>
      </c>
      <c r="B121" s="4">
        <v>153</v>
      </c>
      <c r="C121" s="4" t="b">
        <v>1</v>
      </c>
      <c r="D121" s="4" t="b">
        <v>1</v>
      </c>
      <c r="E121" s="4">
        <v>1</v>
      </c>
      <c r="F121" s="4" t="b">
        <v>1</v>
      </c>
      <c r="G121" s="4" t="b">
        <v>1</v>
      </c>
      <c r="H121" s="4">
        <v>1</v>
      </c>
    </row>
    <row r="122" spans="1:8" x14ac:dyDescent="0.3">
      <c r="A122" s="4" t="s">
        <v>467</v>
      </c>
      <c r="B122" s="4">
        <v>153</v>
      </c>
      <c r="C122" s="4" t="b">
        <v>0</v>
      </c>
      <c r="D122" s="4" t="b">
        <v>0</v>
      </c>
      <c r="E122" s="4">
        <v>1</v>
      </c>
      <c r="F122" s="4" t="b">
        <v>0</v>
      </c>
      <c r="G122" s="4" t="b">
        <v>0</v>
      </c>
      <c r="H122" s="4">
        <v>1</v>
      </c>
    </row>
    <row r="123" spans="1:8" x14ac:dyDescent="0.3">
      <c r="A123" s="4" t="s">
        <v>468</v>
      </c>
      <c r="B123" s="4">
        <v>152</v>
      </c>
      <c r="C123" s="4" t="b">
        <v>0</v>
      </c>
      <c r="D123" s="4" t="b">
        <v>0</v>
      </c>
      <c r="E123" s="4">
        <v>1</v>
      </c>
      <c r="F123" s="4" t="b">
        <v>0</v>
      </c>
      <c r="G123" s="4" t="b">
        <v>0</v>
      </c>
      <c r="H123" s="4">
        <v>1</v>
      </c>
    </row>
    <row r="124" spans="1:8" x14ac:dyDescent="0.3">
      <c r="A124" s="4" t="s">
        <v>469</v>
      </c>
      <c r="B124" s="4">
        <v>152</v>
      </c>
      <c r="C124" s="4" t="b">
        <v>0</v>
      </c>
      <c r="D124" s="4" t="b">
        <v>0</v>
      </c>
      <c r="E124" s="4">
        <v>1</v>
      </c>
      <c r="F124" s="4" t="b">
        <v>0</v>
      </c>
      <c r="G124" s="4" t="b">
        <v>0</v>
      </c>
      <c r="H124" s="4">
        <v>1</v>
      </c>
    </row>
    <row r="125" spans="1:8" x14ac:dyDescent="0.3">
      <c r="A125" s="4" t="s">
        <v>470</v>
      </c>
      <c r="B125" s="4">
        <v>153</v>
      </c>
      <c r="C125" s="4" t="b">
        <v>0</v>
      </c>
      <c r="D125" s="4" t="b">
        <v>0</v>
      </c>
      <c r="E125" s="4">
        <v>1</v>
      </c>
      <c r="F125" s="4" t="b">
        <v>0</v>
      </c>
      <c r="G125" s="4" t="b">
        <v>0</v>
      </c>
      <c r="H125" s="4">
        <v>1</v>
      </c>
    </row>
    <row r="126" spans="1:8" x14ac:dyDescent="0.3">
      <c r="A126" s="4" t="s">
        <v>471</v>
      </c>
      <c r="B126" s="4">
        <v>153</v>
      </c>
      <c r="C126" s="4" t="b">
        <v>0</v>
      </c>
      <c r="D126" s="4" t="b">
        <v>0</v>
      </c>
      <c r="E126" s="4">
        <v>1</v>
      </c>
      <c r="F126" s="4" t="b">
        <v>0</v>
      </c>
      <c r="G126" s="4" t="b">
        <v>0</v>
      </c>
      <c r="H126" s="4">
        <v>1</v>
      </c>
    </row>
    <row r="127" spans="1:8" x14ac:dyDescent="0.3">
      <c r="A127" s="4" t="s">
        <v>472</v>
      </c>
      <c r="B127" s="4">
        <v>153</v>
      </c>
      <c r="C127" s="4" t="b">
        <v>0</v>
      </c>
      <c r="D127" s="4" t="b">
        <v>0</v>
      </c>
      <c r="E127" s="4">
        <v>1</v>
      </c>
      <c r="F127" s="4" t="b">
        <v>0</v>
      </c>
      <c r="G127" s="4" t="b">
        <v>0</v>
      </c>
      <c r="H127" s="4">
        <v>1</v>
      </c>
    </row>
    <row r="128" spans="1:8" x14ac:dyDescent="0.3">
      <c r="A128" s="4" t="s">
        <v>473</v>
      </c>
      <c r="B128" s="4">
        <v>153</v>
      </c>
      <c r="C128" s="4" t="b">
        <v>1</v>
      </c>
      <c r="D128" s="4" t="b">
        <v>1</v>
      </c>
      <c r="E128" s="4">
        <v>1</v>
      </c>
      <c r="F128" s="4" t="b">
        <v>1</v>
      </c>
      <c r="G128" s="4" t="b">
        <v>1</v>
      </c>
      <c r="H128" s="4">
        <v>1</v>
      </c>
    </row>
    <row r="129" spans="1:8" x14ac:dyDescent="0.3">
      <c r="A129" s="4" t="s">
        <v>474</v>
      </c>
      <c r="B129" s="4">
        <v>152</v>
      </c>
      <c r="C129" s="4" t="b">
        <v>0</v>
      </c>
      <c r="D129" s="4" t="b">
        <v>0</v>
      </c>
      <c r="E129" s="4">
        <v>1</v>
      </c>
      <c r="F129" s="4" t="b">
        <v>0</v>
      </c>
      <c r="G129" s="4" t="b">
        <v>0</v>
      </c>
      <c r="H129" s="4">
        <v>1</v>
      </c>
    </row>
    <row r="130" spans="1:8" x14ac:dyDescent="0.3">
      <c r="A130" s="4" t="s">
        <v>475</v>
      </c>
      <c r="B130" s="4">
        <v>153</v>
      </c>
      <c r="C130" s="4" t="b">
        <v>0</v>
      </c>
      <c r="D130" s="4" t="b">
        <v>0</v>
      </c>
      <c r="E130" s="4">
        <v>1</v>
      </c>
      <c r="F130" s="4" t="b">
        <v>0</v>
      </c>
      <c r="G130" s="4" t="b">
        <v>0</v>
      </c>
      <c r="H130" s="4">
        <v>1</v>
      </c>
    </row>
    <row r="131" spans="1:8" x14ac:dyDescent="0.3">
      <c r="A131" s="4" t="s">
        <v>476</v>
      </c>
      <c r="B131" s="4">
        <v>153</v>
      </c>
      <c r="C131" s="4" t="b">
        <v>1</v>
      </c>
      <c r="D131" s="4" t="b">
        <v>1</v>
      </c>
      <c r="E131" s="4">
        <v>1</v>
      </c>
      <c r="F131" s="4" t="b">
        <v>1</v>
      </c>
      <c r="G131" s="4" t="b">
        <v>1</v>
      </c>
      <c r="H131" s="4">
        <v>1</v>
      </c>
    </row>
    <row r="132" spans="1:8" x14ac:dyDescent="0.3">
      <c r="A132" s="4" t="s">
        <v>477</v>
      </c>
      <c r="B132" s="4">
        <v>153</v>
      </c>
      <c r="C132" s="4" t="b">
        <v>1</v>
      </c>
      <c r="D132" s="4" t="b">
        <v>0</v>
      </c>
      <c r="E132" s="4">
        <v>0</v>
      </c>
      <c r="F132" s="4" t="b">
        <v>1</v>
      </c>
      <c r="G132" s="4" t="b">
        <v>0</v>
      </c>
      <c r="H132" s="4">
        <v>0</v>
      </c>
    </row>
    <row r="133" spans="1:8" x14ac:dyDescent="0.3">
      <c r="A133" s="4" t="s">
        <v>478</v>
      </c>
      <c r="B133" s="4">
        <v>153</v>
      </c>
      <c r="C133" s="4" t="b">
        <v>1</v>
      </c>
      <c r="D133" s="4" t="b">
        <v>1</v>
      </c>
      <c r="E133" s="4">
        <v>1</v>
      </c>
      <c r="F133" s="4" t="b">
        <v>1</v>
      </c>
      <c r="G133" s="4" t="b">
        <v>1</v>
      </c>
      <c r="H133" s="4">
        <v>1</v>
      </c>
    </row>
    <row r="134" spans="1:8" x14ac:dyDescent="0.3">
      <c r="A134" s="4" t="s">
        <v>479</v>
      </c>
      <c r="B134" s="4">
        <v>153</v>
      </c>
      <c r="C134" s="4" t="b">
        <v>1</v>
      </c>
      <c r="D134" s="4" t="b">
        <v>1</v>
      </c>
      <c r="E134" s="4">
        <v>1</v>
      </c>
      <c r="F134" s="4" t="b">
        <v>1</v>
      </c>
      <c r="G134" s="4" t="b">
        <v>1</v>
      </c>
      <c r="H134" s="4">
        <v>1</v>
      </c>
    </row>
    <row r="135" spans="1:8" x14ac:dyDescent="0.3">
      <c r="A135" s="4" t="s">
        <v>480</v>
      </c>
      <c r="B135" s="4">
        <v>152</v>
      </c>
      <c r="C135" s="4" t="b">
        <v>0</v>
      </c>
      <c r="D135" s="4" t="b">
        <v>0</v>
      </c>
      <c r="E135" s="4">
        <v>1</v>
      </c>
      <c r="F135" s="4" t="b">
        <v>0</v>
      </c>
      <c r="G135" s="4" t="b">
        <v>0</v>
      </c>
      <c r="H135" s="4">
        <v>1</v>
      </c>
    </row>
    <row r="136" spans="1:8" x14ac:dyDescent="0.3">
      <c r="A136" s="4" t="s">
        <v>481</v>
      </c>
      <c r="B136" s="4">
        <v>153</v>
      </c>
      <c r="C136" s="4" t="b">
        <v>0</v>
      </c>
      <c r="D136" s="4" t="b">
        <v>0</v>
      </c>
      <c r="E136" s="4">
        <v>1</v>
      </c>
      <c r="F136" s="4" t="b">
        <v>0</v>
      </c>
      <c r="G136" s="4" t="b">
        <v>0</v>
      </c>
      <c r="H136" s="4">
        <v>1</v>
      </c>
    </row>
    <row r="137" spans="1:8" x14ac:dyDescent="0.3">
      <c r="A137" s="4" t="s">
        <v>482</v>
      </c>
      <c r="B137" s="4">
        <v>152</v>
      </c>
      <c r="C137" s="4" t="b">
        <v>1</v>
      </c>
      <c r="D137" s="4" t="b">
        <v>1</v>
      </c>
      <c r="E137" s="4">
        <v>1</v>
      </c>
      <c r="F137" s="4" t="b">
        <v>1</v>
      </c>
      <c r="G137" s="4" t="b">
        <v>0</v>
      </c>
      <c r="H137" s="4">
        <v>0</v>
      </c>
    </row>
    <row r="138" spans="1:8" x14ac:dyDescent="0.3">
      <c r="A138" s="4" t="s">
        <v>483</v>
      </c>
      <c r="B138" s="4">
        <v>153</v>
      </c>
      <c r="C138" s="4" t="b">
        <v>0</v>
      </c>
      <c r="D138" s="4" t="b">
        <v>0</v>
      </c>
      <c r="E138" s="4">
        <v>1</v>
      </c>
      <c r="F138" s="4" t="b">
        <v>0</v>
      </c>
      <c r="G138" s="4" t="b">
        <v>0</v>
      </c>
      <c r="H138" s="4">
        <v>1</v>
      </c>
    </row>
    <row r="139" spans="1:8" x14ac:dyDescent="0.3">
      <c r="A139" s="4" t="s">
        <v>484</v>
      </c>
      <c r="B139" s="4">
        <v>153</v>
      </c>
      <c r="C139" s="4" t="b">
        <v>0</v>
      </c>
      <c r="D139" s="4" t="b">
        <v>0</v>
      </c>
      <c r="E139" s="4">
        <v>1</v>
      </c>
      <c r="F139" s="4" t="b">
        <v>0</v>
      </c>
      <c r="G139" s="4" t="b">
        <v>0</v>
      </c>
      <c r="H139" s="4">
        <v>1</v>
      </c>
    </row>
    <row r="140" spans="1:8" x14ac:dyDescent="0.3">
      <c r="A140" s="4" t="s">
        <v>485</v>
      </c>
      <c r="B140" s="4">
        <v>153</v>
      </c>
      <c r="C140" s="4" t="b">
        <v>0</v>
      </c>
      <c r="D140" s="4" t="b">
        <v>0</v>
      </c>
      <c r="E140" s="4">
        <v>1</v>
      </c>
      <c r="F140" s="4" t="b">
        <v>0</v>
      </c>
      <c r="G140" s="4" t="b">
        <v>0</v>
      </c>
      <c r="H140" s="4">
        <v>1</v>
      </c>
    </row>
    <row r="141" spans="1:8" x14ac:dyDescent="0.3">
      <c r="A141" s="4" t="s">
        <v>486</v>
      </c>
      <c r="B141" s="4">
        <v>152</v>
      </c>
      <c r="C141" s="4" t="b">
        <v>1</v>
      </c>
      <c r="D141" s="4" t="b">
        <v>1</v>
      </c>
      <c r="E141" s="4">
        <v>1</v>
      </c>
      <c r="F141" s="4" t="b">
        <v>1</v>
      </c>
      <c r="G141" s="4" t="b">
        <v>1</v>
      </c>
      <c r="H141" s="4">
        <v>1</v>
      </c>
    </row>
    <row r="142" spans="1:8" x14ac:dyDescent="0.3">
      <c r="A142" s="4" t="s">
        <v>487</v>
      </c>
      <c r="B142" s="4">
        <v>152</v>
      </c>
      <c r="C142" s="4" t="b">
        <v>0</v>
      </c>
      <c r="D142" s="4" t="b">
        <v>0</v>
      </c>
      <c r="E142" s="4">
        <v>1</v>
      </c>
      <c r="F142" s="4" t="b">
        <v>0</v>
      </c>
      <c r="G142" s="4" t="b">
        <v>0</v>
      </c>
      <c r="H142" s="4">
        <v>1</v>
      </c>
    </row>
    <row r="143" spans="1:8" x14ac:dyDescent="0.3">
      <c r="A143" s="4" t="s">
        <v>488</v>
      </c>
      <c r="B143" s="4">
        <v>153</v>
      </c>
      <c r="C143" s="4" t="b">
        <v>0</v>
      </c>
      <c r="D143" s="4" t="b">
        <v>0</v>
      </c>
      <c r="E143" s="4">
        <v>1</v>
      </c>
      <c r="F143" s="4" t="b">
        <v>0</v>
      </c>
      <c r="G143" s="4" t="b">
        <v>0</v>
      </c>
      <c r="H143" s="4">
        <v>1</v>
      </c>
    </row>
    <row r="144" spans="1:8" x14ac:dyDescent="0.3">
      <c r="A144" s="4" t="s">
        <v>489</v>
      </c>
      <c r="B144" s="4">
        <v>153</v>
      </c>
      <c r="C144" s="4" t="b">
        <v>0</v>
      </c>
      <c r="D144" s="4" t="b">
        <v>0</v>
      </c>
      <c r="E144" s="4">
        <v>1</v>
      </c>
      <c r="F144" s="4" t="b">
        <v>0</v>
      </c>
      <c r="G144" s="4" t="b">
        <v>0</v>
      </c>
      <c r="H144" s="4">
        <v>1</v>
      </c>
    </row>
    <row r="145" spans="1:8" x14ac:dyDescent="0.3">
      <c r="A145" s="4" t="s">
        <v>490</v>
      </c>
      <c r="B145" s="4">
        <v>153</v>
      </c>
      <c r="C145" s="4" t="b">
        <v>0</v>
      </c>
      <c r="D145" s="4" t="b">
        <v>1</v>
      </c>
      <c r="E145" s="4">
        <v>0</v>
      </c>
      <c r="F145" s="4" t="b">
        <v>0</v>
      </c>
      <c r="G145" s="4" t="b">
        <v>1</v>
      </c>
      <c r="H145" s="4">
        <v>0</v>
      </c>
    </row>
    <row r="146" spans="1:8" x14ac:dyDescent="0.3">
      <c r="A146" s="4" t="s">
        <v>491</v>
      </c>
      <c r="B146" s="4">
        <v>153</v>
      </c>
      <c r="C146" s="4" t="b">
        <v>1</v>
      </c>
      <c r="D146" s="4" t="b">
        <v>1</v>
      </c>
      <c r="E146" s="4">
        <v>1</v>
      </c>
      <c r="F146" s="4" t="b">
        <v>1</v>
      </c>
      <c r="G146" s="4" t="b">
        <v>1</v>
      </c>
      <c r="H146" s="4">
        <v>1</v>
      </c>
    </row>
    <row r="147" spans="1:8" x14ac:dyDescent="0.3">
      <c r="A147" s="4" t="s">
        <v>492</v>
      </c>
      <c r="B147" s="4">
        <v>153</v>
      </c>
      <c r="C147" s="4" t="b">
        <v>1</v>
      </c>
      <c r="D147" s="4" t="b">
        <v>1</v>
      </c>
      <c r="E147" s="4">
        <v>1</v>
      </c>
      <c r="F147" s="4" t="b">
        <v>1</v>
      </c>
      <c r="G147" s="4" t="b">
        <v>0</v>
      </c>
      <c r="H147" s="4">
        <v>0</v>
      </c>
    </row>
    <row r="148" spans="1:8" x14ac:dyDescent="0.3">
      <c r="A148" s="4" t="s">
        <v>493</v>
      </c>
      <c r="B148" s="4">
        <v>153</v>
      </c>
      <c r="C148" s="4" t="b">
        <v>0</v>
      </c>
      <c r="D148" s="4" t="b">
        <v>0</v>
      </c>
      <c r="E148" s="4">
        <v>1</v>
      </c>
      <c r="F148" s="4" t="b">
        <v>0</v>
      </c>
      <c r="G148" s="4" t="b">
        <v>0</v>
      </c>
      <c r="H148" s="4">
        <v>1</v>
      </c>
    </row>
    <row r="149" spans="1:8" x14ac:dyDescent="0.3">
      <c r="A149" s="4" t="s">
        <v>494</v>
      </c>
      <c r="B149" s="4">
        <v>153</v>
      </c>
      <c r="C149" s="4" t="b">
        <v>1</v>
      </c>
      <c r="D149" s="4" t="b">
        <v>1</v>
      </c>
      <c r="E149" s="4">
        <v>1</v>
      </c>
      <c r="F149" s="4" t="b">
        <v>1</v>
      </c>
      <c r="G149" s="4" t="b">
        <v>1</v>
      </c>
      <c r="H149" s="4">
        <v>1</v>
      </c>
    </row>
    <row r="150" spans="1:8" x14ac:dyDescent="0.3">
      <c r="A150" s="4" t="s">
        <v>495</v>
      </c>
      <c r="B150" s="4">
        <v>153</v>
      </c>
      <c r="C150" s="4" t="b">
        <v>0</v>
      </c>
      <c r="D150" s="4" t="b">
        <v>0</v>
      </c>
      <c r="E150" s="4">
        <v>1</v>
      </c>
      <c r="F150" s="4" t="b">
        <v>0</v>
      </c>
      <c r="G150" s="4" t="b">
        <v>0</v>
      </c>
      <c r="H150" s="4">
        <v>1</v>
      </c>
    </row>
    <row r="151" spans="1:8" x14ac:dyDescent="0.3">
      <c r="A151" s="4" t="s">
        <v>496</v>
      </c>
      <c r="B151" s="4">
        <v>152</v>
      </c>
      <c r="C151" s="4" t="b">
        <v>0</v>
      </c>
      <c r="D151" s="4" t="b">
        <v>0</v>
      </c>
      <c r="E151" s="4">
        <v>1</v>
      </c>
      <c r="F151" s="4" t="b">
        <v>0</v>
      </c>
      <c r="G151" s="4" t="b">
        <v>0</v>
      </c>
      <c r="H151" s="4">
        <v>1</v>
      </c>
    </row>
    <row r="152" spans="1:8" x14ac:dyDescent="0.3">
      <c r="A152" s="4" t="s">
        <v>497</v>
      </c>
      <c r="B152" s="4">
        <v>153</v>
      </c>
      <c r="C152" s="4" t="b">
        <v>1</v>
      </c>
      <c r="D152" s="4" t="b">
        <v>1</v>
      </c>
      <c r="E152" s="4">
        <v>1</v>
      </c>
      <c r="F152" s="4" t="b">
        <v>1</v>
      </c>
      <c r="G152" s="4" t="b">
        <v>1</v>
      </c>
      <c r="H152" s="4">
        <v>1</v>
      </c>
    </row>
    <row r="153" spans="1:8" x14ac:dyDescent="0.3">
      <c r="A153" s="4" t="s">
        <v>175</v>
      </c>
      <c r="B153" s="4">
        <f>AVERAGE(B3:B152)</f>
        <v>152.84</v>
      </c>
      <c r="E153" s="4">
        <v>0.93333333299999999</v>
      </c>
      <c r="H153" s="4">
        <v>0.9</v>
      </c>
    </row>
    <row r="155" spans="1:8" x14ac:dyDescent="0.3">
      <c r="A155" s="10" t="s">
        <v>176</v>
      </c>
      <c r="B155" s="10" t="s">
        <v>190</v>
      </c>
      <c r="C155" s="10" t="s">
        <v>192</v>
      </c>
      <c r="D155" s="10"/>
      <c r="E155" s="10" t="s">
        <v>194</v>
      </c>
      <c r="F155" s="10"/>
    </row>
    <row r="156" spans="1:8" x14ac:dyDescent="0.3">
      <c r="A156" s="10"/>
      <c r="B156" s="10"/>
      <c r="C156" s="4" t="s">
        <v>171</v>
      </c>
      <c r="D156" s="4" t="s">
        <v>173</v>
      </c>
      <c r="E156" s="4" t="s">
        <v>171</v>
      </c>
      <c r="F156" s="4" t="s">
        <v>173</v>
      </c>
    </row>
    <row r="157" spans="1:8" x14ac:dyDescent="0.3">
      <c r="A157" s="4" t="s">
        <v>186</v>
      </c>
      <c r="B157" s="4">
        <f>COUNTIFS(B3:B152,"&gt;0",B3:B152,"&lt;=100")</f>
        <v>0</v>
      </c>
      <c r="C157" s="4">
        <f>COUNTIFS(B3:B152,"&gt;0",B3:B152,"&lt;=100", E3:E152,1)</f>
        <v>0</v>
      </c>
      <c r="D157" s="4">
        <f>COUNTIFS(B3:B152,"&gt;0",B3:B152,"&lt;=100", H3:H152,1)</f>
        <v>0</v>
      </c>
      <c r="E157" s="4">
        <f>C157/($B157+0.0000000001)</f>
        <v>0</v>
      </c>
      <c r="F157" s="4">
        <f>D157/($B157+0.0000000001)</f>
        <v>0</v>
      </c>
    </row>
    <row r="158" spans="1:8" x14ac:dyDescent="0.3">
      <c r="A158" s="4" t="s">
        <v>178</v>
      </c>
      <c r="B158" s="4">
        <f>COUNTIFS(B3:B152,"&gt;100",B3:B152,"&lt;=200")</f>
        <v>150</v>
      </c>
      <c r="C158" s="4">
        <f>COUNTIFS(B3:B152,"&gt;100",B3:B152,"&lt;=200", E3:E152,1)</f>
        <v>140</v>
      </c>
      <c r="D158" s="4">
        <f>COUNTIFS(B3:B152,"&gt;100",B3:B152,"&lt;=200", H3:H152,1)</f>
        <v>135</v>
      </c>
      <c r="E158" s="4">
        <f t="shared" ref="E158:F162" si="0">C158/($B158+0.0000000001)</f>
        <v>0.93333333333271118</v>
      </c>
      <c r="F158" s="4">
        <f t="shared" si="0"/>
        <v>0.89999999999940006</v>
      </c>
    </row>
    <row r="159" spans="1:8" x14ac:dyDescent="0.3">
      <c r="A159" s="4" t="s">
        <v>180</v>
      </c>
      <c r="B159" s="4">
        <f>COUNTIFS(B3:B152,"&gt;200",B3:B152,"&lt;=300")</f>
        <v>0</v>
      </c>
      <c r="C159" s="4">
        <f>COUNTIFS(B3:B152,"&gt;200",B3:B152,"&lt;=300", E3:E152,1)</f>
        <v>0</v>
      </c>
      <c r="D159" s="4">
        <f>COUNTIFS(B3:B152,"&gt;200",B3:B152,"&lt;=300", H3:H152,1)</f>
        <v>0</v>
      </c>
      <c r="E159" s="4">
        <f t="shared" si="0"/>
        <v>0</v>
      </c>
      <c r="F159" s="4">
        <f t="shared" si="0"/>
        <v>0</v>
      </c>
    </row>
    <row r="160" spans="1:8" x14ac:dyDescent="0.3">
      <c r="A160" s="4" t="s">
        <v>182</v>
      </c>
      <c r="B160" s="4">
        <f>COUNTIFS(B3:B152,"&gt;300",B3:B152,"&lt;=400")</f>
        <v>0</v>
      </c>
      <c r="C160" s="4">
        <f>COUNTIFS(B3:B152,"&gt;300",B3:B152,"&lt;=400", E3:E152,1)</f>
        <v>0</v>
      </c>
      <c r="D160" s="4">
        <f>COUNTIFS(B3:B152,"&gt;300",B3:B152,"&lt;=400", H3:H152,1)</f>
        <v>0</v>
      </c>
      <c r="E160" s="4">
        <f t="shared" si="0"/>
        <v>0</v>
      </c>
      <c r="F160" s="4">
        <f t="shared" si="0"/>
        <v>0</v>
      </c>
    </row>
    <row r="161" spans="1:6" x14ac:dyDescent="0.3">
      <c r="A161" s="4" t="s">
        <v>184</v>
      </c>
      <c r="B161" s="4">
        <f>COUNTIFS(B3:B152,"&gt;400",B3:B152,"&lt;=500")</f>
        <v>0</v>
      </c>
      <c r="C161" s="4">
        <f>COUNTIFS(B3:B152,"&gt;400",B3:B152,"&lt;=500", E3:E152,1)</f>
        <v>0</v>
      </c>
      <c r="D161" s="4">
        <f>COUNTIFS(B3:B152,"&gt;400",B3:B152,"&lt;=500", H3:H152,1)</f>
        <v>0</v>
      </c>
      <c r="E161" s="4">
        <f t="shared" si="0"/>
        <v>0</v>
      </c>
      <c r="F161" s="4">
        <f t="shared" si="0"/>
        <v>0</v>
      </c>
    </row>
    <row r="162" spans="1:6" x14ac:dyDescent="0.3">
      <c r="A162" s="4" t="s">
        <v>188</v>
      </c>
      <c r="B162" s="4">
        <f>COUNTIFS(B3:B152,"&gt;500")</f>
        <v>0</v>
      </c>
      <c r="C162" s="4">
        <f>COUNTIFS(B3:B152,"&gt;500", E3:E152,1)</f>
        <v>0</v>
      </c>
      <c r="D162" s="4">
        <f>COUNTIFS(B3:B152,"&gt;500", H3:H152,1)</f>
        <v>0</v>
      </c>
      <c r="E162" s="4">
        <f t="shared" si="0"/>
        <v>0</v>
      </c>
      <c r="F162" s="4">
        <f t="shared" si="0"/>
        <v>0</v>
      </c>
    </row>
  </sheetData>
  <mergeCells count="6">
    <mergeCell ref="C1:E1"/>
    <mergeCell ref="F1:H1"/>
    <mergeCell ref="A155:A156"/>
    <mergeCell ref="B155:B156"/>
    <mergeCell ref="C155:D155"/>
    <mergeCell ref="E155:F15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07FD-8E11-4668-9565-0A93BA935130}">
  <dimension ref="A1:H162"/>
  <sheetViews>
    <sheetView topLeftCell="A126" workbookViewId="0">
      <selection activeCell="E153" sqref="E153"/>
    </sheetView>
  </sheetViews>
  <sheetFormatPr defaultRowHeight="14" x14ac:dyDescent="0.3"/>
  <cols>
    <col min="1" max="2" width="8.6640625" style="4"/>
    <col min="6" max="8" width="8.6640625" style="4"/>
  </cols>
  <sheetData>
    <row r="1" spans="1:8" x14ac:dyDescent="0.3">
      <c r="C1" s="12" t="s">
        <v>509</v>
      </c>
      <c r="D1" s="12"/>
      <c r="E1" s="12"/>
      <c r="F1" s="10" t="s">
        <v>9</v>
      </c>
      <c r="G1" s="10"/>
      <c r="H1" s="10"/>
    </row>
    <row r="2" spans="1:8" x14ac:dyDescent="0.3">
      <c r="A2" s="4" t="s">
        <v>16</v>
      </c>
      <c r="B2" s="4" t="s">
        <v>17</v>
      </c>
      <c r="C2" s="4" t="s">
        <v>18</v>
      </c>
      <c r="D2" s="4" t="s">
        <v>19</v>
      </c>
      <c r="E2" t="s">
        <v>20</v>
      </c>
      <c r="F2" s="4" t="s">
        <v>18</v>
      </c>
      <c r="G2" s="4" t="s">
        <v>19</v>
      </c>
      <c r="H2" s="4" t="s">
        <v>20</v>
      </c>
    </row>
    <row r="3" spans="1:8" x14ac:dyDescent="0.3">
      <c r="A3" s="4" t="s">
        <v>510</v>
      </c>
      <c r="B3" s="4">
        <v>169</v>
      </c>
      <c r="C3" s="4" t="b">
        <v>0</v>
      </c>
      <c r="D3" s="4" t="b">
        <v>0</v>
      </c>
      <c r="E3" s="4">
        <v>1</v>
      </c>
      <c r="F3" s="4" t="b">
        <v>0</v>
      </c>
      <c r="G3" s="4" t="b">
        <v>1</v>
      </c>
      <c r="H3" s="4">
        <v>0</v>
      </c>
    </row>
    <row r="4" spans="1:8" x14ac:dyDescent="0.3">
      <c r="A4" s="4" t="s">
        <v>511</v>
      </c>
      <c r="B4" s="4">
        <v>152</v>
      </c>
      <c r="C4" s="4" t="b">
        <v>0</v>
      </c>
      <c r="D4" s="4" t="b">
        <v>0</v>
      </c>
      <c r="E4" s="4">
        <v>1</v>
      </c>
      <c r="F4" s="4" t="b">
        <v>0</v>
      </c>
      <c r="G4" s="4" t="b">
        <v>0</v>
      </c>
      <c r="H4" s="4">
        <v>1</v>
      </c>
    </row>
    <row r="5" spans="1:8" x14ac:dyDescent="0.3">
      <c r="A5" s="4" t="s">
        <v>512</v>
      </c>
      <c r="B5" s="4">
        <v>163</v>
      </c>
      <c r="C5" s="4" t="b">
        <v>1</v>
      </c>
      <c r="D5" s="4" t="b">
        <v>1</v>
      </c>
      <c r="E5" s="4">
        <v>1</v>
      </c>
      <c r="F5" s="4" t="b">
        <v>1</v>
      </c>
      <c r="G5" s="4" t="b">
        <v>0</v>
      </c>
      <c r="H5" s="4">
        <v>0</v>
      </c>
    </row>
    <row r="6" spans="1:8" x14ac:dyDescent="0.3">
      <c r="A6" s="4" t="s">
        <v>513</v>
      </c>
      <c r="B6" s="4">
        <v>225</v>
      </c>
      <c r="C6" s="4" t="b">
        <v>1</v>
      </c>
      <c r="D6" s="4" t="b">
        <v>1</v>
      </c>
      <c r="E6" s="4">
        <v>1</v>
      </c>
      <c r="F6" s="4" t="b">
        <v>1</v>
      </c>
      <c r="G6" s="4" t="b">
        <v>1</v>
      </c>
      <c r="H6" s="4">
        <v>1</v>
      </c>
    </row>
    <row r="7" spans="1:8" x14ac:dyDescent="0.3">
      <c r="A7" s="4" t="s">
        <v>514</v>
      </c>
      <c r="B7" s="4">
        <v>175</v>
      </c>
      <c r="C7" s="4" t="b">
        <v>0</v>
      </c>
      <c r="D7" s="4" t="b">
        <v>1</v>
      </c>
      <c r="E7" s="4">
        <v>0</v>
      </c>
      <c r="F7" s="4" t="b">
        <v>0</v>
      </c>
      <c r="G7" s="4" t="b">
        <v>1</v>
      </c>
      <c r="H7" s="4">
        <v>0</v>
      </c>
    </row>
    <row r="8" spans="1:8" x14ac:dyDescent="0.3">
      <c r="A8" s="4" t="s">
        <v>515</v>
      </c>
      <c r="B8" s="4">
        <v>166</v>
      </c>
      <c r="C8" s="4" t="b">
        <v>0</v>
      </c>
      <c r="D8" s="4" t="b">
        <v>0</v>
      </c>
      <c r="E8" s="4">
        <v>1</v>
      </c>
      <c r="F8" s="4" t="b">
        <v>0</v>
      </c>
      <c r="G8" s="4" t="b">
        <v>0</v>
      </c>
      <c r="H8" s="4">
        <v>1</v>
      </c>
    </row>
    <row r="9" spans="1:8" x14ac:dyDescent="0.3">
      <c r="A9" s="4" t="s">
        <v>516</v>
      </c>
      <c r="B9" s="4">
        <v>184</v>
      </c>
      <c r="C9" s="4" t="b">
        <v>1</v>
      </c>
      <c r="D9" s="4" t="b">
        <v>1</v>
      </c>
      <c r="E9" s="4">
        <v>1</v>
      </c>
      <c r="F9" s="4" t="b">
        <v>1</v>
      </c>
      <c r="G9" s="4" t="b">
        <v>1</v>
      </c>
      <c r="H9" s="4">
        <v>1</v>
      </c>
    </row>
    <row r="10" spans="1:8" x14ac:dyDescent="0.3">
      <c r="A10" s="4" t="s">
        <v>517</v>
      </c>
      <c r="B10" s="4">
        <v>212</v>
      </c>
      <c r="C10" s="4" t="b">
        <v>1</v>
      </c>
      <c r="D10" s="4" t="b">
        <v>0</v>
      </c>
      <c r="E10" s="4">
        <v>0</v>
      </c>
      <c r="F10" s="4" t="b">
        <v>1</v>
      </c>
      <c r="G10" s="4" t="b">
        <v>1</v>
      </c>
      <c r="H10" s="4">
        <v>1</v>
      </c>
    </row>
    <row r="11" spans="1:8" x14ac:dyDescent="0.3">
      <c r="A11" s="4" t="s">
        <v>518</v>
      </c>
      <c r="B11" s="4">
        <v>152</v>
      </c>
      <c r="C11" s="4" t="b">
        <v>0</v>
      </c>
      <c r="D11" s="4" t="b">
        <v>0</v>
      </c>
      <c r="E11" s="4">
        <v>1</v>
      </c>
      <c r="F11" s="4" t="b">
        <v>0</v>
      </c>
      <c r="G11" s="4" t="b">
        <v>0</v>
      </c>
      <c r="H11" s="4">
        <v>1</v>
      </c>
    </row>
    <row r="12" spans="1:8" x14ac:dyDescent="0.3">
      <c r="A12" s="4" t="s">
        <v>519</v>
      </c>
      <c r="B12" s="4">
        <v>152</v>
      </c>
      <c r="C12" s="4" t="b">
        <v>0</v>
      </c>
      <c r="D12" s="4" t="b">
        <v>0</v>
      </c>
      <c r="E12" s="4">
        <v>1</v>
      </c>
      <c r="F12" s="4" t="b">
        <v>0</v>
      </c>
      <c r="G12" s="4" t="b">
        <v>0</v>
      </c>
      <c r="H12" s="4">
        <v>1</v>
      </c>
    </row>
    <row r="13" spans="1:8" x14ac:dyDescent="0.3">
      <c r="A13" s="4" t="s">
        <v>520</v>
      </c>
      <c r="B13" s="4">
        <v>157</v>
      </c>
      <c r="C13" s="4" t="b">
        <v>0</v>
      </c>
      <c r="D13" s="4" t="b">
        <v>0</v>
      </c>
      <c r="E13" s="4">
        <v>1</v>
      </c>
      <c r="F13" s="4" t="b">
        <v>0</v>
      </c>
      <c r="G13" s="4" t="b">
        <v>0</v>
      </c>
      <c r="H13" s="4">
        <v>1</v>
      </c>
    </row>
    <row r="14" spans="1:8" x14ac:dyDescent="0.3">
      <c r="A14" s="4" t="s">
        <v>521</v>
      </c>
      <c r="B14" s="4">
        <v>185</v>
      </c>
      <c r="C14" s="4" t="b">
        <v>1</v>
      </c>
      <c r="D14" s="4" t="b">
        <v>1</v>
      </c>
      <c r="E14" s="4">
        <v>1</v>
      </c>
      <c r="F14" s="4" t="b">
        <v>1</v>
      </c>
      <c r="G14" s="4" t="b">
        <v>0</v>
      </c>
      <c r="H14" s="4">
        <v>0</v>
      </c>
    </row>
    <row r="15" spans="1:8" x14ac:dyDescent="0.3">
      <c r="A15" s="4" t="s">
        <v>522</v>
      </c>
      <c r="B15" s="4">
        <v>159</v>
      </c>
      <c r="C15" s="4" t="b">
        <v>0</v>
      </c>
      <c r="D15" s="4" t="b">
        <v>0</v>
      </c>
      <c r="E15" s="4">
        <v>1</v>
      </c>
      <c r="F15" s="4" t="b">
        <v>0</v>
      </c>
      <c r="G15" s="4" t="b">
        <v>0</v>
      </c>
      <c r="H15" s="4">
        <v>1</v>
      </c>
    </row>
    <row r="16" spans="1:8" x14ac:dyDescent="0.3">
      <c r="A16" s="4" t="s">
        <v>523</v>
      </c>
      <c r="B16" s="4">
        <v>198</v>
      </c>
      <c r="C16" s="4" t="b">
        <v>1</v>
      </c>
      <c r="D16" s="4" t="b">
        <v>1</v>
      </c>
      <c r="E16" s="4">
        <v>1</v>
      </c>
      <c r="F16" s="4" t="b">
        <v>1</v>
      </c>
      <c r="G16" s="4" t="b">
        <v>1</v>
      </c>
      <c r="H16" s="4">
        <v>1</v>
      </c>
    </row>
    <row r="17" spans="1:8" x14ac:dyDescent="0.3">
      <c r="A17" s="4" t="s">
        <v>524</v>
      </c>
      <c r="B17" s="4">
        <v>230</v>
      </c>
      <c r="C17" s="4" t="b">
        <v>1</v>
      </c>
      <c r="D17" s="4" t="b">
        <v>1</v>
      </c>
      <c r="E17" s="4">
        <v>1</v>
      </c>
      <c r="F17" s="4" t="b">
        <v>1</v>
      </c>
      <c r="G17" s="4" t="b">
        <v>1</v>
      </c>
      <c r="H17" s="4">
        <v>1</v>
      </c>
    </row>
    <row r="18" spans="1:8" x14ac:dyDescent="0.3">
      <c r="A18" s="4" t="s">
        <v>525</v>
      </c>
      <c r="B18" s="4">
        <v>221</v>
      </c>
      <c r="C18" s="4" t="b">
        <v>1</v>
      </c>
      <c r="D18" s="4" t="b">
        <v>0</v>
      </c>
      <c r="E18" s="4">
        <v>0</v>
      </c>
      <c r="F18" s="4" t="b">
        <v>1</v>
      </c>
      <c r="G18" s="4" t="b">
        <v>1</v>
      </c>
      <c r="H18" s="4">
        <v>1</v>
      </c>
    </row>
    <row r="19" spans="1:8" x14ac:dyDescent="0.3">
      <c r="A19" s="4" t="s">
        <v>526</v>
      </c>
      <c r="B19" s="4">
        <v>211</v>
      </c>
      <c r="C19" s="4" t="b">
        <v>1</v>
      </c>
      <c r="D19" s="4" t="b">
        <v>1</v>
      </c>
      <c r="E19" s="4">
        <v>1</v>
      </c>
      <c r="F19" s="4" t="b">
        <v>1</v>
      </c>
      <c r="G19" s="4" t="b">
        <v>1</v>
      </c>
      <c r="H19" s="4">
        <v>1</v>
      </c>
    </row>
    <row r="20" spans="1:8" x14ac:dyDescent="0.3">
      <c r="A20" s="4" t="s">
        <v>527</v>
      </c>
      <c r="B20" s="4">
        <v>152</v>
      </c>
      <c r="C20" s="4" t="b">
        <v>0</v>
      </c>
      <c r="D20" s="4" t="b">
        <v>0</v>
      </c>
      <c r="E20" s="4">
        <v>1</v>
      </c>
      <c r="F20" s="4" t="b">
        <v>0</v>
      </c>
      <c r="G20" s="4" t="b">
        <v>0</v>
      </c>
      <c r="H20" s="4">
        <v>1</v>
      </c>
    </row>
    <row r="21" spans="1:8" x14ac:dyDescent="0.3">
      <c r="A21" s="4" t="s">
        <v>528</v>
      </c>
      <c r="B21" s="4">
        <v>178</v>
      </c>
      <c r="C21" s="4" t="b">
        <v>1</v>
      </c>
      <c r="D21" s="4" t="b">
        <v>1</v>
      </c>
      <c r="E21" s="4">
        <v>1</v>
      </c>
      <c r="F21" s="4" t="b">
        <v>1</v>
      </c>
      <c r="G21" s="4" t="b">
        <v>1</v>
      </c>
      <c r="H21" s="4">
        <v>1</v>
      </c>
    </row>
    <row r="22" spans="1:8" x14ac:dyDescent="0.3">
      <c r="A22" s="4" t="s">
        <v>529</v>
      </c>
      <c r="B22" s="4">
        <v>152</v>
      </c>
      <c r="C22" s="4" t="b">
        <v>0</v>
      </c>
      <c r="D22" s="4" t="b">
        <v>0</v>
      </c>
      <c r="E22" s="4">
        <v>1</v>
      </c>
      <c r="F22" s="4" t="b">
        <v>0</v>
      </c>
      <c r="G22" s="4" t="b">
        <v>0</v>
      </c>
      <c r="H22" s="4">
        <v>1</v>
      </c>
    </row>
    <row r="23" spans="1:8" x14ac:dyDescent="0.3">
      <c r="A23" s="4" t="s">
        <v>530</v>
      </c>
      <c r="B23" s="4">
        <v>196</v>
      </c>
      <c r="C23" s="4" t="b">
        <v>1</v>
      </c>
      <c r="D23" s="4" t="b">
        <v>0</v>
      </c>
      <c r="E23" s="4">
        <v>0</v>
      </c>
      <c r="F23" s="4" t="b">
        <v>1</v>
      </c>
      <c r="G23" s="4" t="b">
        <v>1</v>
      </c>
      <c r="H23" s="4">
        <v>1</v>
      </c>
    </row>
    <row r="24" spans="1:8" x14ac:dyDescent="0.3">
      <c r="A24" s="4" t="s">
        <v>531</v>
      </c>
      <c r="B24" s="4">
        <v>152</v>
      </c>
      <c r="C24" s="4" t="b">
        <v>0</v>
      </c>
      <c r="D24" s="4" t="b">
        <v>0</v>
      </c>
      <c r="E24" s="4">
        <v>1</v>
      </c>
      <c r="F24" s="4" t="b">
        <v>0</v>
      </c>
      <c r="G24" s="4" t="b">
        <v>0</v>
      </c>
      <c r="H24" s="4">
        <v>1</v>
      </c>
    </row>
    <row r="25" spans="1:8" x14ac:dyDescent="0.3">
      <c r="A25" s="4" t="s">
        <v>532</v>
      </c>
      <c r="B25" s="4">
        <v>260</v>
      </c>
      <c r="C25" s="4" t="b">
        <v>1</v>
      </c>
      <c r="D25" s="4" t="b">
        <v>1</v>
      </c>
      <c r="E25" s="4">
        <v>1</v>
      </c>
      <c r="F25" s="4" t="b">
        <v>1</v>
      </c>
      <c r="G25" s="4" t="b">
        <v>1</v>
      </c>
      <c r="H25" s="4">
        <v>1</v>
      </c>
    </row>
    <row r="26" spans="1:8" x14ac:dyDescent="0.3">
      <c r="A26" s="4" t="s">
        <v>533</v>
      </c>
      <c r="B26" s="4">
        <v>152</v>
      </c>
      <c r="C26" s="4" t="b">
        <v>0</v>
      </c>
      <c r="D26" s="4" t="b">
        <v>0</v>
      </c>
      <c r="E26" s="4">
        <v>1</v>
      </c>
      <c r="F26" s="4" t="b">
        <v>0</v>
      </c>
      <c r="G26" s="4" t="b">
        <v>0</v>
      </c>
      <c r="H26" s="4">
        <v>1</v>
      </c>
    </row>
    <row r="27" spans="1:8" x14ac:dyDescent="0.3">
      <c r="A27" s="4" t="s">
        <v>534</v>
      </c>
      <c r="B27" s="4">
        <v>152</v>
      </c>
      <c r="C27" s="4" t="b">
        <v>0</v>
      </c>
      <c r="D27" s="4" t="b">
        <v>0</v>
      </c>
      <c r="E27" s="4">
        <v>1</v>
      </c>
      <c r="F27" s="4" t="b">
        <v>0</v>
      </c>
      <c r="G27" s="4" t="b">
        <v>0</v>
      </c>
      <c r="H27" s="4">
        <v>1</v>
      </c>
    </row>
    <row r="28" spans="1:8" x14ac:dyDescent="0.3">
      <c r="A28" s="4" t="s">
        <v>535</v>
      </c>
      <c r="B28" s="4">
        <v>152</v>
      </c>
      <c r="C28" s="4" t="b">
        <v>0</v>
      </c>
      <c r="D28" s="4" t="b">
        <v>1</v>
      </c>
      <c r="E28" s="4">
        <v>0</v>
      </c>
      <c r="F28" s="4" t="b">
        <v>0</v>
      </c>
      <c r="G28" s="4" t="b">
        <v>1</v>
      </c>
      <c r="H28" s="4">
        <v>0</v>
      </c>
    </row>
    <row r="29" spans="1:8" x14ac:dyDescent="0.3">
      <c r="A29" s="4" t="s">
        <v>536</v>
      </c>
      <c r="B29" s="4">
        <v>152</v>
      </c>
      <c r="C29" s="4" t="b">
        <v>0</v>
      </c>
      <c r="D29" s="4" t="b">
        <v>0</v>
      </c>
      <c r="E29" s="4">
        <v>1</v>
      </c>
      <c r="F29" s="4" t="b">
        <v>0</v>
      </c>
      <c r="G29" s="4" t="b">
        <v>0</v>
      </c>
      <c r="H29" s="4">
        <v>1</v>
      </c>
    </row>
    <row r="30" spans="1:8" x14ac:dyDescent="0.3">
      <c r="A30" s="4" t="s">
        <v>537</v>
      </c>
      <c r="B30" s="4">
        <v>156</v>
      </c>
      <c r="C30" s="4" t="b">
        <v>0</v>
      </c>
      <c r="D30" s="4" t="b">
        <v>0</v>
      </c>
      <c r="E30" s="4">
        <v>1</v>
      </c>
      <c r="F30" s="4" t="b">
        <v>0</v>
      </c>
      <c r="G30" s="4" t="b">
        <v>1</v>
      </c>
      <c r="H30" s="4">
        <v>0</v>
      </c>
    </row>
    <row r="31" spans="1:8" x14ac:dyDescent="0.3">
      <c r="A31" s="4" t="s">
        <v>538</v>
      </c>
      <c r="B31" s="4">
        <v>152</v>
      </c>
      <c r="C31" s="4" t="b">
        <v>0</v>
      </c>
      <c r="D31" s="4" t="b">
        <v>0</v>
      </c>
      <c r="E31" s="4">
        <v>1</v>
      </c>
      <c r="F31" s="4" t="b">
        <v>0</v>
      </c>
      <c r="G31" s="4" t="b">
        <v>0</v>
      </c>
      <c r="H31" s="4">
        <v>1</v>
      </c>
    </row>
    <row r="32" spans="1:8" x14ac:dyDescent="0.3">
      <c r="A32" s="4" t="s">
        <v>539</v>
      </c>
      <c r="B32" s="4">
        <v>152</v>
      </c>
      <c r="C32" s="4" t="b">
        <v>0</v>
      </c>
      <c r="D32" s="4" t="b">
        <v>0</v>
      </c>
      <c r="E32" s="4">
        <v>1</v>
      </c>
      <c r="F32" s="4" t="b">
        <v>0</v>
      </c>
      <c r="G32" s="4" t="b">
        <v>0</v>
      </c>
      <c r="H32" s="4">
        <v>1</v>
      </c>
    </row>
    <row r="33" spans="1:8" x14ac:dyDescent="0.3">
      <c r="A33" s="4" t="s">
        <v>540</v>
      </c>
      <c r="B33" s="4">
        <v>152</v>
      </c>
      <c r="C33" s="4" t="b">
        <v>0</v>
      </c>
      <c r="D33" s="4" t="b">
        <v>0</v>
      </c>
      <c r="E33" s="4">
        <v>1</v>
      </c>
      <c r="F33" s="4" t="b">
        <v>0</v>
      </c>
      <c r="G33" s="4" t="b">
        <v>1</v>
      </c>
      <c r="H33" s="4">
        <v>0</v>
      </c>
    </row>
    <row r="34" spans="1:8" x14ac:dyDescent="0.3">
      <c r="A34" s="4" t="s">
        <v>541</v>
      </c>
      <c r="B34" s="4">
        <v>194</v>
      </c>
      <c r="C34" s="4" t="b">
        <v>1</v>
      </c>
      <c r="D34" s="4" t="b">
        <v>1</v>
      </c>
      <c r="E34" s="4">
        <v>1</v>
      </c>
      <c r="F34" s="4" t="b">
        <v>1</v>
      </c>
      <c r="G34" s="4" t="b">
        <v>1</v>
      </c>
      <c r="H34" s="4">
        <v>1</v>
      </c>
    </row>
    <row r="35" spans="1:8" x14ac:dyDescent="0.3">
      <c r="A35" s="4" t="s">
        <v>542</v>
      </c>
      <c r="B35" s="4">
        <v>156</v>
      </c>
      <c r="C35" s="4" t="b">
        <v>0</v>
      </c>
      <c r="D35" s="4" t="b">
        <v>0</v>
      </c>
      <c r="E35" s="4">
        <v>1</v>
      </c>
      <c r="F35" s="4" t="b">
        <v>0</v>
      </c>
      <c r="G35" s="4" t="b">
        <v>1</v>
      </c>
      <c r="H35" s="4">
        <v>0</v>
      </c>
    </row>
    <row r="36" spans="1:8" x14ac:dyDescent="0.3">
      <c r="A36" s="4" t="s">
        <v>543</v>
      </c>
      <c r="B36" s="4">
        <v>152</v>
      </c>
      <c r="C36" s="4" t="b">
        <v>0</v>
      </c>
      <c r="D36" s="4" t="b">
        <v>1</v>
      </c>
      <c r="E36" s="4">
        <v>0</v>
      </c>
      <c r="F36" s="4" t="b">
        <v>0</v>
      </c>
      <c r="G36" s="4" t="b">
        <v>1</v>
      </c>
      <c r="H36" s="4">
        <v>0</v>
      </c>
    </row>
    <row r="37" spans="1:8" x14ac:dyDescent="0.3">
      <c r="A37" s="4" t="s">
        <v>544</v>
      </c>
      <c r="B37" s="4">
        <v>245</v>
      </c>
      <c r="C37" s="4" t="b">
        <v>1</v>
      </c>
      <c r="D37" s="4" t="b">
        <v>1</v>
      </c>
      <c r="E37" s="4">
        <v>1</v>
      </c>
      <c r="F37" s="4" t="b">
        <v>1</v>
      </c>
      <c r="G37" s="4" t="b">
        <v>1</v>
      </c>
      <c r="H37" s="4">
        <v>1</v>
      </c>
    </row>
    <row r="38" spans="1:8" x14ac:dyDescent="0.3">
      <c r="A38" s="4" t="s">
        <v>545</v>
      </c>
      <c r="B38" s="4">
        <v>163</v>
      </c>
      <c r="C38" s="4" t="b">
        <v>1</v>
      </c>
      <c r="D38" s="4" t="b">
        <v>1</v>
      </c>
      <c r="E38" s="4">
        <v>1</v>
      </c>
      <c r="F38" s="4" t="b">
        <v>1</v>
      </c>
      <c r="G38" s="4" t="b">
        <v>1</v>
      </c>
      <c r="H38" s="4">
        <v>1</v>
      </c>
    </row>
    <row r="39" spans="1:8" x14ac:dyDescent="0.3">
      <c r="A39" s="4" t="s">
        <v>546</v>
      </c>
      <c r="B39" s="4">
        <v>152</v>
      </c>
      <c r="C39" s="4" t="b">
        <v>0</v>
      </c>
      <c r="D39" s="4" t="b">
        <v>1</v>
      </c>
      <c r="E39" s="4">
        <v>0</v>
      </c>
      <c r="F39" s="4" t="b">
        <v>0</v>
      </c>
      <c r="G39" s="4" t="b">
        <v>0</v>
      </c>
      <c r="H39" s="4">
        <v>1</v>
      </c>
    </row>
    <row r="40" spans="1:8" x14ac:dyDescent="0.3">
      <c r="A40" s="4" t="s">
        <v>547</v>
      </c>
      <c r="B40" s="4">
        <v>162</v>
      </c>
      <c r="C40" s="4" t="b">
        <v>0</v>
      </c>
      <c r="D40" s="4" t="b">
        <v>0</v>
      </c>
      <c r="E40" s="4">
        <v>1</v>
      </c>
      <c r="F40" s="4" t="b">
        <v>0</v>
      </c>
      <c r="G40" s="4" t="b">
        <v>0</v>
      </c>
      <c r="H40" s="4">
        <v>1</v>
      </c>
    </row>
    <row r="41" spans="1:8" x14ac:dyDescent="0.3">
      <c r="A41" s="4" t="s">
        <v>548</v>
      </c>
      <c r="B41" s="4">
        <v>152</v>
      </c>
      <c r="C41" s="4" t="b">
        <v>0</v>
      </c>
      <c r="D41" s="4" t="b">
        <v>0</v>
      </c>
      <c r="E41" s="4">
        <v>1</v>
      </c>
      <c r="F41" s="4" t="b">
        <v>0</v>
      </c>
      <c r="G41" s="4" t="b">
        <v>0</v>
      </c>
      <c r="H41" s="4">
        <v>1</v>
      </c>
    </row>
    <row r="42" spans="1:8" x14ac:dyDescent="0.3">
      <c r="A42" s="4" t="s">
        <v>549</v>
      </c>
      <c r="B42" s="4">
        <v>204</v>
      </c>
      <c r="C42" s="4" t="b">
        <v>1</v>
      </c>
      <c r="D42" s="4" t="b">
        <v>1</v>
      </c>
      <c r="E42" s="4">
        <v>1</v>
      </c>
      <c r="F42" s="4" t="b">
        <v>1</v>
      </c>
      <c r="G42" s="4" t="b">
        <v>1</v>
      </c>
      <c r="H42" s="4">
        <v>1</v>
      </c>
    </row>
    <row r="43" spans="1:8" x14ac:dyDescent="0.3">
      <c r="A43" s="4" t="s">
        <v>550</v>
      </c>
      <c r="B43" s="4">
        <v>166</v>
      </c>
      <c r="C43" s="4" t="b">
        <v>1</v>
      </c>
      <c r="D43" s="4" t="b">
        <v>1</v>
      </c>
      <c r="E43" s="4">
        <v>1</v>
      </c>
      <c r="F43" s="4" t="b">
        <v>1</v>
      </c>
      <c r="G43" s="4" t="b">
        <v>1</v>
      </c>
      <c r="H43" s="4">
        <v>1</v>
      </c>
    </row>
    <row r="44" spans="1:8" x14ac:dyDescent="0.3">
      <c r="A44" s="4" t="s">
        <v>551</v>
      </c>
      <c r="B44" s="4">
        <v>152</v>
      </c>
      <c r="C44" s="4" t="b">
        <v>0</v>
      </c>
      <c r="D44" s="4" t="b">
        <v>0</v>
      </c>
      <c r="E44" s="4">
        <v>1</v>
      </c>
      <c r="F44" s="4" t="b">
        <v>0</v>
      </c>
      <c r="G44" s="4" t="b">
        <v>1</v>
      </c>
      <c r="H44" s="4">
        <v>0</v>
      </c>
    </row>
    <row r="45" spans="1:8" x14ac:dyDescent="0.3">
      <c r="A45" s="4" t="s">
        <v>552</v>
      </c>
      <c r="B45" s="4">
        <v>152</v>
      </c>
      <c r="C45" s="4" t="b">
        <v>0</v>
      </c>
      <c r="D45" s="4" t="b">
        <v>0</v>
      </c>
      <c r="E45" s="4">
        <v>1</v>
      </c>
      <c r="F45" s="4" t="b">
        <v>0</v>
      </c>
      <c r="G45" s="4" t="b">
        <v>0</v>
      </c>
      <c r="H45" s="4">
        <v>1</v>
      </c>
    </row>
    <row r="46" spans="1:8" x14ac:dyDescent="0.3">
      <c r="A46" s="4" t="s">
        <v>553</v>
      </c>
      <c r="B46" s="4">
        <v>187</v>
      </c>
      <c r="C46" s="4" t="b">
        <v>0</v>
      </c>
      <c r="D46" s="4" t="b">
        <v>0</v>
      </c>
      <c r="E46" s="4">
        <v>1</v>
      </c>
      <c r="F46" s="4" t="b">
        <v>0</v>
      </c>
      <c r="G46" s="4" t="b">
        <v>0</v>
      </c>
      <c r="H46" s="4">
        <v>1</v>
      </c>
    </row>
    <row r="47" spans="1:8" x14ac:dyDescent="0.3">
      <c r="A47" s="4" t="s">
        <v>554</v>
      </c>
      <c r="B47" s="4">
        <v>156</v>
      </c>
      <c r="C47" s="4" t="b">
        <v>0</v>
      </c>
      <c r="D47" s="4" t="b">
        <v>0</v>
      </c>
      <c r="E47" s="4">
        <v>1</v>
      </c>
      <c r="F47" s="4" t="b">
        <v>0</v>
      </c>
      <c r="G47" s="4" t="b">
        <v>0</v>
      </c>
      <c r="H47" s="4">
        <v>1</v>
      </c>
    </row>
    <row r="48" spans="1:8" x14ac:dyDescent="0.3">
      <c r="A48" s="4" t="s">
        <v>555</v>
      </c>
      <c r="B48" s="4">
        <v>152</v>
      </c>
      <c r="C48" s="4" t="b">
        <v>0</v>
      </c>
      <c r="D48" s="4" t="b">
        <v>0</v>
      </c>
      <c r="E48" s="4">
        <v>1</v>
      </c>
      <c r="F48" s="4" t="b">
        <v>0</v>
      </c>
      <c r="G48" s="4" t="b">
        <v>0</v>
      </c>
      <c r="H48" s="4">
        <v>1</v>
      </c>
    </row>
    <row r="49" spans="1:8" x14ac:dyDescent="0.3">
      <c r="A49" s="4" t="s">
        <v>556</v>
      </c>
      <c r="B49" s="4">
        <v>186</v>
      </c>
      <c r="C49" s="4" t="b">
        <v>1</v>
      </c>
      <c r="D49" s="4" t="b">
        <v>1</v>
      </c>
      <c r="E49" s="4">
        <v>1</v>
      </c>
      <c r="F49" s="4" t="b">
        <v>1</v>
      </c>
      <c r="G49" s="4" t="b">
        <v>1</v>
      </c>
      <c r="H49" s="4">
        <v>1</v>
      </c>
    </row>
    <row r="50" spans="1:8" x14ac:dyDescent="0.3">
      <c r="A50" s="4" t="s">
        <v>557</v>
      </c>
      <c r="B50" s="4">
        <v>180</v>
      </c>
      <c r="C50" s="4" t="b">
        <v>1</v>
      </c>
      <c r="D50" s="4" t="b">
        <v>1</v>
      </c>
      <c r="E50" s="4">
        <v>1</v>
      </c>
      <c r="F50" s="4" t="b">
        <v>1</v>
      </c>
      <c r="G50" s="4" t="b">
        <v>1</v>
      </c>
      <c r="H50" s="4">
        <v>1</v>
      </c>
    </row>
    <row r="51" spans="1:8" x14ac:dyDescent="0.3">
      <c r="A51" s="4" t="s">
        <v>558</v>
      </c>
      <c r="B51" s="4">
        <v>180</v>
      </c>
      <c r="C51" s="4" t="b">
        <v>1</v>
      </c>
      <c r="D51" s="4" t="b">
        <v>1</v>
      </c>
      <c r="E51" s="4">
        <v>1</v>
      </c>
      <c r="F51" s="4" t="b">
        <v>1</v>
      </c>
      <c r="G51" s="4" t="b">
        <v>1</v>
      </c>
      <c r="H51" s="4">
        <v>1</v>
      </c>
    </row>
    <row r="52" spans="1:8" x14ac:dyDescent="0.3">
      <c r="A52" s="4" t="s">
        <v>559</v>
      </c>
      <c r="B52" s="4">
        <v>172</v>
      </c>
      <c r="C52" s="4" t="b">
        <v>0</v>
      </c>
      <c r="D52" s="4" t="b">
        <v>0</v>
      </c>
      <c r="E52" s="4">
        <v>1</v>
      </c>
      <c r="F52" s="4" t="b">
        <v>0</v>
      </c>
      <c r="G52" s="4" t="b">
        <v>0</v>
      </c>
      <c r="H52" s="4">
        <v>1</v>
      </c>
    </row>
    <row r="53" spans="1:8" x14ac:dyDescent="0.3">
      <c r="A53" s="4" t="s">
        <v>560</v>
      </c>
      <c r="B53" s="4">
        <v>249</v>
      </c>
      <c r="C53" s="4" t="b">
        <v>1</v>
      </c>
      <c r="D53" s="4" t="b">
        <v>1</v>
      </c>
      <c r="E53" s="4">
        <v>1</v>
      </c>
      <c r="F53" s="4" t="b">
        <v>1</v>
      </c>
      <c r="G53" s="4" t="b">
        <v>1</v>
      </c>
      <c r="H53" s="4">
        <v>1</v>
      </c>
    </row>
    <row r="54" spans="1:8" x14ac:dyDescent="0.3">
      <c r="A54" s="4" t="s">
        <v>561</v>
      </c>
      <c r="B54" s="4">
        <v>152</v>
      </c>
      <c r="C54" s="4" t="b">
        <v>0</v>
      </c>
      <c r="D54" s="4" t="b">
        <v>1</v>
      </c>
      <c r="E54" s="4">
        <v>0</v>
      </c>
      <c r="F54" s="4" t="b">
        <v>0</v>
      </c>
      <c r="G54" s="4" t="b">
        <v>1</v>
      </c>
      <c r="H54" s="4">
        <v>0</v>
      </c>
    </row>
    <row r="55" spans="1:8" x14ac:dyDescent="0.3">
      <c r="A55" s="4" t="s">
        <v>562</v>
      </c>
      <c r="B55" s="4">
        <v>152</v>
      </c>
      <c r="C55" s="4" t="b">
        <v>0</v>
      </c>
      <c r="D55" s="4" t="b">
        <v>1</v>
      </c>
      <c r="E55" s="4">
        <v>0</v>
      </c>
      <c r="F55" s="4" t="b">
        <v>0</v>
      </c>
      <c r="G55" s="4" t="b">
        <v>1</v>
      </c>
      <c r="H55" s="4">
        <v>0</v>
      </c>
    </row>
    <row r="56" spans="1:8" x14ac:dyDescent="0.3">
      <c r="A56" s="4" t="s">
        <v>563</v>
      </c>
      <c r="B56" s="4">
        <v>185</v>
      </c>
      <c r="C56" s="4" t="b">
        <v>1</v>
      </c>
      <c r="D56" s="4" t="b">
        <v>1</v>
      </c>
      <c r="E56" s="4">
        <v>1</v>
      </c>
      <c r="F56" s="4" t="b">
        <v>1</v>
      </c>
      <c r="G56" s="4" t="b">
        <v>1</v>
      </c>
      <c r="H56" s="4">
        <v>1</v>
      </c>
    </row>
    <row r="57" spans="1:8" x14ac:dyDescent="0.3">
      <c r="A57" s="4" t="s">
        <v>564</v>
      </c>
      <c r="B57" s="4">
        <v>236</v>
      </c>
      <c r="C57" s="4" t="b">
        <v>1</v>
      </c>
      <c r="D57" s="4" t="b">
        <v>1</v>
      </c>
      <c r="E57" s="4">
        <v>1</v>
      </c>
      <c r="F57" s="4" t="b">
        <v>1</v>
      </c>
      <c r="G57" s="4" t="b">
        <v>1</v>
      </c>
      <c r="H57" s="4">
        <v>1</v>
      </c>
    </row>
    <row r="58" spans="1:8" x14ac:dyDescent="0.3">
      <c r="A58" s="4" t="s">
        <v>565</v>
      </c>
      <c r="B58" s="4">
        <v>302</v>
      </c>
      <c r="C58" s="4" t="b">
        <v>1</v>
      </c>
      <c r="D58" s="4" t="b">
        <v>0</v>
      </c>
      <c r="E58" s="4">
        <v>0</v>
      </c>
      <c r="F58" s="4" t="b">
        <v>1</v>
      </c>
      <c r="G58" s="4" t="b">
        <v>0</v>
      </c>
      <c r="H58" s="4">
        <v>0</v>
      </c>
    </row>
    <row r="59" spans="1:8" x14ac:dyDescent="0.3">
      <c r="A59" s="4" t="s">
        <v>566</v>
      </c>
      <c r="B59" s="4">
        <v>152</v>
      </c>
      <c r="C59" s="4" t="b">
        <v>0</v>
      </c>
      <c r="D59" s="4" t="b">
        <v>1</v>
      </c>
      <c r="E59" s="4">
        <v>0</v>
      </c>
      <c r="F59" s="4" t="b">
        <v>0</v>
      </c>
      <c r="G59" s="4" t="b">
        <v>1</v>
      </c>
      <c r="H59" s="4">
        <v>0</v>
      </c>
    </row>
    <row r="60" spans="1:8" x14ac:dyDescent="0.3">
      <c r="A60" s="4" t="s">
        <v>567</v>
      </c>
      <c r="B60" s="4">
        <v>184</v>
      </c>
      <c r="C60" s="4" t="b">
        <v>1</v>
      </c>
      <c r="D60" s="4" t="b">
        <v>1</v>
      </c>
      <c r="E60" s="4">
        <v>1</v>
      </c>
      <c r="F60" s="4" t="b">
        <v>1</v>
      </c>
      <c r="G60" s="4" t="b">
        <v>1</v>
      </c>
      <c r="H60" s="4">
        <v>1</v>
      </c>
    </row>
    <row r="61" spans="1:8" x14ac:dyDescent="0.3">
      <c r="A61" s="4" t="s">
        <v>568</v>
      </c>
      <c r="B61" s="4">
        <v>152</v>
      </c>
      <c r="C61" s="4" t="b">
        <v>0</v>
      </c>
      <c r="D61" s="4" t="b">
        <v>0</v>
      </c>
      <c r="E61" s="4">
        <v>1</v>
      </c>
      <c r="F61" s="4" t="b">
        <v>0</v>
      </c>
      <c r="G61" s="4" t="b">
        <v>0</v>
      </c>
      <c r="H61" s="4">
        <v>1</v>
      </c>
    </row>
    <row r="62" spans="1:8" x14ac:dyDescent="0.3">
      <c r="A62" s="4" t="s">
        <v>569</v>
      </c>
      <c r="B62" s="4">
        <v>244</v>
      </c>
      <c r="C62" s="4" t="b">
        <v>1</v>
      </c>
      <c r="D62" s="4" t="b">
        <v>0</v>
      </c>
      <c r="E62" s="4">
        <v>0</v>
      </c>
      <c r="F62" s="4" t="b">
        <v>1</v>
      </c>
      <c r="G62" s="4" t="b">
        <v>1</v>
      </c>
      <c r="H62" s="4">
        <v>1</v>
      </c>
    </row>
    <row r="63" spans="1:8" x14ac:dyDescent="0.3">
      <c r="A63" s="4" t="s">
        <v>570</v>
      </c>
      <c r="B63" s="4">
        <v>152</v>
      </c>
      <c r="C63" s="4" t="b">
        <v>0</v>
      </c>
      <c r="D63" s="4" t="b">
        <v>0</v>
      </c>
      <c r="E63" s="4">
        <v>1</v>
      </c>
      <c r="F63" s="4" t="b">
        <v>0</v>
      </c>
      <c r="G63" s="4" t="b">
        <v>0</v>
      </c>
      <c r="H63" s="4">
        <v>1</v>
      </c>
    </row>
    <row r="64" spans="1:8" x14ac:dyDescent="0.3">
      <c r="A64" s="4" t="s">
        <v>571</v>
      </c>
      <c r="B64" s="4">
        <v>152</v>
      </c>
      <c r="C64" s="4" t="b">
        <v>0</v>
      </c>
      <c r="D64" s="4" t="b">
        <v>0</v>
      </c>
      <c r="E64" s="4">
        <v>1</v>
      </c>
      <c r="F64" s="4" t="b">
        <v>0</v>
      </c>
      <c r="G64" s="4" t="b">
        <v>0</v>
      </c>
      <c r="H64" s="4">
        <v>1</v>
      </c>
    </row>
    <row r="65" spans="1:8" x14ac:dyDescent="0.3">
      <c r="A65" s="4" t="s">
        <v>572</v>
      </c>
      <c r="B65" s="4">
        <v>303</v>
      </c>
      <c r="C65" s="4" t="b">
        <v>1</v>
      </c>
      <c r="D65" s="4" t="b">
        <v>0</v>
      </c>
      <c r="E65" s="4">
        <v>0</v>
      </c>
      <c r="F65" s="4" t="b">
        <v>1</v>
      </c>
      <c r="G65" s="4" t="b">
        <v>0</v>
      </c>
      <c r="H65" s="4">
        <v>0</v>
      </c>
    </row>
    <row r="66" spans="1:8" x14ac:dyDescent="0.3">
      <c r="A66" s="4" t="s">
        <v>573</v>
      </c>
      <c r="B66" s="4">
        <v>303</v>
      </c>
      <c r="C66" s="4" t="b">
        <v>1</v>
      </c>
      <c r="D66" s="4" t="b">
        <v>0</v>
      </c>
      <c r="E66" s="4">
        <v>0</v>
      </c>
      <c r="F66" s="4" t="b">
        <v>1</v>
      </c>
      <c r="G66" s="4" t="b">
        <v>0</v>
      </c>
      <c r="H66" s="4">
        <v>0</v>
      </c>
    </row>
    <row r="67" spans="1:8" x14ac:dyDescent="0.3">
      <c r="A67" s="4" t="s">
        <v>574</v>
      </c>
      <c r="B67" s="4">
        <v>225</v>
      </c>
      <c r="C67" s="4" t="b">
        <v>1</v>
      </c>
      <c r="D67" s="4" t="b">
        <v>1</v>
      </c>
      <c r="E67" s="4">
        <v>1</v>
      </c>
      <c r="F67" s="4" t="b">
        <v>1</v>
      </c>
      <c r="G67" s="4" t="b">
        <v>1</v>
      </c>
      <c r="H67" s="4">
        <v>1</v>
      </c>
    </row>
    <row r="68" spans="1:8" x14ac:dyDescent="0.3">
      <c r="A68" s="4" t="s">
        <v>575</v>
      </c>
      <c r="B68" s="4">
        <v>152</v>
      </c>
      <c r="C68" s="4" t="b">
        <v>0</v>
      </c>
      <c r="D68" s="4" t="b">
        <v>0</v>
      </c>
      <c r="E68" s="4">
        <v>1</v>
      </c>
      <c r="F68" s="4" t="b">
        <v>0</v>
      </c>
      <c r="G68" s="4" t="b">
        <v>0</v>
      </c>
      <c r="H68" s="4">
        <v>1</v>
      </c>
    </row>
    <row r="69" spans="1:8" x14ac:dyDescent="0.3">
      <c r="A69" s="4" t="s">
        <v>576</v>
      </c>
      <c r="B69" s="4">
        <v>152</v>
      </c>
      <c r="C69" s="4" t="b">
        <v>0</v>
      </c>
      <c r="D69" s="4" t="b">
        <v>0</v>
      </c>
      <c r="E69" s="4">
        <v>1</v>
      </c>
      <c r="F69" s="4" t="b">
        <v>0</v>
      </c>
      <c r="G69" s="4" t="b">
        <v>0</v>
      </c>
      <c r="H69" s="4">
        <v>1</v>
      </c>
    </row>
    <row r="70" spans="1:8" x14ac:dyDescent="0.3">
      <c r="A70" s="4" t="s">
        <v>577</v>
      </c>
      <c r="B70" s="4">
        <v>205</v>
      </c>
      <c r="C70" s="4" t="b">
        <v>1</v>
      </c>
      <c r="D70" s="4" t="b">
        <v>1</v>
      </c>
      <c r="E70" s="4">
        <v>1</v>
      </c>
      <c r="F70" s="4" t="b">
        <v>1</v>
      </c>
      <c r="G70" s="4" t="b">
        <v>1</v>
      </c>
      <c r="H70" s="4">
        <v>1</v>
      </c>
    </row>
    <row r="71" spans="1:8" x14ac:dyDescent="0.3">
      <c r="A71" s="4" t="s">
        <v>578</v>
      </c>
      <c r="B71" s="4">
        <v>249</v>
      </c>
      <c r="C71" s="4" t="b">
        <v>1</v>
      </c>
      <c r="D71" s="4" t="b">
        <v>0</v>
      </c>
      <c r="E71" s="4">
        <v>0</v>
      </c>
      <c r="F71" s="4" t="b">
        <v>1</v>
      </c>
      <c r="G71" s="4" t="b">
        <v>0</v>
      </c>
      <c r="H71" s="4">
        <v>0</v>
      </c>
    </row>
    <row r="72" spans="1:8" x14ac:dyDescent="0.3">
      <c r="A72" s="4" t="s">
        <v>579</v>
      </c>
      <c r="B72" s="4">
        <v>152</v>
      </c>
      <c r="C72" s="4" t="b">
        <v>0</v>
      </c>
      <c r="D72" s="4" t="b">
        <v>0</v>
      </c>
      <c r="E72" s="4">
        <v>1</v>
      </c>
      <c r="F72" s="4" t="b">
        <v>0</v>
      </c>
      <c r="G72" s="4" t="b">
        <v>0</v>
      </c>
      <c r="H72" s="4">
        <v>1</v>
      </c>
    </row>
    <row r="73" spans="1:8" x14ac:dyDescent="0.3">
      <c r="A73" s="4" t="s">
        <v>580</v>
      </c>
      <c r="B73" s="4">
        <v>152</v>
      </c>
      <c r="C73" s="4" t="b">
        <v>0</v>
      </c>
      <c r="D73" s="4" t="b">
        <v>0</v>
      </c>
      <c r="E73" s="4">
        <v>1</v>
      </c>
      <c r="F73" s="4" t="b">
        <v>0</v>
      </c>
      <c r="G73" s="4" t="b">
        <v>0</v>
      </c>
      <c r="H73" s="4">
        <v>1</v>
      </c>
    </row>
    <row r="74" spans="1:8" x14ac:dyDescent="0.3">
      <c r="A74" s="4" t="s">
        <v>581</v>
      </c>
      <c r="B74" s="4">
        <v>232</v>
      </c>
      <c r="C74" s="4" t="b">
        <v>1</v>
      </c>
      <c r="D74" s="4" t="b">
        <v>0</v>
      </c>
      <c r="E74" s="4">
        <v>0</v>
      </c>
      <c r="F74" s="4" t="b">
        <v>1</v>
      </c>
      <c r="G74" s="4" t="b">
        <v>1</v>
      </c>
      <c r="H74" s="4">
        <v>1</v>
      </c>
    </row>
    <row r="75" spans="1:8" x14ac:dyDescent="0.3">
      <c r="A75" s="4" t="s">
        <v>582</v>
      </c>
      <c r="B75" s="4">
        <v>152</v>
      </c>
      <c r="C75" s="4" t="b">
        <v>0</v>
      </c>
      <c r="D75" s="4" t="b">
        <v>0</v>
      </c>
      <c r="E75" s="4">
        <v>1</v>
      </c>
      <c r="F75" s="4" t="b">
        <v>0</v>
      </c>
      <c r="G75" s="4" t="b">
        <v>0</v>
      </c>
      <c r="H75" s="4">
        <v>1</v>
      </c>
    </row>
    <row r="76" spans="1:8" x14ac:dyDescent="0.3">
      <c r="A76" s="4" t="s">
        <v>583</v>
      </c>
      <c r="B76" s="4">
        <v>152</v>
      </c>
      <c r="C76" s="4" t="b">
        <v>0</v>
      </c>
      <c r="D76" s="4" t="b">
        <v>1</v>
      </c>
      <c r="E76" s="4">
        <v>0</v>
      </c>
      <c r="F76" s="4" t="b">
        <v>0</v>
      </c>
      <c r="G76" s="4" t="b">
        <v>0</v>
      </c>
      <c r="H76" s="4">
        <v>1</v>
      </c>
    </row>
    <row r="77" spans="1:8" x14ac:dyDescent="0.3">
      <c r="A77" s="4" t="s">
        <v>584</v>
      </c>
      <c r="B77" s="4">
        <v>169</v>
      </c>
      <c r="C77" s="4" t="b">
        <v>1</v>
      </c>
      <c r="D77" s="4" t="b">
        <v>1</v>
      </c>
      <c r="E77" s="4">
        <v>1</v>
      </c>
      <c r="F77" s="4" t="b">
        <v>1</v>
      </c>
      <c r="G77" s="4" t="b">
        <v>1</v>
      </c>
      <c r="H77" s="4">
        <v>1</v>
      </c>
    </row>
    <row r="78" spans="1:8" x14ac:dyDescent="0.3">
      <c r="A78" s="4" t="s">
        <v>585</v>
      </c>
      <c r="B78" s="4">
        <v>152</v>
      </c>
      <c r="C78" s="4" t="b">
        <v>0</v>
      </c>
      <c r="D78" s="4" t="b">
        <v>0</v>
      </c>
      <c r="E78" s="4">
        <v>1</v>
      </c>
      <c r="F78" s="4" t="b">
        <v>0</v>
      </c>
      <c r="G78" s="4" t="b">
        <v>0</v>
      </c>
      <c r="H78" s="4">
        <v>1</v>
      </c>
    </row>
    <row r="79" spans="1:8" x14ac:dyDescent="0.3">
      <c r="A79" s="4" t="s">
        <v>586</v>
      </c>
      <c r="B79" s="4">
        <v>195</v>
      </c>
      <c r="C79" s="4" t="b">
        <v>1</v>
      </c>
      <c r="D79" s="4" t="b">
        <v>0</v>
      </c>
      <c r="E79" s="4">
        <v>0</v>
      </c>
      <c r="F79" s="4" t="b">
        <v>1</v>
      </c>
      <c r="G79" s="4" t="b">
        <v>1</v>
      </c>
      <c r="H79" s="4">
        <v>1</v>
      </c>
    </row>
    <row r="80" spans="1:8" x14ac:dyDescent="0.3">
      <c r="A80" s="4" t="s">
        <v>587</v>
      </c>
      <c r="B80" s="4">
        <v>178</v>
      </c>
      <c r="C80" s="4" t="b">
        <v>1</v>
      </c>
      <c r="D80" s="4" t="b">
        <v>1</v>
      </c>
      <c r="E80" s="4">
        <v>1</v>
      </c>
      <c r="F80" s="4" t="b">
        <v>1</v>
      </c>
      <c r="G80" s="4" t="b">
        <v>1</v>
      </c>
      <c r="H80" s="4">
        <v>1</v>
      </c>
    </row>
    <row r="81" spans="1:8" x14ac:dyDescent="0.3">
      <c r="A81" s="4" t="s">
        <v>588</v>
      </c>
      <c r="B81" s="4">
        <v>169</v>
      </c>
      <c r="C81" s="4" t="b">
        <v>1</v>
      </c>
      <c r="D81" s="4" t="b">
        <v>1</v>
      </c>
      <c r="E81" s="4">
        <v>1</v>
      </c>
      <c r="F81" s="4" t="b">
        <v>1</v>
      </c>
      <c r="G81" s="4" t="b">
        <v>1</v>
      </c>
      <c r="H81" s="4">
        <v>1</v>
      </c>
    </row>
    <row r="82" spans="1:8" x14ac:dyDescent="0.3">
      <c r="A82" s="4" t="s">
        <v>589</v>
      </c>
      <c r="B82" s="4">
        <v>178</v>
      </c>
      <c r="C82" s="4" t="b">
        <v>1</v>
      </c>
      <c r="D82" s="4" t="b">
        <v>1</v>
      </c>
      <c r="E82" s="4">
        <v>1</v>
      </c>
      <c r="F82" s="4" t="b">
        <v>1</v>
      </c>
      <c r="G82" s="4" t="b">
        <v>1</v>
      </c>
      <c r="H82" s="4">
        <v>1</v>
      </c>
    </row>
    <row r="83" spans="1:8" x14ac:dyDescent="0.3">
      <c r="A83" s="4" t="s">
        <v>590</v>
      </c>
      <c r="B83" s="4">
        <v>212</v>
      </c>
      <c r="C83" s="4" t="b">
        <v>1</v>
      </c>
      <c r="D83" s="4" t="b">
        <v>0</v>
      </c>
      <c r="E83" s="4">
        <v>0</v>
      </c>
      <c r="F83" s="4" t="b">
        <v>1</v>
      </c>
      <c r="G83" s="4" t="b">
        <v>1</v>
      </c>
      <c r="H83" s="4">
        <v>1</v>
      </c>
    </row>
    <row r="84" spans="1:8" x14ac:dyDescent="0.3">
      <c r="A84" s="4" t="s">
        <v>591</v>
      </c>
      <c r="B84" s="4">
        <v>152</v>
      </c>
      <c r="C84" s="4" t="b">
        <v>0</v>
      </c>
      <c r="D84" s="4" t="b">
        <v>1</v>
      </c>
      <c r="E84" s="4">
        <v>0</v>
      </c>
      <c r="F84" s="4" t="b">
        <v>0</v>
      </c>
      <c r="G84" s="4" t="b">
        <v>1</v>
      </c>
      <c r="H84" s="4">
        <v>0</v>
      </c>
    </row>
    <row r="85" spans="1:8" x14ac:dyDescent="0.3">
      <c r="A85" s="4" t="s">
        <v>592</v>
      </c>
      <c r="B85" s="4">
        <v>172</v>
      </c>
      <c r="C85" s="4" t="b">
        <v>1</v>
      </c>
      <c r="D85" s="4" t="b">
        <v>1</v>
      </c>
      <c r="E85" s="4">
        <v>1</v>
      </c>
      <c r="F85" s="4" t="b">
        <v>1</v>
      </c>
      <c r="G85" s="4" t="b">
        <v>0</v>
      </c>
      <c r="H85" s="4">
        <v>0</v>
      </c>
    </row>
    <row r="86" spans="1:8" x14ac:dyDescent="0.3">
      <c r="A86" s="4" t="s">
        <v>593</v>
      </c>
      <c r="B86" s="4">
        <v>152</v>
      </c>
      <c r="C86" s="4" t="b">
        <v>0</v>
      </c>
      <c r="D86" s="4" t="b">
        <v>0</v>
      </c>
      <c r="E86" s="4">
        <v>1</v>
      </c>
      <c r="F86" s="4" t="b">
        <v>0</v>
      </c>
      <c r="G86" s="4" t="b">
        <v>0</v>
      </c>
      <c r="H86" s="4">
        <v>1</v>
      </c>
    </row>
    <row r="87" spans="1:8" x14ac:dyDescent="0.3">
      <c r="A87" s="4" t="s">
        <v>594</v>
      </c>
      <c r="B87" s="4">
        <v>152</v>
      </c>
      <c r="C87" s="4" t="b">
        <v>0</v>
      </c>
      <c r="D87" s="4" t="b">
        <v>0</v>
      </c>
      <c r="E87" s="4">
        <v>1</v>
      </c>
      <c r="F87" s="4" t="b">
        <v>0</v>
      </c>
      <c r="G87" s="4" t="b">
        <v>0</v>
      </c>
      <c r="H87" s="4">
        <v>1</v>
      </c>
    </row>
    <row r="88" spans="1:8" x14ac:dyDescent="0.3">
      <c r="A88" s="4" t="s">
        <v>595</v>
      </c>
      <c r="B88" s="4">
        <v>170</v>
      </c>
      <c r="C88" s="4" t="b">
        <v>1</v>
      </c>
      <c r="D88" s="4" t="b">
        <v>1</v>
      </c>
      <c r="E88" s="4">
        <v>1</v>
      </c>
      <c r="F88" s="4" t="b">
        <v>1</v>
      </c>
      <c r="G88" s="4" t="b">
        <v>1</v>
      </c>
      <c r="H88" s="4">
        <v>1</v>
      </c>
    </row>
    <row r="89" spans="1:8" x14ac:dyDescent="0.3">
      <c r="A89" s="4" t="s">
        <v>596</v>
      </c>
      <c r="B89" s="4">
        <v>243</v>
      </c>
      <c r="C89" s="4" t="b">
        <v>1</v>
      </c>
      <c r="D89" s="4" t="b">
        <v>1</v>
      </c>
      <c r="E89" s="4">
        <v>1</v>
      </c>
      <c r="F89" s="4" t="b">
        <v>1</v>
      </c>
      <c r="G89" s="4" t="b">
        <v>1</v>
      </c>
      <c r="H89" s="4">
        <v>1</v>
      </c>
    </row>
    <row r="90" spans="1:8" x14ac:dyDescent="0.3">
      <c r="A90" s="4" t="s">
        <v>597</v>
      </c>
      <c r="B90" s="4">
        <v>152</v>
      </c>
      <c r="C90" s="4" t="b">
        <v>0</v>
      </c>
      <c r="D90" s="4" t="b">
        <v>1</v>
      </c>
      <c r="E90" s="4">
        <v>0</v>
      </c>
      <c r="F90" s="4" t="b">
        <v>0</v>
      </c>
      <c r="G90" s="4" t="b">
        <v>0</v>
      </c>
      <c r="H90" s="4">
        <v>1</v>
      </c>
    </row>
    <row r="91" spans="1:8" x14ac:dyDescent="0.3">
      <c r="A91" s="4" t="s">
        <v>598</v>
      </c>
      <c r="B91" s="4">
        <v>248</v>
      </c>
      <c r="C91" s="4" t="b">
        <v>1</v>
      </c>
      <c r="D91" s="4" t="b">
        <v>1</v>
      </c>
      <c r="E91" s="4">
        <v>1</v>
      </c>
      <c r="F91" s="4" t="b">
        <v>1</v>
      </c>
      <c r="G91" s="4" t="b">
        <v>0</v>
      </c>
      <c r="H91" s="4">
        <v>0</v>
      </c>
    </row>
    <row r="92" spans="1:8" x14ac:dyDescent="0.3">
      <c r="A92" s="4" t="s">
        <v>599</v>
      </c>
      <c r="B92" s="4">
        <v>152</v>
      </c>
      <c r="C92" s="4" t="b">
        <v>0</v>
      </c>
      <c r="D92" s="4" t="b">
        <v>1</v>
      </c>
      <c r="E92" s="4">
        <v>0</v>
      </c>
      <c r="F92" s="4" t="b">
        <v>0</v>
      </c>
      <c r="G92" s="4" t="b">
        <v>1</v>
      </c>
      <c r="H92" s="4">
        <v>0</v>
      </c>
    </row>
    <row r="93" spans="1:8" x14ac:dyDescent="0.3">
      <c r="A93" s="4" t="s">
        <v>600</v>
      </c>
      <c r="B93" s="4">
        <v>198</v>
      </c>
      <c r="C93" s="4" t="b">
        <v>1</v>
      </c>
      <c r="D93" s="4" t="b">
        <v>1</v>
      </c>
      <c r="E93" s="4">
        <v>1</v>
      </c>
      <c r="F93" s="4" t="b">
        <v>1</v>
      </c>
      <c r="G93" s="4" t="b">
        <v>1</v>
      </c>
      <c r="H93" s="4">
        <v>1</v>
      </c>
    </row>
    <row r="94" spans="1:8" x14ac:dyDescent="0.3">
      <c r="A94" s="4" t="s">
        <v>601</v>
      </c>
      <c r="B94" s="4">
        <v>152</v>
      </c>
      <c r="C94" s="4" t="b">
        <v>1</v>
      </c>
      <c r="D94" s="4" t="b">
        <v>1</v>
      </c>
      <c r="E94" s="4">
        <v>1</v>
      </c>
      <c r="F94" s="4" t="b">
        <v>1</v>
      </c>
      <c r="G94" s="4" t="b">
        <v>1</v>
      </c>
      <c r="H94" s="4">
        <v>1</v>
      </c>
    </row>
    <row r="95" spans="1:8" x14ac:dyDescent="0.3">
      <c r="A95" s="4" t="s">
        <v>602</v>
      </c>
      <c r="B95" s="4">
        <v>217</v>
      </c>
      <c r="C95" s="4" t="b">
        <v>1</v>
      </c>
      <c r="D95" s="4" t="b">
        <v>1</v>
      </c>
      <c r="E95" s="4">
        <v>1</v>
      </c>
      <c r="F95" s="4" t="b">
        <v>1</v>
      </c>
      <c r="G95" s="4" t="b">
        <v>1</v>
      </c>
      <c r="H95" s="4">
        <v>1</v>
      </c>
    </row>
    <row r="96" spans="1:8" x14ac:dyDescent="0.3">
      <c r="A96" s="4" t="s">
        <v>603</v>
      </c>
      <c r="B96" s="4">
        <v>229</v>
      </c>
      <c r="C96" s="4" t="b">
        <v>1</v>
      </c>
      <c r="D96" s="4" t="b">
        <v>1</v>
      </c>
      <c r="E96" s="4">
        <v>1</v>
      </c>
      <c r="F96" s="4" t="b">
        <v>1</v>
      </c>
      <c r="G96" s="4" t="b">
        <v>0</v>
      </c>
      <c r="H96" s="4">
        <v>0</v>
      </c>
    </row>
    <row r="97" spans="1:8" x14ac:dyDescent="0.3">
      <c r="A97" s="4" t="s">
        <v>604</v>
      </c>
      <c r="B97" s="4">
        <v>249</v>
      </c>
      <c r="C97" s="4" t="b">
        <v>1</v>
      </c>
      <c r="D97" s="4" t="b">
        <v>1</v>
      </c>
      <c r="E97" s="4">
        <v>1</v>
      </c>
      <c r="F97" s="4" t="b">
        <v>1</v>
      </c>
      <c r="G97" s="4" t="b">
        <v>1</v>
      </c>
      <c r="H97" s="4">
        <v>1</v>
      </c>
    </row>
    <row r="98" spans="1:8" x14ac:dyDescent="0.3">
      <c r="A98" s="4" t="s">
        <v>605</v>
      </c>
      <c r="B98" s="4">
        <v>164</v>
      </c>
      <c r="C98" s="4" t="b">
        <v>1</v>
      </c>
      <c r="D98" s="4" t="b">
        <v>1</v>
      </c>
      <c r="E98" s="4">
        <v>1</v>
      </c>
      <c r="F98" s="4" t="b">
        <v>1</v>
      </c>
      <c r="G98" s="4" t="b">
        <v>1</v>
      </c>
      <c r="H98" s="4">
        <v>1</v>
      </c>
    </row>
    <row r="99" spans="1:8" x14ac:dyDescent="0.3">
      <c r="A99" s="4" t="s">
        <v>606</v>
      </c>
      <c r="B99" s="4">
        <v>152</v>
      </c>
      <c r="C99" s="4" t="b">
        <v>0</v>
      </c>
      <c r="D99" s="4" t="b">
        <v>0</v>
      </c>
      <c r="E99" s="4">
        <v>1</v>
      </c>
      <c r="F99" s="4" t="b">
        <v>0</v>
      </c>
      <c r="G99" s="4" t="b">
        <v>0</v>
      </c>
      <c r="H99" s="4">
        <v>1</v>
      </c>
    </row>
    <row r="100" spans="1:8" x14ac:dyDescent="0.3">
      <c r="A100" s="4" t="s">
        <v>607</v>
      </c>
      <c r="B100" s="4">
        <v>157</v>
      </c>
      <c r="C100" s="4" t="b">
        <v>0</v>
      </c>
      <c r="D100" s="4" t="b">
        <v>0</v>
      </c>
      <c r="E100" s="4">
        <v>1</v>
      </c>
      <c r="F100" s="4" t="b">
        <v>0</v>
      </c>
      <c r="G100" s="4" t="b">
        <v>0</v>
      </c>
      <c r="H100" s="4">
        <v>1</v>
      </c>
    </row>
    <row r="101" spans="1:8" x14ac:dyDescent="0.3">
      <c r="A101" s="4" t="s">
        <v>608</v>
      </c>
      <c r="B101" s="4">
        <v>180</v>
      </c>
      <c r="C101" s="4" t="b">
        <v>1</v>
      </c>
      <c r="D101" s="4" t="b">
        <v>1</v>
      </c>
      <c r="E101" s="4">
        <v>1</v>
      </c>
      <c r="F101" s="4" t="b">
        <v>1</v>
      </c>
      <c r="G101" s="4" t="b">
        <v>0</v>
      </c>
      <c r="H101" s="4">
        <v>0</v>
      </c>
    </row>
    <row r="102" spans="1:8" x14ac:dyDescent="0.3">
      <c r="A102" s="4" t="s">
        <v>609</v>
      </c>
      <c r="B102" s="4">
        <v>175</v>
      </c>
      <c r="C102" s="4" t="b">
        <v>0</v>
      </c>
      <c r="D102" s="4" t="b">
        <v>1</v>
      </c>
      <c r="E102" s="4">
        <v>0</v>
      </c>
      <c r="F102" s="4" t="b">
        <v>0</v>
      </c>
      <c r="G102" s="4" t="b">
        <v>0</v>
      </c>
      <c r="H102" s="4">
        <v>1</v>
      </c>
    </row>
    <row r="103" spans="1:8" x14ac:dyDescent="0.3">
      <c r="A103" s="4" t="s">
        <v>610</v>
      </c>
      <c r="B103" s="4">
        <v>161</v>
      </c>
      <c r="C103" s="4" t="b">
        <v>1</v>
      </c>
      <c r="D103" s="4" t="b">
        <v>1</v>
      </c>
      <c r="E103" s="4">
        <v>1</v>
      </c>
      <c r="F103" s="4" t="b">
        <v>1</v>
      </c>
      <c r="G103" s="4" t="b">
        <v>1</v>
      </c>
      <c r="H103" s="4">
        <v>1</v>
      </c>
    </row>
    <row r="104" spans="1:8" x14ac:dyDescent="0.3">
      <c r="A104" s="4" t="s">
        <v>611</v>
      </c>
      <c r="B104" s="4">
        <v>176</v>
      </c>
      <c r="C104" s="4" t="b">
        <v>1</v>
      </c>
      <c r="D104" s="4" t="b">
        <v>1</v>
      </c>
      <c r="E104" s="4">
        <v>1</v>
      </c>
      <c r="F104" s="4" t="b">
        <v>1</v>
      </c>
      <c r="G104" s="4" t="b">
        <v>1</v>
      </c>
      <c r="H104" s="4">
        <v>1</v>
      </c>
    </row>
    <row r="105" spans="1:8" x14ac:dyDescent="0.3">
      <c r="A105" s="4" t="s">
        <v>612</v>
      </c>
      <c r="B105" s="4">
        <v>303</v>
      </c>
      <c r="C105" s="4" t="b">
        <v>1</v>
      </c>
      <c r="D105" s="4" t="b">
        <v>0</v>
      </c>
      <c r="E105" s="4">
        <v>0</v>
      </c>
      <c r="F105" s="4" t="b">
        <v>1</v>
      </c>
      <c r="G105" s="4" t="b">
        <v>1</v>
      </c>
      <c r="H105" s="4">
        <v>1</v>
      </c>
    </row>
    <row r="106" spans="1:8" x14ac:dyDescent="0.3">
      <c r="A106" s="4" t="s">
        <v>613</v>
      </c>
      <c r="B106" s="4">
        <v>248</v>
      </c>
      <c r="C106" s="4" t="b">
        <v>1</v>
      </c>
      <c r="D106" s="4" t="b">
        <v>1</v>
      </c>
      <c r="E106" s="4">
        <v>1</v>
      </c>
      <c r="F106" s="4" t="b">
        <v>1</v>
      </c>
      <c r="G106" s="4" t="b">
        <v>0</v>
      </c>
      <c r="H106" s="4">
        <v>0</v>
      </c>
    </row>
    <row r="107" spans="1:8" x14ac:dyDescent="0.3">
      <c r="A107" s="4" t="s">
        <v>614</v>
      </c>
      <c r="B107" s="4">
        <v>169</v>
      </c>
      <c r="C107" s="4" t="b">
        <v>1</v>
      </c>
      <c r="D107" s="4" t="b">
        <v>1</v>
      </c>
      <c r="E107" s="4">
        <v>1</v>
      </c>
      <c r="F107" s="4" t="b">
        <v>1</v>
      </c>
      <c r="G107" s="4" t="b">
        <v>1</v>
      </c>
      <c r="H107" s="4">
        <v>1</v>
      </c>
    </row>
    <row r="108" spans="1:8" x14ac:dyDescent="0.3">
      <c r="A108" s="4" t="s">
        <v>615</v>
      </c>
      <c r="B108" s="4">
        <v>152</v>
      </c>
      <c r="C108" s="4" t="b">
        <v>0</v>
      </c>
      <c r="D108" s="4" t="b">
        <v>0</v>
      </c>
      <c r="E108" s="4">
        <v>1</v>
      </c>
      <c r="F108" s="4" t="b">
        <v>0</v>
      </c>
      <c r="G108" s="4" t="b">
        <v>0</v>
      </c>
      <c r="H108" s="4">
        <v>1</v>
      </c>
    </row>
    <row r="109" spans="1:8" x14ac:dyDescent="0.3">
      <c r="A109" s="4" t="s">
        <v>616</v>
      </c>
      <c r="B109" s="4">
        <v>181</v>
      </c>
      <c r="C109" s="4" t="b">
        <v>1</v>
      </c>
      <c r="D109" s="4" t="b">
        <v>1</v>
      </c>
      <c r="E109" s="4">
        <v>1</v>
      </c>
      <c r="F109" s="4" t="b">
        <v>1</v>
      </c>
      <c r="G109" s="4" t="b">
        <v>1</v>
      </c>
      <c r="H109" s="4">
        <v>1</v>
      </c>
    </row>
    <row r="110" spans="1:8" x14ac:dyDescent="0.3">
      <c r="A110" s="4" t="s">
        <v>617</v>
      </c>
      <c r="B110" s="4">
        <v>152</v>
      </c>
      <c r="C110" s="4" t="b">
        <v>0</v>
      </c>
      <c r="D110" s="4" t="b">
        <v>0</v>
      </c>
      <c r="E110" s="4">
        <v>1</v>
      </c>
      <c r="F110" s="4" t="b">
        <v>0</v>
      </c>
      <c r="G110" s="4" t="b">
        <v>0</v>
      </c>
      <c r="H110" s="4">
        <v>1</v>
      </c>
    </row>
    <row r="111" spans="1:8" x14ac:dyDescent="0.3">
      <c r="A111" s="4" t="s">
        <v>618</v>
      </c>
      <c r="B111" s="4">
        <v>152</v>
      </c>
      <c r="C111" s="4" t="b">
        <v>0</v>
      </c>
      <c r="D111" s="4" t="b">
        <v>0</v>
      </c>
      <c r="E111" s="4">
        <v>1</v>
      </c>
      <c r="F111" s="4" t="b">
        <v>0</v>
      </c>
      <c r="G111" s="4" t="b">
        <v>0</v>
      </c>
      <c r="H111" s="4">
        <v>1</v>
      </c>
    </row>
    <row r="112" spans="1:8" x14ac:dyDescent="0.3">
      <c r="A112" s="4" t="s">
        <v>619</v>
      </c>
      <c r="B112" s="4">
        <v>152</v>
      </c>
      <c r="C112" s="4" t="b">
        <v>0</v>
      </c>
      <c r="D112" s="4" t="b">
        <v>0</v>
      </c>
      <c r="E112" s="4">
        <v>1</v>
      </c>
      <c r="F112" s="4" t="b">
        <v>0</v>
      </c>
      <c r="G112" s="4" t="b">
        <v>1</v>
      </c>
      <c r="H112" s="4">
        <v>0</v>
      </c>
    </row>
    <row r="113" spans="1:8" x14ac:dyDescent="0.3">
      <c r="A113" s="4" t="s">
        <v>620</v>
      </c>
      <c r="B113" s="4">
        <v>152</v>
      </c>
      <c r="C113" s="4" t="b">
        <v>0</v>
      </c>
      <c r="D113" s="4" t="b">
        <v>0</v>
      </c>
      <c r="E113" s="4">
        <v>1</v>
      </c>
      <c r="F113" s="4" t="b">
        <v>0</v>
      </c>
      <c r="G113" s="4" t="b">
        <v>0</v>
      </c>
      <c r="H113" s="4">
        <v>1</v>
      </c>
    </row>
    <row r="114" spans="1:8" x14ac:dyDescent="0.3">
      <c r="A114" s="4" t="s">
        <v>621</v>
      </c>
      <c r="B114" s="4">
        <v>152</v>
      </c>
      <c r="C114" s="4" t="b">
        <v>1</v>
      </c>
      <c r="D114" s="4" t="b">
        <v>1</v>
      </c>
      <c r="E114" s="4">
        <v>1</v>
      </c>
      <c r="F114" s="4" t="b">
        <v>1</v>
      </c>
      <c r="G114" s="4" t="b">
        <v>1</v>
      </c>
      <c r="H114" s="4">
        <v>1</v>
      </c>
    </row>
    <row r="115" spans="1:8" x14ac:dyDescent="0.3">
      <c r="A115" s="4" t="s">
        <v>622</v>
      </c>
      <c r="B115" s="4">
        <v>190</v>
      </c>
      <c r="C115" s="4" t="b">
        <v>1</v>
      </c>
      <c r="D115" s="4" t="b">
        <v>1</v>
      </c>
      <c r="E115" s="4">
        <v>1</v>
      </c>
      <c r="F115" s="4" t="b">
        <v>1</v>
      </c>
      <c r="G115" s="4" t="b">
        <v>0</v>
      </c>
      <c r="H115" s="4">
        <v>0</v>
      </c>
    </row>
    <row r="116" spans="1:8" x14ac:dyDescent="0.3">
      <c r="A116" s="4" t="s">
        <v>623</v>
      </c>
      <c r="B116" s="4">
        <v>152</v>
      </c>
      <c r="C116" s="4" t="b">
        <v>0</v>
      </c>
      <c r="D116" s="4" t="b">
        <v>0</v>
      </c>
      <c r="E116" s="4">
        <v>1</v>
      </c>
      <c r="F116" s="4" t="b">
        <v>0</v>
      </c>
      <c r="G116" s="4" t="b">
        <v>0</v>
      </c>
      <c r="H116" s="4">
        <v>1</v>
      </c>
    </row>
    <row r="117" spans="1:8" x14ac:dyDescent="0.3">
      <c r="A117" s="4" t="s">
        <v>624</v>
      </c>
      <c r="B117" s="4">
        <v>209</v>
      </c>
      <c r="C117" s="4" t="b">
        <v>1</v>
      </c>
      <c r="D117" s="4" t="b">
        <v>1</v>
      </c>
      <c r="E117" s="4">
        <v>1</v>
      </c>
      <c r="F117" s="4" t="b">
        <v>1</v>
      </c>
      <c r="G117" s="4" t="b">
        <v>1</v>
      </c>
      <c r="H117" s="4">
        <v>1</v>
      </c>
    </row>
    <row r="118" spans="1:8" x14ac:dyDescent="0.3">
      <c r="A118" s="4" t="s">
        <v>625</v>
      </c>
      <c r="B118" s="4">
        <v>235</v>
      </c>
      <c r="C118" s="4" t="b">
        <v>1</v>
      </c>
      <c r="D118" s="4" t="b">
        <v>1</v>
      </c>
      <c r="E118" s="4">
        <v>1</v>
      </c>
      <c r="F118" s="4" t="b">
        <v>1</v>
      </c>
      <c r="G118" s="4" t="b">
        <v>1</v>
      </c>
      <c r="H118" s="4">
        <v>1</v>
      </c>
    </row>
    <row r="119" spans="1:8" x14ac:dyDescent="0.3">
      <c r="A119" s="4" t="s">
        <v>626</v>
      </c>
      <c r="B119" s="4">
        <v>171</v>
      </c>
      <c r="C119" s="4" t="b">
        <v>0</v>
      </c>
      <c r="D119" s="4" t="b">
        <v>0</v>
      </c>
      <c r="E119" s="4">
        <v>1</v>
      </c>
      <c r="F119" s="4" t="b">
        <v>0</v>
      </c>
      <c r="G119" s="4" t="b">
        <v>0</v>
      </c>
      <c r="H119" s="4">
        <v>1</v>
      </c>
    </row>
    <row r="120" spans="1:8" x14ac:dyDescent="0.3">
      <c r="A120" s="4" t="s">
        <v>627</v>
      </c>
      <c r="B120" s="4">
        <v>152</v>
      </c>
      <c r="C120" s="4" t="b">
        <v>0</v>
      </c>
      <c r="D120" s="4" t="b">
        <v>0</v>
      </c>
      <c r="E120" s="4">
        <v>1</v>
      </c>
      <c r="F120" s="4" t="b">
        <v>0</v>
      </c>
      <c r="G120" s="4" t="b">
        <v>0</v>
      </c>
      <c r="H120" s="4">
        <v>1</v>
      </c>
    </row>
    <row r="121" spans="1:8" x14ac:dyDescent="0.3">
      <c r="A121" s="4" t="s">
        <v>628</v>
      </c>
      <c r="B121" s="4">
        <v>152</v>
      </c>
      <c r="C121" s="4" t="b">
        <v>0</v>
      </c>
      <c r="D121" s="4" t="b">
        <v>0</v>
      </c>
      <c r="E121" s="4">
        <v>1</v>
      </c>
      <c r="F121" s="4" t="b">
        <v>0</v>
      </c>
      <c r="G121" s="4" t="b">
        <v>0</v>
      </c>
      <c r="H121" s="4">
        <v>1</v>
      </c>
    </row>
    <row r="122" spans="1:8" x14ac:dyDescent="0.3">
      <c r="A122" s="4" t="s">
        <v>629</v>
      </c>
      <c r="B122" s="4">
        <v>152</v>
      </c>
      <c r="C122" s="4" t="b">
        <v>0</v>
      </c>
      <c r="D122" s="4" t="b">
        <v>0</v>
      </c>
      <c r="E122" s="4">
        <v>1</v>
      </c>
      <c r="F122" s="4" t="b">
        <v>0</v>
      </c>
      <c r="G122" s="4" t="b">
        <v>0</v>
      </c>
      <c r="H122" s="4">
        <v>1</v>
      </c>
    </row>
    <row r="123" spans="1:8" x14ac:dyDescent="0.3">
      <c r="A123" s="4" t="s">
        <v>630</v>
      </c>
      <c r="B123" s="4">
        <v>249</v>
      </c>
      <c r="C123" s="4" t="b">
        <v>1</v>
      </c>
      <c r="D123" s="4" t="b">
        <v>1</v>
      </c>
      <c r="E123" s="4">
        <v>1</v>
      </c>
      <c r="F123" s="4" t="b">
        <v>1</v>
      </c>
      <c r="G123" s="4" t="b">
        <v>1</v>
      </c>
      <c r="H123" s="4">
        <v>1</v>
      </c>
    </row>
    <row r="124" spans="1:8" x14ac:dyDescent="0.3">
      <c r="A124" s="4" t="s">
        <v>631</v>
      </c>
      <c r="B124" s="4">
        <v>152</v>
      </c>
      <c r="C124" s="4" t="b">
        <v>0</v>
      </c>
      <c r="D124" s="4" t="b">
        <v>0</v>
      </c>
      <c r="E124" s="4">
        <v>1</v>
      </c>
      <c r="F124" s="4" t="b">
        <v>0</v>
      </c>
      <c r="G124" s="4" t="b">
        <v>0</v>
      </c>
      <c r="H124" s="4">
        <v>1</v>
      </c>
    </row>
    <row r="125" spans="1:8" x14ac:dyDescent="0.3">
      <c r="A125" s="4" t="s">
        <v>632</v>
      </c>
      <c r="B125" s="4">
        <v>152</v>
      </c>
      <c r="C125" s="4" t="b">
        <v>0</v>
      </c>
      <c r="D125" s="4" t="b">
        <v>0</v>
      </c>
      <c r="E125" s="4">
        <v>1</v>
      </c>
      <c r="F125" s="4" t="b">
        <v>0</v>
      </c>
      <c r="G125" s="4" t="b">
        <v>0</v>
      </c>
      <c r="H125" s="4">
        <v>1</v>
      </c>
    </row>
    <row r="126" spans="1:8" x14ac:dyDescent="0.3">
      <c r="A126" s="4" t="s">
        <v>633</v>
      </c>
      <c r="B126" s="4">
        <v>192</v>
      </c>
      <c r="C126" s="4" t="b">
        <v>1</v>
      </c>
      <c r="D126" s="4" t="b">
        <v>1</v>
      </c>
      <c r="E126" s="4">
        <v>1</v>
      </c>
      <c r="F126" s="4" t="b">
        <v>1</v>
      </c>
      <c r="G126" s="4" t="b">
        <v>1</v>
      </c>
      <c r="H126" s="4">
        <v>1</v>
      </c>
    </row>
    <row r="127" spans="1:8" x14ac:dyDescent="0.3">
      <c r="A127" s="4" t="s">
        <v>634</v>
      </c>
      <c r="B127" s="4">
        <v>152</v>
      </c>
      <c r="C127" s="4" t="b">
        <v>0</v>
      </c>
      <c r="D127" s="4" t="b">
        <v>0</v>
      </c>
      <c r="E127" s="4">
        <v>1</v>
      </c>
      <c r="F127" s="4" t="b">
        <v>0</v>
      </c>
      <c r="G127" s="4" t="b">
        <v>0</v>
      </c>
      <c r="H127" s="4">
        <v>1</v>
      </c>
    </row>
    <row r="128" spans="1:8" x14ac:dyDescent="0.3">
      <c r="A128" s="4" t="s">
        <v>635</v>
      </c>
      <c r="B128" s="4">
        <v>152</v>
      </c>
      <c r="C128" s="4" t="b">
        <v>0</v>
      </c>
      <c r="D128" s="4" t="b">
        <v>0</v>
      </c>
      <c r="E128" s="4">
        <v>1</v>
      </c>
      <c r="F128" s="4" t="b">
        <v>0</v>
      </c>
      <c r="G128" s="4" t="b">
        <v>0</v>
      </c>
      <c r="H128" s="4">
        <v>1</v>
      </c>
    </row>
    <row r="129" spans="1:8" x14ac:dyDescent="0.3">
      <c r="A129" s="4" t="s">
        <v>636</v>
      </c>
      <c r="B129" s="4">
        <v>162</v>
      </c>
      <c r="C129" s="4" t="b">
        <v>1</v>
      </c>
      <c r="D129" s="4" t="b">
        <v>1</v>
      </c>
      <c r="E129" s="4">
        <v>1</v>
      </c>
      <c r="F129" s="4" t="b">
        <v>1</v>
      </c>
      <c r="G129" s="4" t="b">
        <v>1</v>
      </c>
      <c r="H129" s="4">
        <v>1</v>
      </c>
    </row>
    <row r="130" spans="1:8" x14ac:dyDescent="0.3">
      <c r="A130" s="4" t="s">
        <v>637</v>
      </c>
      <c r="B130" s="4">
        <v>157</v>
      </c>
      <c r="C130" s="4" t="b">
        <v>1</v>
      </c>
      <c r="D130" s="4" t="b">
        <v>1</v>
      </c>
      <c r="E130" s="4">
        <v>1</v>
      </c>
      <c r="F130" s="4" t="b">
        <v>1</v>
      </c>
      <c r="G130" s="4" t="b">
        <v>1</v>
      </c>
      <c r="H130" s="4">
        <v>1</v>
      </c>
    </row>
    <row r="131" spans="1:8" x14ac:dyDescent="0.3">
      <c r="A131" s="4" t="s">
        <v>638</v>
      </c>
      <c r="B131" s="4">
        <v>190</v>
      </c>
      <c r="C131" s="4" t="b">
        <v>1</v>
      </c>
      <c r="D131" s="4" t="b">
        <v>1</v>
      </c>
      <c r="E131" s="4">
        <v>1</v>
      </c>
      <c r="F131" s="4" t="b">
        <v>1</v>
      </c>
      <c r="G131" s="4" t="b">
        <v>1</v>
      </c>
      <c r="H131" s="4">
        <v>1</v>
      </c>
    </row>
    <row r="132" spans="1:8" x14ac:dyDescent="0.3">
      <c r="A132" s="4" t="s">
        <v>639</v>
      </c>
      <c r="B132" s="4">
        <v>152</v>
      </c>
      <c r="C132" s="4" t="b">
        <v>0</v>
      </c>
      <c r="D132" s="4" t="b">
        <v>0</v>
      </c>
      <c r="E132" s="4">
        <v>1</v>
      </c>
      <c r="F132" s="4" t="b">
        <v>0</v>
      </c>
      <c r="G132" s="4" t="b">
        <v>0</v>
      </c>
      <c r="H132" s="4">
        <v>1</v>
      </c>
    </row>
    <row r="133" spans="1:8" x14ac:dyDescent="0.3">
      <c r="A133" s="4" t="s">
        <v>640</v>
      </c>
      <c r="B133" s="4">
        <v>243</v>
      </c>
      <c r="C133" s="4" t="b">
        <v>1</v>
      </c>
      <c r="D133" s="4" t="b">
        <v>1</v>
      </c>
      <c r="E133" s="4">
        <v>1</v>
      </c>
      <c r="F133" s="4" t="b">
        <v>1</v>
      </c>
      <c r="G133" s="4" t="b">
        <v>1</v>
      </c>
      <c r="H133" s="4">
        <v>1</v>
      </c>
    </row>
    <row r="134" spans="1:8" x14ac:dyDescent="0.3">
      <c r="A134" s="4" t="s">
        <v>641</v>
      </c>
      <c r="B134" s="4">
        <v>152</v>
      </c>
      <c r="C134" s="4" t="b">
        <v>0</v>
      </c>
      <c r="D134" s="4" t="b">
        <v>0</v>
      </c>
      <c r="E134" s="4">
        <v>1</v>
      </c>
      <c r="F134" s="4" t="b">
        <v>0</v>
      </c>
      <c r="G134" s="4" t="b">
        <v>0</v>
      </c>
      <c r="H134" s="4">
        <v>1</v>
      </c>
    </row>
    <row r="135" spans="1:8" x14ac:dyDescent="0.3">
      <c r="A135" s="4" t="s">
        <v>642</v>
      </c>
      <c r="B135" s="4">
        <v>216</v>
      </c>
      <c r="C135" s="4" t="b">
        <v>1</v>
      </c>
      <c r="D135" s="4" t="b">
        <v>0</v>
      </c>
      <c r="E135" s="4">
        <v>0</v>
      </c>
      <c r="F135" s="4" t="b">
        <v>1</v>
      </c>
      <c r="G135" s="4" t="b">
        <v>1</v>
      </c>
      <c r="H135" s="4">
        <v>1</v>
      </c>
    </row>
    <row r="136" spans="1:8" x14ac:dyDescent="0.3">
      <c r="A136" s="4" t="s">
        <v>643</v>
      </c>
      <c r="B136" s="4">
        <v>208</v>
      </c>
      <c r="C136" s="4" t="b">
        <v>1</v>
      </c>
      <c r="D136" s="4" t="b">
        <v>1</v>
      </c>
      <c r="E136" s="4">
        <v>1</v>
      </c>
      <c r="F136" s="4" t="b">
        <v>1</v>
      </c>
      <c r="G136" s="4" t="b">
        <v>1</v>
      </c>
      <c r="H136" s="4">
        <v>1</v>
      </c>
    </row>
    <row r="137" spans="1:8" x14ac:dyDescent="0.3">
      <c r="A137" s="4" t="s">
        <v>644</v>
      </c>
      <c r="B137" s="4">
        <v>251</v>
      </c>
      <c r="C137" s="4" t="b">
        <v>1</v>
      </c>
      <c r="D137" s="4" t="b">
        <v>0</v>
      </c>
      <c r="E137" s="4">
        <v>0</v>
      </c>
      <c r="F137" s="4" t="b">
        <v>1</v>
      </c>
      <c r="G137" s="4" t="b">
        <v>0</v>
      </c>
      <c r="H137" s="4">
        <v>0</v>
      </c>
    </row>
    <row r="138" spans="1:8" x14ac:dyDescent="0.3">
      <c r="A138" s="4" t="s">
        <v>645</v>
      </c>
      <c r="B138" s="4">
        <v>154</v>
      </c>
      <c r="C138" s="4" t="b">
        <v>0</v>
      </c>
      <c r="D138" s="4" t="b">
        <v>0</v>
      </c>
      <c r="E138" s="4">
        <v>1</v>
      </c>
      <c r="F138" s="4" t="b">
        <v>0</v>
      </c>
      <c r="G138" s="4" t="b">
        <v>0</v>
      </c>
      <c r="H138" s="4">
        <v>1</v>
      </c>
    </row>
    <row r="139" spans="1:8" x14ac:dyDescent="0.3">
      <c r="A139" s="4" t="s">
        <v>646</v>
      </c>
      <c r="B139" s="4">
        <v>219</v>
      </c>
      <c r="C139" s="4" t="b">
        <v>1</v>
      </c>
      <c r="D139" s="4" t="b">
        <v>1</v>
      </c>
      <c r="E139" s="4">
        <v>1</v>
      </c>
      <c r="F139" s="4" t="b">
        <v>1</v>
      </c>
      <c r="G139" s="4" t="b">
        <v>1</v>
      </c>
      <c r="H139" s="4">
        <v>1</v>
      </c>
    </row>
    <row r="140" spans="1:8" x14ac:dyDescent="0.3">
      <c r="A140" s="4" t="s">
        <v>647</v>
      </c>
      <c r="B140" s="4">
        <v>218</v>
      </c>
      <c r="C140" s="4" t="b">
        <v>1</v>
      </c>
      <c r="D140" s="4" t="b">
        <v>1</v>
      </c>
      <c r="E140" s="4">
        <v>1</v>
      </c>
      <c r="F140" s="4" t="b">
        <v>1</v>
      </c>
      <c r="G140" s="4" t="b">
        <v>1</v>
      </c>
      <c r="H140" s="4">
        <v>1</v>
      </c>
    </row>
    <row r="141" spans="1:8" x14ac:dyDescent="0.3">
      <c r="A141" s="4" t="s">
        <v>648</v>
      </c>
      <c r="B141" s="4">
        <v>152</v>
      </c>
      <c r="C141" s="4" t="b">
        <v>0</v>
      </c>
      <c r="D141" s="4" t="b">
        <v>0</v>
      </c>
      <c r="E141" s="4">
        <v>1</v>
      </c>
      <c r="F141" s="4" t="b">
        <v>0</v>
      </c>
      <c r="G141" s="4" t="b">
        <v>0</v>
      </c>
      <c r="H141" s="4">
        <v>1</v>
      </c>
    </row>
    <row r="142" spans="1:8" x14ac:dyDescent="0.3">
      <c r="A142" s="4" t="s">
        <v>649</v>
      </c>
      <c r="B142" s="4">
        <v>152</v>
      </c>
      <c r="C142" s="4" t="b">
        <v>0</v>
      </c>
      <c r="D142" s="4" t="b">
        <v>0</v>
      </c>
      <c r="E142" s="4">
        <v>1</v>
      </c>
      <c r="F142" s="4" t="b">
        <v>0</v>
      </c>
      <c r="G142" s="4" t="b">
        <v>0</v>
      </c>
      <c r="H142" s="4">
        <v>1</v>
      </c>
    </row>
    <row r="143" spans="1:8" x14ac:dyDescent="0.3">
      <c r="A143" s="4" t="s">
        <v>650</v>
      </c>
      <c r="B143" s="4">
        <v>152</v>
      </c>
      <c r="C143" s="4" t="b">
        <v>0</v>
      </c>
      <c r="D143" s="4" t="b">
        <v>0</v>
      </c>
      <c r="E143" s="4">
        <v>1</v>
      </c>
      <c r="F143" s="4" t="b">
        <v>0</v>
      </c>
      <c r="G143" s="4" t="b">
        <v>0</v>
      </c>
      <c r="H143" s="4">
        <v>1</v>
      </c>
    </row>
    <row r="144" spans="1:8" x14ac:dyDescent="0.3">
      <c r="A144" s="4" t="s">
        <v>651</v>
      </c>
      <c r="B144" s="4">
        <v>152</v>
      </c>
      <c r="C144" s="4" t="b">
        <v>0</v>
      </c>
      <c r="D144" s="4" t="b">
        <v>0</v>
      </c>
      <c r="E144" s="4">
        <v>1</v>
      </c>
      <c r="F144" s="4" t="b">
        <v>0</v>
      </c>
      <c r="G144" s="4" t="b">
        <v>0</v>
      </c>
      <c r="H144" s="4">
        <v>1</v>
      </c>
    </row>
    <row r="145" spans="1:8" x14ac:dyDescent="0.3">
      <c r="A145" s="4" t="s">
        <v>652</v>
      </c>
      <c r="B145" s="4">
        <v>226</v>
      </c>
      <c r="C145" s="4" t="b">
        <v>1</v>
      </c>
      <c r="D145" s="4" t="b">
        <v>0</v>
      </c>
      <c r="E145" s="4">
        <v>0</v>
      </c>
      <c r="F145" s="4" t="b">
        <v>1</v>
      </c>
      <c r="G145" s="4" t="b">
        <v>1</v>
      </c>
      <c r="H145" s="4">
        <v>1</v>
      </c>
    </row>
    <row r="146" spans="1:8" x14ac:dyDescent="0.3">
      <c r="A146" s="4" t="s">
        <v>653</v>
      </c>
      <c r="B146" s="4">
        <v>153</v>
      </c>
      <c r="C146" s="4" t="b">
        <v>0</v>
      </c>
      <c r="D146" s="4" t="b">
        <v>0</v>
      </c>
      <c r="E146" s="4">
        <v>1</v>
      </c>
      <c r="F146" s="4" t="b">
        <v>0</v>
      </c>
      <c r="G146" s="4" t="b">
        <v>0</v>
      </c>
      <c r="H146" s="4">
        <v>1</v>
      </c>
    </row>
    <row r="147" spans="1:8" x14ac:dyDescent="0.3">
      <c r="A147" s="4" t="s">
        <v>654</v>
      </c>
      <c r="B147" s="4">
        <v>178</v>
      </c>
      <c r="C147" s="4" t="b">
        <v>1</v>
      </c>
      <c r="D147" s="4" t="b">
        <v>0</v>
      </c>
      <c r="E147" s="4">
        <v>0</v>
      </c>
      <c r="F147" s="4" t="b">
        <v>1</v>
      </c>
      <c r="G147" s="4" t="b">
        <v>0</v>
      </c>
      <c r="H147" s="4">
        <v>0</v>
      </c>
    </row>
    <row r="148" spans="1:8" x14ac:dyDescent="0.3">
      <c r="A148" s="4" t="s">
        <v>655</v>
      </c>
      <c r="B148" s="4">
        <v>168</v>
      </c>
      <c r="C148" s="4" t="b">
        <v>1</v>
      </c>
      <c r="D148" s="4" t="b">
        <v>1</v>
      </c>
      <c r="E148" s="4">
        <v>1</v>
      </c>
      <c r="F148" s="4" t="b">
        <v>1</v>
      </c>
      <c r="G148" s="4" t="b">
        <v>1</v>
      </c>
      <c r="H148" s="4">
        <v>1</v>
      </c>
    </row>
    <row r="149" spans="1:8" x14ac:dyDescent="0.3">
      <c r="A149" s="4" t="s">
        <v>656</v>
      </c>
      <c r="B149" s="4">
        <v>152</v>
      </c>
      <c r="C149" s="4" t="b">
        <v>1</v>
      </c>
      <c r="D149" s="4" t="b">
        <v>1</v>
      </c>
      <c r="E149" s="4">
        <v>1</v>
      </c>
      <c r="F149" s="4" t="b">
        <v>1</v>
      </c>
      <c r="G149" s="4" t="b">
        <v>1</v>
      </c>
      <c r="H149" s="4">
        <v>1</v>
      </c>
    </row>
    <row r="150" spans="1:8" x14ac:dyDescent="0.3">
      <c r="A150" s="4" t="s">
        <v>657</v>
      </c>
      <c r="B150" s="4">
        <v>152</v>
      </c>
      <c r="C150" s="4" t="b">
        <v>0</v>
      </c>
      <c r="D150" s="4" t="b">
        <v>0</v>
      </c>
      <c r="E150" s="4">
        <v>1</v>
      </c>
      <c r="F150" s="4" t="b">
        <v>0</v>
      </c>
      <c r="G150" s="4" t="b">
        <v>0</v>
      </c>
      <c r="H150" s="4">
        <v>1</v>
      </c>
    </row>
    <row r="151" spans="1:8" x14ac:dyDescent="0.3">
      <c r="A151" s="4" t="s">
        <v>658</v>
      </c>
      <c r="B151" s="4">
        <v>185</v>
      </c>
      <c r="C151" s="4" t="b">
        <v>1</v>
      </c>
      <c r="D151" s="4" t="b">
        <v>1</v>
      </c>
      <c r="E151" s="4">
        <v>1</v>
      </c>
      <c r="F151" s="4" t="b">
        <v>1</v>
      </c>
      <c r="G151" s="4" t="b">
        <v>0</v>
      </c>
      <c r="H151" s="4">
        <v>0</v>
      </c>
    </row>
    <row r="152" spans="1:8" x14ac:dyDescent="0.3">
      <c r="A152" s="4" t="s">
        <v>659</v>
      </c>
      <c r="B152" s="4">
        <v>152</v>
      </c>
      <c r="C152" s="4" t="b">
        <v>0</v>
      </c>
      <c r="D152" s="4" t="b">
        <v>1</v>
      </c>
      <c r="E152" s="4">
        <v>0</v>
      </c>
      <c r="F152" s="4" t="b">
        <v>0</v>
      </c>
      <c r="G152" s="4" t="b">
        <v>1</v>
      </c>
      <c r="H152" s="4">
        <v>0</v>
      </c>
    </row>
    <row r="153" spans="1:8" x14ac:dyDescent="0.3">
      <c r="A153" s="4" t="s">
        <v>175</v>
      </c>
      <c r="B153" s="4">
        <f>AVERAGE(B3:B152)</f>
        <v>180.34666666666666</v>
      </c>
      <c r="E153" s="4">
        <f>AVERAGE(E3:E152)</f>
        <v>0.80666666666666664</v>
      </c>
      <c r="F153" s="4" t="s">
        <v>660</v>
      </c>
      <c r="G153" s="4" t="s">
        <v>660</v>
      </c>
      <c r="H153" s="4">
        <f>AVERAGE(H3:H152)</f>
        <v>0.8</v>
      </c>
    </row>
    <row r="155" spans="1:8" x14ac:dyDescent="0.3">
      <c r="A155" s="10" t="s">
        <v>176</v>
      </c>
      <c r="B155" s="10" t="s">
        <v>190</v>
      </c>
      <c r="C155" s="12" t="s">
        <v>192</v>
      </c>
      <c r="D155" s="12"/>
      <c r="E155" s="12" t="s">
        <v>194</v>
      </c>
      <c r="F155" s="12"/>
    </row>
    <row r="156" spans="1:8" x14ac:dyDescent="0.3">
      <c r="A156" s="10"/>
      <c r="B156" s="10"/>
      <c r="C156" t="s">
        <v>171</v>
      </c>
      <c r="D156" t="s">
        <v>173</v>
      </c>
      <c r="E156" t="s">
        <v>171</v>
      </c>
      <c r="F156" s="4" t="s">
        <v>173</v>
      </c>
    </row>
    <row r="157" spans="1:8" x14ac:dyDescent="0.3">
      <c r="A157" s="4" t="s">
        <v>186</v>
      </c>
      <c r="B157" s="4">
        <f>COUNTIFS(B3:B152,"&gt;0",B3:B152,"&lt;=100")</f>
        <v>0</v>
      </c>
      <c r="C157">
        <f>COUNTIFS(B3:B152,"&gt;0",B3:B152,"&lt;=100", E3:E152,1)</f>
        <v>0</v>
      </c>
      <c r="D157">
        <f>COUNTIFS(B3:B152,"&gt;0",B3:B152,"&lt;=100", H3:H152,1)</f>
        <v>0</v>
      </c>
      <c r="E157">
        <f>C157/($B157+0.0000000001)</f>
        <v>0</v>
      </c>
      <c r="F157" s="4">
        <f>D157/($B157+0.0000000001)</f>
        <v>0</v>
      </c>
    </row>
    <row r="158" spans="1:8" x14ac:dyDescent="0.3">
      <c r="A158" s="4" t="s">
        <v>178</v>
      </c>
      <c r="B158" s="4">
        <f>COUNTIFS(B3:B152,"&gt;100",B3:B152,"&lt;=200")</f>
        <v>114</v>
      </c>
      <c r="C158">
        <f>COUNTIFS(B3:B152,"&gt;100",B3:B152,"&lt;=200", E3:E152,1)</f>
        <v>98</v>
      </c>
      <c r="D158">
        <f>COUNTIFS(B3:B152,"&gt;100",B3:B152,"&lt;=200", H3:H152,1)</f>
        <v>92</v>
      </c>
      <c r="E158">
        <f t="shared" ref="E158:F162" si="0">C158/($B158+0.0000000001)</f>
        <v>0.85964912280626349</v>
      </c>
      <c r="F158" s="4">
        <f t="shared" si="0"/>
        <v>0.8070175438589412</v>
      </c>
    </row>
    <row r="159" spans="1:8" x14ac:dyDescent="0.3">
      <c r="A159" s="4" t="s">
        <v>180</v>
      </c>
      <c r="B159" s="4">
        <f>COUNTIFS(B3:B152,"&gt;200",B3:B152,"&lt;=300")</f>
        <v>32</v>
      </c>
      <c r="C159">
        <f>COUNTIFS(B3:B152,"&gt;200",B3:B152,"&lt;=300", E3:E152,1)</f>
        <v>23</v>
      </c>
      <c r="D159">
        <f>COUNTIFS(B3:B152,"&gt;200",B3:B152,"&lt;=300", H3:H152,1)</f>
        <v>27</v>
      </c>
      <c r="E159">
        <f t="shared" si="0"/>
        <v>0.71874999999775391</v>
      </c>
      <c r="F159" s="4">
        <f t="shared" si="0"/>
        <v>0.84374999999736322</v>
      </c>
    </row>
    <row r="160" spans="1:8" x14ac:dyDescent="0.3">
      <c r="A160" s="4" t="s">
        <v>182</v>
      </c>
      <c r="B160" s="4">
        <f>COUNTIFS(B3:B152,"&gt;300",B3:B152,"&lt;=400")</f>
        <v>4</v>
      </c>
      <c r="C160">
        <f>COUNTIFS(B3:B152,"&gt;300",B3:B152,"&lt;=400", E3:E152,1)</f>
        <v>0</v>
      </c>
      <c r="D160">
        <f>COUNTIFS(B3:B152,"&gt;300",B3:B152,"&lt;=400", H3:H152,1)</f>
        <v>1</v>
      </c>
      <c r="E160">
        <f t="shared" si="0"/>
        <v>0</v>
      </c>
      <c r="F160" s="4">
        <f t="shared" si="0"/>
        <v>0.24999999999375</v>
      </c>
    </row>
    <row r="161" spans="1:6" x14ac:dyDescent="0.3">
      <c r="A161" s="4" t="s">
        <v>184</v>
      </c>
      <c r="B161" s="4">
        <f>COUNTIFS(B3:B152,"&gt;400",B3:B152,"&lt;=500")</f>
        <v>0</v>
      </c>
      <c r="C161">
        <f>COUNTIFS(B3:B152,"&gt;400",B3:B152,"&lt;=500", E3:E152,1)</f>
        <v>0</v>
      </c>
      <c r="D161">
        <f>COUNTIFS(B3:B152,"&gt;400",B3:B152,"&lt;=500", H3:H152,1)</f>
        <v>0</v>
      </c>
      <c r="E161">
        <f t="shared" si="0"/>
        <v>0</v>
      </c>
      <c r="F161" s="4">
        <f t="shared" si="0"/>
        <v>0</v>
      </c>
    </row>
    <row r="162" spans="1:6" x14ac:dyDescent="0.3">
      <c r="A162" s="4" t="s">
        <v>188</v>
      </c>
      <c r="B162" s="4">
        <f>COUNTIFS(B3:B152,"&gt;500")</f>
        <v>0</v>
      </c>
      <c r="C162">
        <f>COUNTIFS(B3:B152,"&gt;500", E3:E152,1)</f>
        <v>0</v>
      </c>
      <c r="D162">
        <f>COUNTIFS(B3:B152,"&gt;500", H3:H152,1)</f>
        <v>0</v>
      </c>
      <c r="E162">
        <f t="shared" si="0"/>
        <v>0</v>
      </c>
      <c r="F162" s="4">
        <f t="shared" si="0"/>
        <v>0</v>
      </c>
    </row>
  </sheetData>
  <mergeCells count="6">
    <mergeCell ref="C1:E1"/>
    <mergeCell ref="F1:H1"/>
    <mergeCell ref="A155:A156"/>
    <mergeCell ref="B155:B156"/>
    <mergeCell ref="C155:D155"/>
    <mergeCell ref="E155:F15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0DB5-E736-4B9A-95D9-40B2B54CF096}">
  <dimension ref="A1:H162"/>
  <sheetViews>
    <sheetView topLeftCell="A133" workbookViewId="0">
      <selection activeCell="J156" sqref="J156"/>
    </sheetView>
  </sheetViews>
  <sheetFormatPr defaultRowHeight="14" x14ac:dyDescent="0.3"/>
  <cols>
    <col min="1" max="2" width="8.6640625" style="4"/>
    <col min="6" max="8" width="8.6640625" style="4"/>
  </cols>
  <sheetData>
    <row r="1" spans="1:8" x14ac:dyDescent="0.3">
      <c r="C1" s="12" t="s">
        <v>509</v>
      </c>
      <c r="D1" s="12"/>
      <c r="E1" s="12"/>
      <c r="F1" s="10" t="s">
        <v>9</v>
      </c>
      <c r="G1" s="10"/>
      <c r="H1" s="10"/>
    </row>
    <row r="2" spans="1:8" x14ac:dyDescent="0.3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18</v>
      </c>
      <c r="G2" s="4" t="s">
        <v>19</v>
      </c>
      <c r="H2" s="4" t="s">
        <v>20</v>
      </c>
    </row>
    <row r="3" spans="1:8" x14ac:dyDescent="0.3">
      <c r="A3" s="4" t="s">
        <v>663</v>
      </c>
      <c r="B3" s="4">
        <v>216</v>
      </c>
      <c r="C3" s="4" t="b">
        <v>0</v>
      </c>
      <c r="D3" s="4" t="b">
        <v>1</v>
      </c>
      <c r="E3" s="4">
        <v>0</v>
      </c>
      <c r="F3" s="4" t="b">
        <v>0</v>
      </c>
      <c r="G3" s="4" t="b">
        <v>0</v>
      </c>
      <c r="H3" s="4">
        <v>1</v>
      </c>
    </row>
    <row r="4" spans="1:8" x14ac:dyDescent="0.3">
      <c r="A4" s="4" t="s">
        <v>664</v>
      </c>
      <c r="B4" s="4">
        <v>427</v>
      </c>
      <c r="C4" s="4" t="b">
        <v>1</v>
      </c>
      <c r="D4" s="4" t="b">
        <v>0</v>
      </c>
      <c r="E4" s="4">
        <v>0</v>
      </c>
      <c r="F4" s="4" t="b">
        <v>1</v>
      </c>
      <c r="G4" s="4" t="b">
        <v>0</v>
      </c>
      <c r="H4" s="4">
        <v>0</v>
      </c>
    </row>
    <row r="5" spans="1:8" x14ac:dyDescent="0.3">
      <c r="A5" s="4" t="s">
        <v>665</v>
      </c>
      <c r="B5" s="4">
        <v>453</v>
      </c>
      <c r="C5" s="4" t="b">
        <v>1</v>
      </c>
      <c r="D5" s="4" t="b">
        <v>1</v>
      </c>
      <c r="E5" s="4">
        <v>1</v>
      </c>
      <c r="F5" s="4" t="b">
        <v>1</v>
      </c>
      <c r="G5" s="4" t="b">
        <v>1</v>
      </c>
      <c r="H5" s="4">
        <v>1</v>
      </c>
    </row>
    <row r="6" spans="1:8" x14ac:dyDescent="0.3">
      <c r="A6" s="4" t="s">
        <v>666</v>
      </c>
      <c r="B6" s="4">
        <v>340</v>
      </c>
      <c r="C6" s="4" t="b">
        <v>0</v>
      </c>
      <c r="D6" s="4" t="b">
        <v>1</v>
      </c>
      <c r="E6" s="4">
        <v>0</v>
      </c>
      <c r="F6" s="4" t="b">
        <v>0</v>
      </c>
      <c r="G6" s="4" t="b">
        <v>0</v>
      </c>
      <c r="H6" s="4">
        <v>1</v>
      </c>
    </row>
    <row r="7" spans="1:8" x14ac:dyDescent="0.3">
      <c r="A7" s="4" t="s">
        <v>667</v>
      </c>
      <c r="B7" s="4">
        <v>279</v>
      </c>
      <c r="C7" s="4" t="b">
        <v>0</v>
      </c>
      <c r="D7" s="4" t="b">
        <v>0</v>
      </c>
      <c r="E7" s="4">
        <v>1</v>
      </c>
      <c r="F7" s="4" t="b">
        <v>0</v>
      </c>
      <c r="G7" s="4" t="b">
        <v>0</v>
      </c>
      <c r="H7" s="4">
        <v>1</v>
      </c>
    </row>
    <row r="8" spans="1:8" x14ac:dyDescent="0.3">
      <c r="A8" s="4" t="s">
        <v>668</v>
      </c>
      <c r="B8" s="4">
        <v>453</v>
      </c>
      <c r="C8" s="4" t="b">
        <v>1</v>
      </c>
      <c r="D8" s="4" t="b">
        <v>1</v>
      </c>
      <c r="E8" s="4">
        <v>1</v>
      </c>
      <c r="F8" s="4" t="b">
        <v>1</v>
      </c>
      <c r="G8" s="4" t="b">
        <v>1</v>
      </c>
      <c r="H8" s="4">
        <v>1</v>
      </c>
    </row>
    <row r="9" spans="1:8" x14ac:dyDescent="0.3">
      <c r="A9" s="4" t="s">
        <v>669</v>
      </c>
      <c r="B9" s="4">
        <v>453</v>
      </c>
      <c r="C9" s="4" t="b">
        <v>1</v>
      </c>
      <c r="D9" s="4" t="b">
        <v>1</v>
      </c>
      <c r="E9" s="4">
        <v>1</v>
      </c>
      <c r="F9" s="4" t="b">
        <v>1</v>
      </c>
      <c r="G9" s="4" t="b">
        <v>1</v>
      </c>
      <c r="H9" s="4">
        <v>1</v>
      </c>
    </row>
    <row r="10" spans="1:8" x14ac:dyDescent="0.3">
      <c r="A10" s="4" t="s">
        <v>670</v>
      </c>
      <c r="B10" s="4">
        <v>453</v>
      </c>
      <c r="C10" s="4" t="b">
        <v>1</v>
      </c>
      <c r="D10" s="4" t="b">
        <v>1</v>
      </c>
      <c r="E10" s="4">
        <v>1</v>
      </c>
      <c r="F10" s="4" t="b">
        <v>1</v>
      </c>
      <c r="G10" s="4" t="b">
        <v>1</v>
      </c>
      <c r="H10" s="4">
        <v>1</v>
      </c>
    </row>
    <row r="11" spans="1:8" x14ac:dyDescent="0.3">
      <c r="A11" s="4" t="s">
        <v>671</v>
      </c>
      <c r="B11" s="4">
        <v>452</v>
      </c>
      <c r="C11" s="4" t="b">
        <v>0</v>
      </c>
      <c r="D11" s="4" t="b">
        <v>0</v>
      </c>
      <c r="E11" s="4">
        <v>1</v>
      </c>
      <c r="F11" s="4" t="b">
        <v>0</v>
      </c>
      <c r="G11" s="4" t="b">
        <v>0</v>
      </c>
      <c r="H11" s="4">
        <v>1</v>
      </c>
    </row>
    <row r="12" spans="1:8" x14ac:dyDescent="0.3">
      <c r="A12" s="4" t="s">
        <v>672</v>
      </c>
      <c r="B12" s="4">
        <v>418</v>
      </c>
      <c r="C12" s="4" t="b">
        <v>0</v>
      </c>
      <c r="D12" s="4" t="b">
        <v>0</v>
      </c>
      <c r="E12" s="4">
        <v>1</v>
      </c>
      <c r="F12" s="4" t="b">
        <v>0</v>
      </c>
      <c r="G12" s="4" t="b">
        <v>0</v>
      </c>
      <c r="H12" s="4">
        <v>1</v>
      </c>
    </row>
    <row r="13" spans="1:8" x14ac:dyDescent="0.3">
      <c r="A13" s="4" t="s">
        <v>673</v>
      </c>
      <c r="B13" s="4">
        <v>453</v>
      </c>
      <c r="C13" s="4" t="b">
        <v>0</v>
      </c>
      <c r="D13" s="4" t="b">
        <v>1</v>
      </c>
      <c r="E13" s="4">
        <v>0</v>
      </c>
      <c r="F13" s="4" t="b">
        <v>0</v>
      </c>
      <c r="G13" s="4" t="b">
        <v>0</v>
      </c>
      <c r="H13" s="4">
        <v>1</v>
      </c>
    </row>
    <row r="14" spans="1:8" x14ac:dyDescent="0.3">
      <c r="A14" s="4" t="s">
        <v>674</v>
      </c>
      <c r="B14" s="4">
        <v>212</v>
      </c>
      <c r="C14" s="4" t="b">
        <v>1</v>
      </c>
      <c r="D14" s="4" t="b">
        <v>1</v>
      </c>
      <c r="E14" s="4">
        <v>1</v>
      </c>
      <c r="F14" s="4" t="b">
        <v>1</v>
      </c>
      <c r="G14" s="4" t="b">
        <v>1</v>
      </c>
      <c r="H14" s="4">
        <v>1</v>
      </c>
    </row>
    <row r="15" spans="1:8" x14ac:dyDescent="0.3">
      <c r="A15" s="4" t="s">
        <v>675</v>
      </c>
      <c r="B15" s="4">
        <v>342</v>
      </c>
      <c r="C15" s="4" t="b">
        <v>0</v>
      </c>
      <c r="D15" s="4" t="b">
        <v>1</v>
      </c>
      <c r="E15" s="4">
        <v>0</v>
      </c>
      <c r="F15" s="4" t="b">
        <v>0</v>
      </c>
      <c r="G15" s="4" t="b">
        <v>0</v>
      </c>
      <c r="H15" s="4">
        <v>1</v>
      </c>
    </row>
    <row r="16" spans="1:8" x14ac:dyDescent="0.3">
      <c r="A16" s="4" t="s">
        <v>676</v>
      </c>
      <c r="B16" s="4">
        <v>394</v>
      </c>
      <c r="C16" s="4" t="b">
        <v>0</v>
      </c>
      <c r="D16" s="4" t="b">
        <v>0</v>
      </c>
      <c r="E16" s="4">
        <v>1</v>
      </c>
      <c r="F16" s="4" t="b">
        <v>0</v>
      </c>
      <c r="G16" s="4" t="b">
        <v>0</v>
      </c>
      <c r="H16" s="4">
        <v>1</v>
      </c>
    </row>
    <row r="17" spans="1:8" x14ac:dyDescent="0.3">
      <c r="A17" s="4" t="s">
        <v>677</v>
      </c>
      <c r="B17" s="4">
        <v>298</v>
      </c>
      <c r="C17" s="4" t="b">
        <v>0</v>
      </c>
      <c r="D17" s="4" t="b">
        <v>0</v>
      </c>
      <c r="E17" s="4">
        <v>1</v>
      </c>
      <c r="F17" s="4" t="b">
        <v>0</v>
      </c>
      <c r="G17" s="4" t="b">
        <v>0</v>
      </c>
      <c r="H17" s="4">
        <v>1</v>
      </c>
    </row>
    <row r="18" spans="1:8" x14ac:dyDescent="0.3">
      <c r="A18" s="4" t="s">
        <v>678</v>
      </c>
      <c r="B18" s="4">
        <v>453</v>
      </c>
      <c r="C18" s="4" t="b">
        <v>1</v>
      </c>
      <c r="D18" s="4" t="b">
        <v>1</v>
      </c>
      <c r="E18" s="4">
        <v>1</v>
      </c>
      <c r="F18" s="4" t="b">
        <v>1</v>
      </c>
      <c r="G18" s="4" t="b">
        <v>0</v>
      </c>
      <c r="H18" s="4">
        <v>0</v>
      </c>
    </row>
    <row r="19" spans="1:8" x14ac:dyDescent="0.3">
      <c r="A19" s="4" t="s">
        <v>679</v>
      </c>
      <c r="B19" s="4">
        <v>453</v>
      </c>
      <c r="C19" s="4" t="b">
        <v>1</v>
      </c>
      <c r="D19" s="4" t="b">
        <v>1</v>
      </c>
      <c r="E19" s="4">
        <v>1</v>
      </c>
      <c r="F19" s="4" t="b">
        <v>1</v>
      </c>
      <c r="G19" s="4" t="b">
        <v>1</v>
      </c>
      <c r="H19" s="4">
        <v>1</v>
      </c>
    </row>
    <row r="20" spans="1:8" x14ac:dyDescent="0.3">
      <c r="A20" s="4" t="s">
        <v>680</v>
      </c>
      <c r="B20" s="4">
        <v>453</v>
      </c>
      <c r="C20" s="4" t="b">
        <v>1</v>
      </c>
      <c r="D20" s="4" t="b">
        <v>1</v>
      </c>
      <c r="E20" s="4">
        <v>1</v>
      </c>
      <c r="F20" s="4" t="b">
        <v>1</v>
      </c>
      <c r="G20" s="4" t="b">
        <v>0</v>
      </c>
      <c r="H20" s="4">
        <v>0</v>
      </c>
    </row>
    <row r="21" spans="1:8" x14ac:dyDescent="0.3">
      <c r="A21" s="4" t="s">
        <v>681</v>
      </c>
      <c r="B21" s="4">
        <v>248</v>
      </c>
      <c r="C21" s="4" t="b">
        <v>0</v>
      </c>
      <c r="D21" s="4" t="b">
        <v>0</v>
      </c>
      <c r="E21" s="4">
        <v>1</v>
      </c>
      <c r="F21" s="4" t="b">
        <v>0</v>
      </c>
      <c r="G21" s="4" t="b">
        <v>0</v>
      </c>
      <c r="H21" s="4">
        <v>1</v>
      </c>
    </row>
    <row r="22" spans="1:8" x14ac:dyDescent="0.3">
      <c r="A22" s="4" t="s">
        <v>682</v>
      </c>
      <c r="B22" s="4">
        <v>222</v>
      </c>
      <c r="C22" s="4" t="b">
        <v>0</v>
      </c>
      <c r="D22" s="4" t="b">
        <v>0</v>
      </c>
      <c r="E22" s="4">
        <v>1</v>
      </c>
      <c r="F22" s="4" t="b">
        <v>0</v>
      </c>
      <c r="G22" s="4" t="b">
        <v>0</v>
      </c>
      <c r="H22" s="4">
        <v>1</v>
      </c>
    </row>
    <row r="23" spans="1:8" x14ac:dyDescent="0.3">
      <c r="A23" s="4" t="s">
        <v>683</v>
      </c>
      <c r="B23" s="4">
        <v>435</v>
      </c>
      <c r="C23" s="4" t="b">
        <v>1</v>
      </c>
      <c r="D23" s="4" t="b">
        <v>1</v>
      </c>
      <c r="E23" s="4">
        <v>1</v>
      </c>
      <c r="F23" s="4" t="b">
        <v>1</v>
      </c>
      <c r="G23" s="4" t="b">
        <v>0</v>
      </c>
      <c r="H23" s="4">
        <v>0</v>
      </c>
    </row>
    <row r="24" spans="1:8" x14ac:dyDescent="0.3">
      <c r="A24" s="4" t="s">
        <v>684</v>
      </c>
      <c r="B24" s="4">
        <v>221</v>
      </c>
      <c r="C24" s="4" t="b">
        <v>1</v>
      </c>
      <c r="D24" s="4" t="b">
        <v>1</v>
      </c>
      <c r="E24" s="4">
        <v>1</v>
      </c>
      <c r="F24" s="4" t="b">
        <v>1</v>
      </c>
      <c r="G24" s="4" t="b">
        <v>0</v>
      </c>
      <c r="H24" s="4">
        <v>0</v>
      </c>
    </row>
    <row r="25" spans="1:8" x14ac:dyDescent="0.3">
      <c r="A25" s="4" t="s">
        <v>685</v>
      </c>
      <c r="B25" s="4">
        <v>453</v>
      </c>
      <c r="C25" s="4" t="b">
        <v>1</v>
      </c>
      <c r="D25" s="4" t="b">
        <v>0</v>
      </c>
      <c r="E25" s="4">
        <v>0</v>
      </c>
      <c r="F25" s="4" t="b">
        <v>1</v>
      </c>
      <c r="G25" s="4" t="b">
        <v>0</v>
      </c>
      <c r="H25" s="4">
        <v>0</v>
      </c>
    </row>
    <row r="26" spans="1:8" x14ac:dyDescent="0.3">
      <c r="A26" s="4" t="s">
        <v>686</v>
      </c>
      <c r="B26" s="4">
        <v>220</v>
      </c>
      <c r="C26" s="4" t="b">
        <v>1</v>
      </c>
      <c r="D26" s="4" t="b">
        <v>1</v>
      </c>
      <c r="E26" s="4">
        <v>1</v>
      </c>
      <c r="F26" s="4" t="b">
        <v>1</v>
      </c>
      <c r="G26" s="4" t="b">
        <v>1</v>
      </c>
      <c r="H26" s="4">
        <v>1</v>
      </c>
    </row>
    <row r="27" spans="1:8" x14ac:dyDescent="0.3">
      <c r="A27" s="4" t="s">
        <v>687</v>
      </c>
      <c r="B27" s="4">
        <v>288</v>
      </c>
      <c r="C27" s="4" t="b">
        <v>1</v>
      </c>
      <c r="D27" s="4" t="b">
        <v>0</v>
      </c>
      <c r="E27" s="4">
        <v>0</v>
      </c>
      <c r="F27" s="4" t="b">
        <v>1</v>
      </c>
      <c r="G27" s="4" t="b">
        <v>0</v>
      </c>
      <c r="H27" s="4">
        <v>0</v>
      </c>
    </row>
    <row r="28" spans="1:8" x14ac:dyDescent="0.3">
      <c r="A28" s="4" t="s">
        <v>688</v>
      </c>
      <c r="B28" s="4">
        <v>312</v>
      </c>
      <c r="C28" s="4" t="b">
        <v>0</v>
      </c>
      <c r="D28" s="4" t="b">
        <v>0</v>
      </c>
      <c r="E28" s="4">
        <v>1</v>
      </c>
      <c r="F28" s="4" t="b">
        <v>0</v>
      </c>
      <c r="G28" s="4" t="b">
        <v>0</v>
      </c>
      <c r="H28" s="4">
        <v>1</v>
      </c>
    </row>
    <row r="29" spans="1:8" x14ac:dyDescent="0.3">
      <c r="A29" s="4" t="s">
        <v>689</v>
      </c>
      <c r="B29" s="4">
        <v>270</v>
      </c>
      <c r="C29" s="4" t="b">
        <v>1</v>
      </c>
      <c r="D29" s="4" t="b">
        <v>0</v>
      </c>
      <c r="E29" s="4">
        <v>0</v>
      </c>
      <c r="F29" s="4" t="b">
        <v>1</v>
      </c>
      <c r="G29" s="4" t="b">
        <v>0</v>
      </c>
      <c r="H29" s="4">
        <v>0</v>
      </c>
    </row>
    <row r="30" spans="1:8" x14ac:dyDescent="0.3">
      <c r="A30" s="4" t="s">
        <v>690</v>
      </c>
      <c r="B30" s="4">
        <v>453</v>
      </c>
      <c r="C30" s="4" t="b">
        <v>1</v>
      </c>
      <c r="D30" s="4" t="b">
        <v>1</v>
      </c>
      <c r="E30" s="4">
        <v>1</v>
      </c>
      <c r="F30" s="4" t="b">
        <v>1</v>
      </c>
      <c r="G30" s="4" t="b">
        <v>1</v>
      </c>
      <c r="H30" s="4">
        <v>1</v>
      </c>
    </row>
    <row r="31" spans="1:8" x14ac:dyDescent="0.3">
      <c r="A31" s="4" t="s">
        <v>691</v>
      </c>
      <c r="B31" s="4">
        <v>453</v>
      </c>
      <c r="C31" s="4" t="b">
        <v>1</v>
      </c>
      <c r="D31" s="4" t="b">
        <v>1</v>
      </c>
      <c r="E31" s="4">
        <v>1</v>
      </c>
      <c r="F31" s="4" t="b">
        <v>1</v>
      </c>
      <c r="G31" s="4" t="b">
        <v>0</v>
      </c>
      <c r="H31" s="4">
        <v>0</v>
      </c>
    </row>
    <row r="32" spans="1:8" x14ac:dyDescent="0.3">
      <c r="A32" s="4" t="s">
        <v>692</v>
      </c>
      <c r="B32" s="4">
        <v>453</v>
      </c>
      <c r="C32" s="4" t="b">
        <v>1</v>
      </c>
      <c r="D32" s="4" t="b">
        <v>1</v>
      </c>
      <c r="E32" s="4">
        <v>1</v>
      </c>
      <c r="F32" s="4" t="b">
        <v>1</v>
      </c>
      <c r="G32" s="4" t="b">
        <v>1</v>
      </c>
      <c r="H32" s="4">
        <v>1</v>
      </c>
    </row>
    <row r="33" spans="1:8" x14ac:dyDescent="0.3">
      <c r="A33" s="4" t="s">
        <v>693</v>
      </c>
      <c r="B33" s="4">
        <v>417</v>
      </c>
      <c r="C33" s="4" t="b">
        <v>0</v>
      </c>
      <c r="D33" s="4" t="b">
        <v>1</v>
      </c>
      <c r="E33" s="4">
        <v>0</v>
      </c>
      <c r="F33" s="4" t="b">
        <v>0</v>
      </c>
      <c r="G33" s="4" t="b">
        <v>0</v>
      </c>
      <c r="H33" s="4">
        <v>1</v>
      </c>
    </row>
    <row r="34" spans="1:8" x14ac:dyDescent="0.3">
      <c r="A34" s="4" t="s">
        <v>694</v>
      </c>
      <c r="B34" s="4">
        <v>173</v>
      </c>
      <c r="C34" s="4" t="b">
        <v>0</v>
      </c>
      <c r="D34" s="4" t="b">
        <v>0</v>
      </c>
      <c r="E34" s="4">
        <v>1</v>
      </c>
      <c r="F34" s="4" t="b">
        <v>0</v>
      </c>
      <c r="G34" s="4" t="b">
        <v>0</v>
      </c>
      <c r="H34" s="4">
        <v>1</v>
      </c>
    </row>
    <row r="35" spans="1:8" x14ac:dyDescent="0.3">
      <c r="A35" s="4" t="s">
        <v>695</v>
      </c>
      <c r="B35" s="4">
        <v>453</v>
      </c>
      <c r="C35" s="4" t="b">
        <v>1</v>
      </c>
      <c r="D35" s="4" t="b">
        <v>1</v>
      </c>
      <c r="E35" s="4">
        <v>1</v>
      </c>
      <c r="F35" s="4" t="b">
        <v>1</v>
      </c>
      <c r="G35" s="4" t="b">
        <v>1</v>
      </c>
      <c r="H35" s="4">
        <v>1</v>
      </c>
    </row>
    <row r="36" spans="1:8" x14ac:dyDescent="0.3">
      <c r="A36" s="4" t="s">
        <v>696</v>
      </c>
      <c r="B36" s="4">
        <v>351</v>
      </c>
      <c r="C36" s="4" t="b">
        <v>1</v>
      </c>
      <c r="D36" s="4" t="b">
        <v>1</v>
      </c>
      <c r="E36" s="4">
        <v>1</v>
      </c>
      <c r="F36" s="4" t="b">
        <v>1</v>
      </c>
      <c r="G36" s="4" t="b">
        <v>1</v>
      </c>
      <c r="H36" s="4">
        <v>1</v>
      </c>
    </row>
    <row r="37" spans="1:8" x14ac:dyDescent="0.3">
      <c r="A37" s="4" t="s">
        <v>697</v>
      </c>
      <c r="B37" s="4">
        <v>410</v>
      </c>
      <c r="C37" s="4" t="b">
        <v>1</v>
      </c>
      <c r="D37" s="4" t="b">
        <v>1</v>
      </c>
      <c r="E37" s="4">
        <v>1</v>
      </c>
      <c r="F37" s="4" t="b">
        <v>1</v>
      </c>
      <c r="G37" s="4" t="b">
        <v>1</v>
      </c>
      <c r="H37" s="4">
        <v>1</v>
      </c>
    </row>
    <row r="38" spans="1:8" x14ac:dyDescent="0.3">
      <c r="A38" s="4" t="s">
        <v>698</v>
      </c>
      <c r="B38" s="4">
        <v>453</v>
      </c>
      <c r="C38" s="4" t="b">
        <v>1</v>
      </c>
      <c r="D38" s="4" t="b">
        <v>1</v>
      </c>
      <c r="E38" s="4">
        <v>1</v>
      </c>
      <c r="F38" s="4" t="b">
        <v>1</v>
      </c>
      <c r="G38" s="4" t="b">
        <v>1</v>
      </c>
      <c r="H38" s="4">
        <v>1</v>
      </c>
    </row>
    <row r="39" spans="1:8" x14ac:dyDescent="0.3">
      <c r="A39" s="4" t="s">
        <v>699</v>
      </c>
      <c r="B39" s="4">
        <v>208</v>
      </c>
      <c r="C39" s="4" t="b">
        <v>0</v>
      </c>
      <c r="D39" s="4" t="b">
        <v>0</v>
      </c>
      <c r="E39" s="4">
        <v>1</v>
      </c>
      <c r="F39" s="4" t="b">
        <v>0</v>
      </c>
      <c r="G39" s="4" t="b">
        <v>0</v>
      </c>
      <c r="H39" s="4">
        <v>1</v>
      </c>
    </row>
    <row r="40" spans="1:8" x14ac:dyDescent="0.3">
      <c r="A40" s="4" t="s">
        <v>700</v>
      </c>
      <c r="B40" s="4">
        <v>335</v>
      </c>
      <c r="C40" s="4" t="b">
        <v>0</v>
      </c>
      <c r="D40" s="4" t="b">
        <v>1</v>
      </c>
      <c r="E40" s="4">
        <v>0</v>
      </c>
      <c r="F40" s="4" t="b">
        <v>0</v>
      </c>
      <c r="G40" s="4" t="b">
        <v>0</v>
      </c>
      <c r="H40" s="4">
        <v>1</v>
      </c>
    </row>
    <row r="41" spans="1:8" x14ac:dyDescent="0.3">
      <c r="A41" s="4" t="s">
        <v>701</v>
      </c>
      <c r="B41" s="4">
        <v>212</v>
      </c>
      <c r="C41" s="4" t="b">
        <v>1</v>
      </c>
      <c r="D41" s="4" t="b">
        <v>1</v>
      </c>
      <c r="E41" s="4">
        <v>1</v>
      </c>
      <c r="F41" s="4" t="b">
        <v>1</v>
      </c>
      <c r="G41" s="4" t="b">
        <v>0</v>
      </c>
      <c r="H41" s="4">
        <v>0</v>
      </c>
    </row>
    <row r="42" spans="1:8" x14ac:dyDescent="0.3">
      <c r="A42" s="4" t="s">
        <v>702</v>
      </c>
      <c r="B42" s="4">
        <v>237</v>
      </c>
      <c r="C42" s="4" t="b">
        <v>1</v>
      </c>
      <c r="D42" s="4" t="b">
        <v>1</v>
      </c>
      <c r="E42" s="4">
        <v>1</v>
      </c>
      <c r="F42" s="4" t="b">
        <v>1</v>
      </c>
      <c r="G42" s="4" t="b">
        <v>0</v>
      </c>
      <c r="H42" s="4">
        <v>0</v>
      </c>
    </row>
    <row r="43" spans="1:8" x14ac:dyDescent="0.3">
      <c r="A43" s="4" t="s">
        <v>703</v>
      </c>
      <c r="B43" s="4">
        <v>453</v>
      </c>
      <c r="C43" s="4" t="b">
        <v>1</v>
      </c>
      <c r="D43" s="4" t="b">
        <v>1</v>
      </c>
      <c r="E43" s="4">
        <v>1</v>
      </c>
      <c r="F43" s="4" t="b">
        <v>1</v>
      </c>
      <c r="G43" s="4" t="b">
        <v>1</v>
      </c>
      <c r="H43" s="4">
        <v>1</v>
      </c>
    </row>
    <row r="44" spans="1:8" x14ac:dyDescent="0.3">
      <c r="A44" s="4" t="s">
        <v>704</v>
      </c>
      <c r="B44" s="4">
        <v>422</v>
      </c>
      <c r="C44" s="4" t="b">
        <v>0</v>
      </c>
      <c r="D44" s="4" t="b">
        <v>0</v>
      </c>
      <c r="E44" s="4">
        <v>1</v>
      </c>
      <c r="F44" s="4" t="b">
        <v>0</v>
      </c>
      <c r="G44" s="4" t="b">
        <v>0</v>
      </c>
      <c r="H44" s="4">
        <v>1</v>
      </c>
    </row>
    <row r="45" spans="1:8" x14ac:dyDescent="0.3">
      <c r="A45" s="4" t="s">
        <v>705</v>
      </c>
      <c r="B45" s="4">
        <v>331</v>
      </c>
      <c r="C45" s="4" t="b">
        <v>1</v>
      </c>
      <c r="D45" s="4" t="b">
        <v>1</v>
      </c>
      <c r="E45" s="4">
        <v>1</v>
      </c>
      <c r="F45" s="4" t="b">
        <v>1</v>
      </c>
      <c r="G45" s="4" t="b">
        <v>1</v>
      </c>
      <c r="H45" s="4">
        <v>1</v>
      </c>
    </row>
    <row r="46" spans="1:8" x14ac:dyDescent="0.3">
      <c r="A46" s="4" t="s">
        <v>706</v>
      </c>
      <c r="B46" s="4">
        <v>172</v>
      </c>
      <c r="C46" s="4" t="b">
        <v>0</v>
      </c>
      <c r="D46" s="4" t="b">
        <v>0</v>
      </c>
      <c r="E46" s="4">
        <v>1</v>
      </c>
      <c r="F46" s="4" t="b">
        <v>0</v>
      </c>
      <c r="G46" s="4" t="b">
        <v>0</v>
      </c>
      <c r="H46" s="4">
        <v>1</v>
      </c>
    </row>
    <row r="47" spans="1:8" x14ac:dyDescent="0.3">
      <c r="A47" s="4" t="s">
        <v>707</v>
      </c>
      <c r="B47" s="4">
        <v>453</v>
      </c>
      <c r="C47" s="4" t="b">
        <v>1</v>
      </c>
      <c r="D47" s="4" t="b">
        <v>1</v>
      </c>
      <c r="E47" s="4">
        <v>1</v>
      </c>
      <c r="F47" s="4" t="b">
        <v>1</v>
      </c>
      <c r="G47" s="4" t="b">
        <v>0</v>
      </c>
      <c r="H47" s="4">
        <v>0</v>
      </c>
    </row>
    <row r="48" spans="1:8" x14ac:dyDescent="0.3">
      <c r="A48" s="4" t="s">
        <v>708</v>
      </c>
      <c r="B48" s="4">
        <v>453</v>
      </c>
      <c r="C48" s="4" t="b">
        <v>1</v>
      </c>
      <c r="D48" s="4" t="b">
        <v>1</v>
      </c>
      <c r="E48" s="4">
        <v>1</v>
      </c>
      <c r="F48" s="4" t="b">
        <v>1</v>
      </c>
      <c r="G48" s="4" t="b">
        <v>1</v>
      </c>
      <c r="H48" s="4">
        <v>1</v>
      </c>
    </row>
    <row r="49" spans="1:8" x14ac:dyDescent="0.3">
      <c r="A49" s="4" t="s">
        <v>709</v>
      </c>
      <c r="B49" s="4">
        <v>453</v>
      </c>
      <c r="C49" s="4" t="b">
        <v>1</v>
      </c>
      <c r="D49" s="4" t="b">
        <v>1</v>
      </c>
      <c r="E49" s="4">
        <v>1</v>
      </c>
      <c r="F49" s="4" t="b">
        <v>1</v>
      </c>
      <c r="G49" s="4" t="b">
        <v>1</v>
      </c>
      <c r="H49" s="4">
        <v>1</v>
      </c>
    </row>
    <row r="50" spans="1:8" x14ac:dyDescent="0.3">
      <c r="A50" s="4" t="s">
        <v>710</v>
      </c>
      <c r="B50" s="4">
        <v>453</v>
      </c>
      <c r="C50" s="4" t="b">
        <v>0</v>
      </c>
      <c r="D50" s="4" t="b">
        <v>1</v>
      </c>
      <c r="E50" s="4">
        <v>0</v>
      </c>
      <c r="F50" s="4" t="b">
        <v>0</v>
      </c>
      <c r="G50" s="4" t="b">
        <v>1</v>
      </c>
      <c r="H50" s="4">
        <v>0</v>
      </c>
    </row>
    <row r="51" spans="1:8" x14ac:dyDescent="0.3">
      <c r="A51" s="4" t="s">
        <v>711</v>
      </c>
      <c r="B51" s="4">
        <v>453</v>
      </c>
      <c r="C51" s="4" t="b">
        <v>1</v>
      </c>
      <c r="D51" s="4" t="b">
        <v>1</v>
      </c>
      <c r="E51" s="4">
        <v>1</v>
      </c>
      <c r="F51" s="4" t="b">
        <v>1</v>
      </c>
      <c r="G51" s="4" t="b">
        <v>0</v>
      </c>
      <c r="H51" s="4">
        <v>0</v>
      </c>
    </row>
    <row r="52" spans="1:8" x14ac:dyDescent="0.3">
      <c r="A52" s="4" t="s">
        <v>712</v>
      </c>
      <c r="B52" s="4">
        <v>248</v>
      </c>
      <c r="C52" s="4" t="b">
        <v>0</v>
      </c>
      <c r="D52" s="4" t="b">
        <v>0</v>
      </c>
      <c r="E52" s="4">
        <v>1</v>
      </c>
      <c r="F52" s="4" t="b">
        <v>0</v>
      </c>
      <c r="G52" s="4" t="b">
        <v>0</v>
      </c>
      <c r="H52" s="4">
        <v>1</v>
      </c>
    </row>
    <row r="53" spans="1:8" x14ac:dyDescent="0.3">
      <c r="A53" s="4" t="s">
        <v>713</v>
      </c>
      <c r="B53" s="4">
        <v>342</v>
      </c>
      <c r="C53" s="4" t="b">
        <v>0</v>
      </c>
      <c r="D53" s="4" t="b">
        <v>1</v>
      </c>
      <c r="E53" s="4">
        <v>0</v>
      </c>
      <c r="F53" s="4" t="b">
        <v>0</v>
      </c>
      <c r="G53" s="4" t="b">
        <v>0</v>
      </c>
      <c r="H53" s="4">
        <v>1</v>
      </c>
    </row>
    <row r="54" spans="1:8" x14ac:dyDescent="0.3">
      <c r="A54" s="4" t="s">
        <v>714</v>
      </c>
      <c r="B54" s="4">
        <v>247</v>
      </c>
      <c r="C54" s="4" t="b">
        <v>0</v>
      </c>
      <c r="D54" s="4" t="b">
        <v>1</v>
      </c>
      <c r="E54" s="4">
        <v>0</v>
      </c>
      <c r="F54" s="4" t="b">
        <v>0</v>
      </c>
      <c r="G54" s="4" t="b">
        <v>0</v>
      </c>
      <c r="H54" s="4">
        <v>1</v>
      </c>
    </row>
    <row r="55" spans="1:8" x14ac:dyDescent="0.3">
      <c r="A55" s="4" t="s">
        <v>715</v>
      </c>
      <c r="B55" s="4">
        <v>207</v>
      </c>
      <c r="C55" s="4" t="b">
        <v>0</v>
      </c>
      <c r="D55" s="4" t="b">
        <v>0</v>
      </c>
      <c r="E55" s="4">
        <v>1</v>
      </c>
      <c r="F55" s="4" t="b">
        <v>0</v>
      </c>
      <c r="G55" s="4" t="b">
        <v>0</v>
      </c>
      <c r="H55" s="4">
        <v>1</v>
      </c>
    </row>
    <row r="56" spans="1:8" x14ac:dyDescent="0.3">
      <c r="A56" s="4" t="s">
        <v>716</v>
      </c>
      <c r="B56" s="4">
        <v>453</v>
      </c>
      <c r="C56" s="4" t="b">
        <v>0</v>
      </c>
      <c r="D56" s="4" t="b">
        <v>0</v>
      </c>
      <c r="E56" s="4">
        <v>1</v>
      </c>
      <c r="F56" s="4" t="b">
        <v>0</v>
      </c>
      <c r="G56" s="4" t="b">
        <v>0</v>
      </c>
      <c r="H56" s="4">
        <v>1</v>
      </c>
    </row>
    <row r="57" spans="1:8" x14ac:dyDescent="0.3">
      <c r="A57" s="4" t="s">
        <v>717</v>
      </c>
      <c r="B57" s="4">
        <v>453</v>
      </c>
      <c r="C57" s="4" t="b">
        <v>1</v>
      </c>
      <c r="D57" s="4" t="b">
        <v>1</v>
      </c>
      <c r="E57" s="4">
        <v>1</v>
      </c>
      <c r="F57" s="4" t="b">
        <v>1</v>
      </c>
      <c r="G57" s="4" t="b">
        <v>1</v>
      </c>
      <c r="H57" s="4">
        <v>1</v>
      </c>
    </row>
    <row r="58" spans="1:8" x14ac:dyDescent="0.3">
      <c r="A58" s="4" t="s">
        <v>718</v>
      </c>
      <c r="B58" s="4">
        <v>453</v>
      </c>
      <c r="C58" s="4" t="b">
        <v>1</v>
      </c>
      <c r="D58" s="4" t="b">
        <v>0</v>
      </c>
      <c r="E58" s="4">
        <v>0</v>
      </c>
      <c r="F58" s="4" t="b">
        <v>1</v>
      </c>
      <c r="G58" s="4" t="b">
        <v>0</v>
      </c>
      <c r="H58" s="4">
        <v>0</v>
      </c>
    </row>
    <row r="59" spans="1:8" x14ac:dyDescent="0.3">
      <c r="A59" s="4" t="s">
        <v>719</v>
      </c>
      <c r="B59" s="4">
        <v>390</v>
      </c>
      <c r="C59" s="4" t="b">
        <v>1</v>
      </c>
      <c r="D59" s="4" t="b">
        <v>1</v>
      </c>
      <c r="E59" s="4">
        <v>1</v>
      </c>
      <c r="F59" s="4" t="b">
        <v>1</v>
      </c>
      <c r="G59" s="4" t="b">
        <v>1</v>
      </c>
      <c r="H59" s="4">
        <v>1</v>
      </c>
    </row>
    <row r="60" spans="1:8" x14ac:dyDescent="0.3">
      <c r="A60" s="4" t="s">
        <v>720</v>
      </c>
      <c r="B60" s="4">
        <v>219</v>
      </c>
      <c r="C60" s="4" t="b">
        <v>1</v>
      </c>
      <c r="D60" s="4" t="b">
        <v>1</v>
      </c>
      <c r="E60" s="4">
        <v>1</v>
      </c>
      <c r="F60" s="4" t="b">
        <v>1</v>
      </c>
      <c r="G60" s="4" t="b">
        <v>1</v>
      </c>
      <c r="H60" s="4">
        <v>1</v>
      </c>
    </row>
    <row r="61" spans="1:8" x14ac:dyDescent="0.3">
      <c r="A61" s="4" t="s">
        <v>721</v>
      </c>
      <c r="B61" s="4">
        <v>299</v>
      </c>
      <c r="C61" s="4" t="b">
        <v>0</v>
      </c>
      <c r="D61" s="4" t="b">
        <v>0</v>
      </c>
      <c r="E61" s="4">
        <v>1</v>
      </c>
      <c r="F61" s="4" t="b">
        <v>0</v>
      </c>
      <c r="G61" s="4" t="b">
        <v>0</v>
      </c>
      <c r="H61" s="4">
        <v>1</v>
      </c>
    </row>
    <row r="62" spans="1:8" x14ac:dyDescent="0.3">
      <c r="A62" s="4" t="s">
        <v>722</v>
      </c>
      <c r="B62" s="4">
        <v>448</v>
      </c>
      <c r="C62" s="4" t="b">
        <v>0</v>
      </c>
      <c r="D62" s="4" t="b">
        <v>1</v>
      </c>
      <c r="E62" s="4">
        <v>0</v>
      </c>
      <c r="F62" s="4" t="b">
        <v>0</v>
      </c>
      <c r="G62" s="4" t="b">
        <v>0</v>
      </c>
      <c r="H62" s="4">
        <v>1</v>
      </c>
    </row>
    <row r="63" spans="1:8" x14ac:dyDescent="0.3">
      <c r="A63" s="4" t="s">
        <v>723</v>
      </c>
      <c r="B63" s="4">
        <v>356</v>
      </c>
      <c r="C63" s="4" t="b">
        <v>0</v>
      </c>
      <c r="D63" s="4" t="b">
        <v>1</v>
      </c>
      <c r="E63" s="4">
        <v>0</v>
      </c>
      <c r="F63" s="4" t="b">
        <v>0</v>
      </c>
      <c r="G63" s="4" t="b">
        <v>0</v>
      </c>
      <c r="H63" s="4">
        <v>1</v>
      </c>
    </row>
    <row r="64" spans="1:8" x14ac:dyDescent="0.3">
      <c r="A64" s="4" t="s">
        <v>724</v>
      </c>
      <c r="B64" s="4">
        <v>233</v>
      </c>
      <c r="C64" s="4" t="b">
        <v>0</v>
      </c>
      <c r="D64" s="4" t="b">
        <v>1</v>
      </c>
      <c r="E64" s="4">
        <v>0</v>
      </c>
      <c r="F64" s="4" t="b">
        <v>0</v>
      </c>
      <c r="G64" s="4" t="b">
        <v>0</v>
      </c>
      <c r="H64" s="4">
        <v>1</v>
      </c>
    </row>
    <row r="65" spans="1:8" x14ac:dyDescent="0.3">
      <c r="A65" s="4" t="s">
        <v>725</v>
      </c>
      <c r="B65" s="4">
        <v>453</v>
      </c>
      <c r="C65" s="4" t="b">
        <v>1</v>
      </c>
      <c r="D65" s="4" t="b">
        <v>0</v>
      </c>
      <c r="E65" s="4">
        <v>0</v>
      </c>
      <c r="F65" s="4" t="b">
        <v>1</v>
      </c>
      <c r="G65" s="4" t="b">
        <v>0</v>
      </c>
      <c r="H65" s="4">
        <v>0</v>
      </c>
    </row>
    <row r="66" spans="1:8" x14ac:dyDescent="0.3">
      <c r="A66" s="4" t="s">
        <v>726</v>
      </c>
      <c r="B66" s="4">
        <v>243</v>
      </c>
      <c r="C66" s="4" t="b">
        <v>0</v>
      </c>
      <c r="D66" s="4" t="b">
        <v>0</v>
      </c>
      <c r="E66" s="4">
        <v>1</v>
      </c>
      <c r="F66" s="4" t="b">
        <v>0</v>
      </c>
      <c r="G66" s="4" t="b">
        <v>0</v>
      </c>
      <c r="H66" s="4">
        <v>1</v>
      </c>
    </row>
    <row r="67" spans="1:8" x14ac:dyDescent="0.3">
      <c r="A67" s="4" t="s">
        <v>727</v>
      </c>
      <c r="B67" s="4">
        <v>435</v>
      </c>
      <c r="C67" s="4" t="b">
        <v>1</v>
      </c>
      <c r="D67" s="4" t="b">
        <v>1</v>
      </c>
      <c r="E67" s="4">
        <v>1</v>
      </c>
      <c r="F67" s="4" t="b">
        <v>1</v>
      </c>
      <c r="G67" s="4" t="b">
        <v>1</v>
      </c>
      <c r="H67" s="4">
        <v>1</v>
      </c>
    </row>
    <row r="68" spans="1:8" x14ac:dyDescent="0.3">
      <c r="A68" s="4" t="s">
        <v>728</v>
      </c>
      <c r="B68" s="4">
        <v>453</v>
      </c>
      <c r="C68" s="4" t="b">
        <v>1</v>
      </c>
      <c r="D68" s="4" t="b">
        <v>1</v>
      </c>
      <c r="E68" s="4">
        <v>1</v>
      </c>
      <c r="F68" s="4" t="b">
        <v>1</v>
      </c>
      <c r="G68" s="4" t="b">
        <v>1</v>
      </c>
      <c r="H68" s="4">
        <v>1</v>
      </c>
    </row>
    <row r="69" spans="1:8" x14ac:dyDescent="0.3">
      <c r="A69" s="4" t="s">
        <v>729</v>
      </c>
      <c r="B69" s="4">
        <v>338</v>
      </c>
      <c r="C69" s="4" t="b">
        <v>0</v>
      </c>
      <c r="D69" s="4" t="b">
        <v>0</v>
      </c>
      <c r="E69" s="4">
        <v>1</v>
      </c>
      <c r="F69" s="4" t="b">
        <v>0</v>
      </c>
      <c r="G69" s="4" t="b">
        <v>0</v>
      </c>
      <c r="H69" s="4">
        <v>1</v>
      </c>
    </row>
    <row r="70" spans="1:8" x14ac:dyDescent="0.3">
      <c r="A70" s="4" t="s">
        <v>730</v>
      </c>
      <c r="B70" s="4">
        <v>209</v>
      </c>
      <c r="C70" s="4" t="b">
        <v>0</v>
      </c>
      <c r="D70" s="4" t="b">
        <v>0</v>
      </c>
      <c r="E70" s="4">
        <v>1</v>
      </c>
      <c r="F70" s="4" t="b">
        <v>0</v>
      </c>
      <c r="G70" s="4" t="b">
        <v>0</v>
      </c>
      <c r="H70" s="4">
        <v>1</v>
      </c>
    </row>
    <row r="71" spans="1:8" x14ac:dyDescent="0.3">
      <c r="A71" s="4" t="s">
        <v>731</v>
      </c>
      <c r="B71" s="4">
        <v>257</v>
      </c>
      <c r="C71" s="4" t="b">
        <v>0</v>
      </c>
      <c r="D71" s="4" t="b">
        <v>0</v>
      </c>
      <c r="E71" s="4">
        <v>1</v>
      </c>
      <c r="F71" s="4" t="b">
        <v>0</v>
      </c>
      <c r="G71" s="4" t="b">
        <v>1</v>
      </c>
      <c r="H71" s="4">
        <v>0</v>
      </c>
    </row>
    <row r="72" spans="1:8" x14ac:dyDescent="0.3">
      <c r="A72" s="4" t="s">
        <v>732</v>
      </c>
      <c r="B72" s="4">
        <v>415</v>
      </c>
      <c r="C72" s="4" t="b">
        <v>0</v>
      </c>
      <c r="D72" s="4" t="b">
        <v>0</v>
      </c>
      <c r="E72" s="4">
        <v>1</v>
      </c>
      <c r="F72" s="4" t="b">
        <v>0</v>
      </c>
      <c r="G72" s="4" t="b">
        <v>0</v>
      </c>
      <c r="H72" s="4">
        <v>1</v>
      </c>
    </row>
    <row r="73" spans="1:8" x14ac:dyDescent="0.3">
      <c r="A73" s="4" t="s">
        <v>733</v>
      </c>
      <c r="B73" s="4">
        <v>409</v>
      </c>
      <c r="C73" s="4" t="b">
        <v>1</v>
      </c>
      <c r="D73" s="4" t="b">
        <v>1</v>
      </c>
      <c r="E73" s="4">
        <v>1</v>
      </c>
      <c r="F73" s="4" t="b">
        <v>1</v>
      </c>
      <c r="G73" s="4" t="b">
        <v>1</v>
      </c>
      <c r="H73" s="4">
        <v>1</v>
      </c>
    </row>
    <row r="74" spans="1:8" x14ac:dyDescent="0.3">
      <c r="A74" s="4" t="s">
        <v>734</v>
      </c>
      <c r="B74" s="4">
        <v>267</v>
      </c>
      <c r="C74" s="4" t="b">
        <v>0</v>
      </c>
      <c r="D74" s="4" t="b">
        <v>1</v>
      </c>
      <c r="E74" s="4">
        <v>0</v>
      </c>
      <c r="F74" s="4" t="b">
        <v>0</v>
      </c>
      <c r="G74" s="4" t="b">
        <v>0</v>
      </c>
      <c r="H74" s="4">
        <v>1</v>
      </c>
    </row>
    <row r="75" spans="1:8" x14ac:dyDescent="0.3">
      <c r="A75" s="4" t="s">
        <v>735</v>
      </c>
      <c r="B75" s="4">
        <v>453</v>
      </c>
      <c r="C75" s="4" t="b">
        <v>1</v>
      </c>
      <c r="D75" s="4" t="b">
        <v>1</v>
      </c>
      <c r="E75" s="4">
        <v>1</v>
      </c>
      <c r="F75" s="4" t="b">
        <v>1</v>
      </c>
      <c r="G75" s="4" t="b">
        <v>1</v>
      </c>
      <c r="H75" s="4">
        <v>1</v>
      </c>
    </row>
    <row r="76" spans="1:8" x14ac:dyDescent="0.3">
      <c r="A76" s="4" t="s">
        <v>736</v>
      </c>
      <c r="B76" s="4">
        <v>453</v>
      </c>
      <c r="C76" s="4" t="b">
        <v>0</v>
      </c>
      <c r="D76" s="4" t="b">
        <v>1</v>
      </c>
      <c r="E76" s="4">
        <v>0</v>
      </c>
      <c r="F76" s="4" t="b">
        <v>0</v>
      </c>
      <c r="G76" s="4" t="b">
        <v>1</v>
      </c>
      <c r="H76" s="4">
        <v>0</v>
      </c>
    </row>
    <row r="77" spans="1:8" x14ac:dyDescent="0.3">
      <c r="A77" s="4" t="s">
        <v>737</v>
      </c>
      <c r="B77" s="4">
        <v>364</v>
      </c>
      <c r="C77" s="4" t="b">
        <v>0</v>
      </c>
      <c r="D77" s="4" t="b">
        <v>0</v>
      </c>
      <c r="E77" s="4">
        <v>1</v>
      </c>
      <c r="F77" s="4" t="b">
        <v>0</v>
      </c>
      <c r="G77" s="4" t="b">
        <v>0</v>
      </c>
      <c r="H77" s="4">
        <v>1</v>
      </c>
    </row>
    <row r="78" spans="1:8" x14ac:dyDescent="0.3">
      <c r="A78" s="4" t="s">
        <v>738</v>
      </c>
      <c r="B78" s="4">
        <v>453</v>
      </c>
      <c r="C78" s="4" t="b">
        <v>0</v>
      </c>
      <c r="D78" s="4" t="b">
        <v>1</v>
      </c>
      <c r="E78" s="4">
        <v>0</v>
      </c>
      <c r="F78" s="4" t="b">
        <v>0</v>
      </c>
      <c r="G78" s="4" t="b">
        <v>0</v>
      </c>
      <c r="H78" s="4">
        <v>1</v>
      </c>
    </row>
    <row r="79" spans="1:8" x14ac:dyDescent="0.3">
      <c r="A79" s="4" t="s">
        <v>739</v>
      </c>
      <c r="B79" s="4">
        <v>453</v>
      </c>
      <c r="C79" s="4" t="b">
        <v>1</v>
      </c>
      <c r="D79" s="4" t="b">
        <v>1</v>
      </c>
      <c r="E79" s="4">
        <v>1</v>
      </c>
      <c r="F79" s="4" t="b">
        <v>1</v>
      </c>
      <c r="G79" s="4" t="b">
        <v>1</v>
      </c>
      <c r="H79" s="4">
        <v>1</v>
      </c>
    </row>
    <row r="80" spans="1:8" x14ac:dyDescent="0.3">
      <c r="A80" s="4" t="s">
        <v>740</v>
      </c>
      <c r="B80" s="4">
        <v>453</v>
      </c>
      <c r="C80" s="4" t="b">
        <v>1</v>
      </c>
      <c r="D80" s="4" t="b">
        <v>1</v>
      </c>
      <c r="E80" s="4">
        <v>1</v>
      </c>
      <c r="F80" s="4" t="b">
        <v>1</v>
      </c>
      <c r="G80" s="4" t="b">
        <v>1</v>
      </c>
      <c r="H80" s="4">
        <v>1</v>
      </c>
    </row>
    <row r="81" spans="1:8" x14ac:dyDescent="0.3">
      <c r="A81" s="4" t="s">
        <v>741</v>
      </c>
      <c r="B81" s="4">
        <v>453</v>
      </c>
      <c r="C81" s="4" t="b">
        <v>0</v>
      </c>
      <c r="D81" s="4" t="b">
        <v>0</v>
      </c>
      <c r="E81" s="4">
        <v>1</v>
      </c>
      <c r="F81" s="4" t="b">
        <v>0</v>
      </c>
      <c r="G81" s="4" t="b">
        <v>0</v>
      </c>
      <c r="H81" s="4">
        <v>1</v>
      </c>
    </row>
    <row r="82" spans="1:8" x14ac:dyDescent="0.3">
      <c r="A82" s="4" t="s">
        <v>742</v>
      </c>
      <c r="B82" s="4">
        <v>288</v>
      </c>
      <c r="C82" s="4" t="b">
        <v>0</v>
      </c>
      <c r="D82" s="4" t="b">
        <v>1</v>
      </c>
      <c r="E82" s="4">
        <v>0</v>
      </c>
      <c r="F82" s="4" t="b">
        <v>0</v>
      </c>
      <c r="G82" s="4" t="b">
        <v>0</v>
      </c>
      <c r="H82" s="4">
        <v>1</v>
      </c>
    </row>
    <row r="83" spans="1:8" x14ac:dyDescent="0.3">
      <c r="A83" s="4" t="s">
        <v>743</v>
      </c>
      <c r="B83" s="4">
        <v>191</v>
      </c>
      <c r="C83" s="4" t="b">
        <v>0</v>
      </c>
      <c r="D83" s="4" t="b">
        <v>0</v>
      </c>
      <c r="E83" s="4">
        <v>1</v>
      </c>
      <c r="F83" s="4" t="b">
        <v>0</v>
      </c>
      <c r="G83" s="4" t="b">
        <v>0</v>
      </c>
      <c r="H83" s="4">
        <v>1</v>
      </c>
    </row>
    <row r="84" spans="1:8" x14ac:dyDescent="0.3">
      <c r="A84" s="4" t="s">
        <v>744</v>
      </c>
      <c r="B84" s="4">
        <v>152</v>
      </c>
      <c r="C84" s="4" t="b">
        <v>0</v>
      </c>
      <c r="D84" s="4" t="b">
        <v>0</v>
      </c>
      <c r="E84" s="4">
        <v>1</v>
      </c>
      <c r="F84" s="4" t="b">
        <v>0</v>
      </c>
      <c r="G84" s="4" t="b">
        <v>0</v>
      </c>
      <c r="H84" s="4">
        <v>1</v>
      </c>
    </row>
    <row r="85" spans="1:8" x14ac:dyDescent="0.3">
      <c r="A85" s="4" t="s">
        <v>745</v>
      </c>
      <c r="B85" s="4">
        <v>392</v>
      </c>
      <c r="C85" s="4" t="b">
        <v>0</v>
      </c>
      <c r="D85" s="4" t="b">
        <v>1</v>
      </c>
      <c r="E85" s="4">
        <v>0</v>
      </c>
      <c r="F85" s="4" t="b">
        <v>0</v>
      </c>
      <c r="G85" s="4" t="b">
        <v>0</v>
      </c>
      <c r="H85" s="4">
        <v>1</v>
      </c>
    </row>
    <row r="86" spans="1:8" x14ac:dyDescent="0.3">
      <c r="A86" s="4" t="s">
        <v>746</v>
      </c>
      <c r="B86" s="4">
        <v>152</v>
      </c>
      <c r="C86" s="4" t="b">
        <v>0</v>
      </c>
      <c r="D86" s="4" t="b">
        <v>0</v>
      </c>
      <c r="E86" s="4">
        <v>1</v>
      </c>
      <c r="F86" s="4" t="b">
        <v>0</v>
      </c>
      <c r="G86" s="4" t="b">
        <v>0</v>
      </c>
      <c r="H86" s="4">
        <v>1</v>
      </c>
    </row>
    <row r="87" spans="1:8" x14ac:dyDescent="0.3">
      <c r="A87" s="4" t="s">
        <v>747</v>
      </c>
      <c r="B87" s="4">
        <v>453</v>
      </c>
      <c r="C87" s="4" t="b">
        <v>0</v>
      </c>
      <c r="D87" s="4" t="b">
        <v>1</v>
      </c>
      <c r="E87" s="4">
        <v>0</v>
      </c>
      <c r="F87" s="4" t="b">
        <v>0</v>
      </c>
      <c r="G87" s="4" t="b">
        <v>0</v>
      </c>
      <c r="H87" s="4">
        <v>1</v>
      </c>
    </row>
    <row r="88" spans="1:8" x14ac:dyDescent="0.3">
      <c r="A88" s="4" t="s">
        <v>748</v>
      </c>
      <c r="B88" s="4">
        <v>453</v>
      </c>
      <c r="C88" s="4" t="b">
        <v>0</v>
      </c>
      <c r="D88" s="4" t="b">
        <v>1</v>
      </c>
      <c r="E88" s="4">
        <v>0</v>
      </c>
      <c r="F88" s="4" t="b">
        <v>0</v>
      </c>
      <c r="G88" s="4" t="b">
        <v>0</v>
      </c>
      <c r="H88" s="4">
        <v>1</v>
      </c>
    </row>
    <row r="89" spans="1:8" x14ac:dyDescent="0.3">
      <c r="A89" s="4" t="s">
        <v>749</v>
      </c>
      <c r="B89" s="4">
        <v>453</v>
      </c>
      <c r="C89" s="4" t="b">
        <v>0</v>
      </c>
      <c r="D89" s="4" t="b">
        <v>0</v>
      </c>
      <c r="E89" s="4">
        <v>1</v>
      </c>
      <c r="F89" s="4" t="b">
        <v>0</v>
      </c>
      <c r="G89" s="4" t="b">
        <v>0</v>
      </c>
      <c r="H89" s="4">
        <v>1</v>
      </c>
    </row>
    <row r="90" spans="1:8" x14ac:dyDescent="0.3">
      <c r="A90" s="4" t="s">
        <v>750</v>
      </c>
      <c r="B90" s="4">
        <v>370</v>
      </c>
      <c r="C90" s="4" t="b">
        <v>0</v>
      </c>
      <c r="D90" s="4" t="b">
        <v>1</v>
      </c>
      <c r="E90" s="4">
        <v>0</v>
      </c>
      <c r="F90" s="4" t="b">
        <v>0</v>
      </c>
      <c r="G90" s="4" t="b">
        <v>0</v>
      </c>
      <c r="H90" s="4">
        <v>1</v>
      </c>
    </row>
    <row r="91" spans="1:8" x14ac:dyDescent="0.3">
      <c r="A91" s="4" t="s">
        <v>751</v>
      </c>
      <c r="B91" s="4">
        <v>417</v>
      </c>
      <c r="C91" s="4" t="b">
        <v>1</v>
      </c>
      <c r="D91" s="4" t="b">
        <v>1</v>
      </c>
      <c r="E91" s="4">
        <v>1</v>
      </c>
      <c r="F91" s="4" t="b">
        <v>1</v>
      </c>
      <c r="G91" s="4" t="b">
        <v>0</v>
      </c>
      <c r="H91" s="4">
        <v>0</v>
      </c>
    </row>
    <row r="92" spans="1:8" x14ac:dyDescent="0.3">
      <c r="A92" s="4" t="s">
        <v>752</v>
      </c>
      <c r="B92" s="4">
        <v>453</v>
      </c>
      <c r="C92" s="4" t="b">
        <v>1</v>
      </c>
      <c r="D92" s="4" t="b">
        <v>1</v>
      </c>
      <c r="E92" s="4">
        <v>1</v>
      </c>
      <c r="F92" s="4" t="b">
        <v>1</v>
      </c>
      <c r="G92" s="4" t="b">
        <v>1</v>
      </c>
      <c r="H92" s="4">
        <v>1</v>
      </c>
    </row>
    <row r="93" spans="1:8" x14ac:dyDescent="0.3">
      <c r="A93" s="4" t="s">
        <v>753</v>
      </c>
      <c r="B93" s="4">
        <v>277</v>
      </c>
      <c r="C93" s="4" t="b">
        <v>0</v>
      </c>
      <c r="D93" s="4" t="b">
        <v>0</v>
      </c>
      <c r="E93" s="4">
        <v>1</v>
      </c>
      <c r="F93" s="4" t="b">
        <v>0</v>
      </c>
      <c r="G93" s="4" t="b">
        <v>0</v>
      </c>
      <c r="H93" s="4">
        <v>1</v>
      </c>
    </row>
    <row r="94" spans="1:8" x14ac:dyDescent="0.3">
      <c r="A94" s="4" t="s">
        <v>754</v>
      </c>
      <c r="B94" s="4">
        <v>441</v>
      </c>
      <c r="C94" s="4" t="b">
        <v>1</v>
      </c>
      <c r="D94" s="4" t="b">
        <v>1</v>
      </c>
      <c r="E94" s="4">
        <v>1</v>
      </c>
      <c r="F94" s="4" t="b">
        <v>1</v>
      </c>
      <c r="G94" s="4" t="b">
        <v>1</v>
      </c>
      <c r="H94" s="4">
        <v>1</v>
      </c>
    </row>
    <row r="95" spans="1:8" x14ac:dyDescent="0.3">
      <c r="A95" s="4" t="s">
        <v>755</v>
      </c>
      <c r="B95" s="4">
        <v>168</v>
      </c>
      <c r="C95" s="4" t="b">
        <v>0</v>
      </c>
      <c r="D95" s="4" t="b">
        <v>0</v>
      </c>
      <c r="E95" s="4">
        <v>1</v>
      </c>
      <c r="F95" s="4" t="b">
        <v>0</v>
      </c>
      <c r="G95" s="4" t="b">
        <v>0</v>
      </c>
      <c r="H95" s="4">
        <v>1</v>
      </c>
    </row>
    <row r="96" spans="1:8" x14ac:dyDescent="0.3">
      <c r="A96" s="4" t="s">
        <v>756</v>
      </c>
      <c r="B96" s="4">
        <v>197</v>
      </c>
      <c r="C96" s="4" t="b">
        <v>1</v>
      </c>
      <c r="D96" s="4" t="b">
        <v>1</v>
      </c>
      <c r="E96" s="4">
        <v>1</v>
      </c>
      <c r="F96" s="4" t="b">
        <v>1</v>
      </c>
      <c r="G96" s="4" t="b">
        <v>1</v>
      </c>
      <c r="H96" s="4">
        <v>1</v>
      </c>
    </row>
    <row r="97" spans="1:8" x14ac:dyDescent="0.3">
      <c r="A97" s="4" t="s">
        <v>757</v>
      </c>
      <c r="B97" s="4">
        <v>323</v>
      </c>
      <c r="C97" s="4" t="b">
        <v>0</v>
      </c>
      <c r="D97" s="4" t="b">
        <v>0</v>
      </c>
      <c r="E97" s="4">
        <v>1</v>
      </c>
      <c r="F97" s="4" t="b">
        <v>0</v>
      </c>
      <c r="G97" s="4" t="b">
        <v>0</v>
      </c>
      <c r="H97" s="4">
        <v>1</v>
      </c>
    </row>
    <row r="98" spans="1:8" x14ac:dyDescent="0.3">
      <c r="A98" s="4" t="s">
        <v>758</v>
      </c>
      <c r="B98" s="4">
        <v>453</v>
      </c>
      <c r="C98" s="4" t="b">
        <v>0</v>
      </c>
      <c r="D98" s="4" t="b">
        <v>0</v>
      </c>
      <c r="E98" s="4">
        <v>1</v>
      </c>
      <c r="F98" s="4" t="b">
        <v>0</v>
      </c>
      <c r="G98" s="4" t="b">
        <v>0</v>
      </c>
      <c r="H98" s="4">
        <v>1</v>
      </c>
    </row>
    <row r="99" spans="1:8" x14ac:dyDescent="0.3">
      <c r="A99" s="4" t="s">
        <v>759</v>
      </c>
      <c r="B99" s="4">
        <v>453</v>
      </c>
      <c r="C99" s="4" t="b">
        <v>1</v>
      </c>
      <c r="D99" s="4" t="b">
        <v>1</v>
      </c>
      <c r="E99" s="4">
        <v>1</v>
      </c>
      <c r="F99" s="4" t="b">
        <v>1</v>
      </c>
      <c r="G99" s="4" t="b">
        <v>1</v>
      </c>
      <c r="H99" s="4">
        <v>1</v>
      </c>
    </row>
    <row r="100" spans="1:8" x14ac:dyDescent="0.3">
      <c r="A100" s="4" t="s">
        <v>760</v>
      </c>
      <c r="B100" s="4">
        <v>222</v>
      </c>
      <c r="C100" s="4" t="b">
        <v>0</v>
      </c>
      <c r="D100" s="4" t="b">
        <v>1</v>
      </c>
      <c r="E100" s="4">
        <v>0</v>
      </c>
      <c r="F100" s="4" t="b">
        <v>0</v>
      </c>
      <c r="G100" s="4" t="b">
        <v>1</v>
      </c>
      <c r="H100" s="4">
        <v>0</v>
      </c>
    </row>
    <row r="101" spans="1:8" x14ac:dyDescent="0.3">
      <c r="A101" s="4" t="s">
        <v>761</v>
      </c>
      <c r="B101" s="4">
        <v>453</v>
      </c>
      <c r="C101" s="4" t="b">
        <v>0</v>
      </c>
      <c r="D101" s="4" t="b">
        <v>0</v>
      </c>
      <c r="E101" s="4">
        <v>1</v>
      </c>
      <c r="F101" s="4" t="b">
        <v>0</v>
      </c>
      <c r="G101" s="4" t="b">
        <v>0</v>
      </c>
      <c r="H101" s="4">
        <v>1</v>
      </c>
    </row>
    <row r="102" spans="1:8" x14ac:dyDescent="0.3">
      <c r="A102" s="4" t="s">
        <v>762</v>
      </c>
      <c r="B102" s="4">
        <v>396</v>
      </c>
      <c r="C102" s="4" t="b">
        <v>1</v>
      </c>
      <c r="D102" s="4" t="b">
        <v>1</v>
      </c>
      <c r="E102" s="4">
        <v>1</v>
      </c>
      <c r="F102" s="4" t="b">
        <v>1</v>
      </c>
      <c r="G102" s="4" t="b">
        <v>1</v>
      </c>
      <c r="H102" s="4">
        <v>1</v>
      </c>
    </row>
    <row r="103" spans="1:8" x14ac:dyDescent="0.3">
      <c r="A103" s="4" t="s">
        <v>763</v>
      </c>
      <c r="B103" s="4">
        <v>196</v>
      </c>
      <c r="C103" s="4" t="b">
        <v>0</v>
      </c>
      <c r="D103" s="4" t="b">
        <v>1</v>
      </c>
      <c r="E103" s="4">
        <v>0</v>
      </c>
      <c r="F103" s="4" t="b">
        <v>0</v>
      </c>
      <c r="G103" s="4" t="b">
        <v>0</v>
      </c>
      <c r="H103" s="4">
        <v>1</v>
      </c>
    </row>
    <row r="104" spans="1:8" x14ac:dyDescent="0.3">
      <c r="A104" s="4" t="s">
        <v>764</v>
      </c>
      <c r="B104" s="4">
        <v>453</v>
      </c>
      <c r="C104" s="4" t="b">
        <v>1</v>
      </c>
      <c r="D104" s="4" t="b">
        <v>0</v>
      </c>
      <c r="E104" s="4">
        <v>0</v>
      </c>
      <c r="F104" s="4" t="b">
        <v>1</v>
      </c>
      <c r="G104" s="4" t="b">
        <v>0</v>
      </c>
      <c r="H104" s="4">
        <v>0</v>
      </c>
    </row>
    <row r="105" spans="1:8" x14ac:dyDescent="0.3">
      <c r="A105" s="4" t="s">
        <v>765</v>
      </c>
      <c r="B105" s="4">
        <v>453</v>
      </c>
      <c r="C105" s="4" t="b">
        <v>1</v>
      </c>
      <c r="D105" s="4" t="b">
        <v>1</v>
      </c>
      <c r="E105" s="4">
        <v>1</v>
      </c>
      <c r="F105" s="4" t="b">
        <v>1</v>
      </c>
      <c r="G105" s="4" t="b">
        <v>1</v>
      </c>
      <c r="H105" s="4">
        <v>1</v>
      </c>
    </row>
    <row r="106" spans="1:8" x14ac:dyDescent="0.3">
      <c r="A106" s="4" t="s">
        <v>766</v>
      </c>
      <c r="B106" s="4">
        <v>453</v>
      </c>
      <c r="C106" s="4" t="b">
        <v>1</v>
      </c>
      <c r="D106" s="4" t="b">
        <v>0</v>
      </c>
      <c r="E106" s="4">
        <v>0</v>
      </c>
      <c r="F106" s="4" t="b">
        <v>1</v>
      </c>
      <c r="G106" s="4" t="b">
        <v>1</v>
      </c>
      <c r="H106" s="4">
        <v>1</v>
      </c>
    </row>
    <row r="107" spans="1:8" x14ac:dyDescent="0.3">
      <c r="A107" s="4" t="s">
        <v>767</v>
      </c>
      <c r="B107" s="4">
        <v>333</v>
      </c>
      <c r="C107" s="4" t="b">
        <v>1</v>
      </c>
      <c r="D107" s="4" t="b">
        <v>0</v>
      </c>
      <c r="E107" s="4">
        <v>0</v>
      </c>
      <c r="F107" s="4" t="b">
        <v>1</v>
      </c>
      <c r="G107" s="4" t="b">
        <v>0</v>
      </c>
      <c r="H107" s="4">
        <v>0</v>
      </c>
    </row>
    <row r="108" spans="1:8" x14ac:dyDescent="0.3">
      <c r="A108" s="4" t="s">
        <v>768</v>
      </c>
      <c r="B108" s="4">
        <v>453</v>
      </c>
      <c r="C108" s="4" t="b">
        <v>1</v>
      </c>
      <c r="D108" s="4" t="b">
        <v>1</v>
      </c>
      <c r="E108" s="4">
        <v>1</v>
      </c>
      <c r="F108" s="4" t="b">
        <v>1</v>
      </c>
      <c r="G108" s="4" t="b">
        <v>1</v>
      </c>
      <c r="H108" s="4">
        <v>1</v>
      </c>
    </row>
    <row r="109" spans="1:8" x14ac:dyDescent="0.3">
      <c r="A109" s="4" t="s">
        <v>769</v>
      </c>
      <c r="B109" s="4">
        <v>451</v>
      </c>
      <c r="C109" s="4" t="b">
        <v>1</v>
      </c>
      <c r="D109" s="4" t="b">
        <v>0</v>
      </c>
      <c r="E109" s="4">
        <v>0</v>
      </c>
      <c r="F109" s="4" t="b">
        <v>1</v>
      </c>
      <c r="G109" s="4" t="b">
        <v>1</v>
      </c>
      <c r="H109" s="4">
        <v>1</v>
      </c>
    </row>
    <row r="110" spans="1:8" x14ac:dyDescent="0.3">
      <c r="A110" s="4" t="s">
        <v>770</v>
      </c>
      <c r="B110" s="4">
        <v>453</v>
      </c>
      <c r="C110" s="4" t="b">
        <v>1</v>
      </c>
      <c r="D110" s="4" t="b">
        <v>0</v>
      </c>
      <c r="E110" s="4">
        <v>0</v>
      </c>
      <c r="F110" s="4" t="b">
        <v>1</v>
      </c>
      <c r="G110" s="4" t="b">
        <v>0</v>
      </c>
      <c r="H110" s="4">
        <v>0</v>
      </c>
    </row>
    <row r="111" spans="1:8" x14ac:dyDescent="0.3">
      <c r="A111" s="4" t="s">
        <v>771</v>
      </c>
      <c r="B111" s="4">
        <v>290</v>
      </c>
      <c r="C111" s="4" t="b">
        <v>0</v>
      </c>
      <c r="D111" s="4" t="b">
        <v>1</v>
      </c>
      <c r="E111" s="4">
        <v>0</v>
      </c>
      <c r="F111" s="4" t="b">
        <v>0</v>
      </c>
      <c r="G111" s="4" t="b">
        <v>1</v>
      </c>
      <c r="H111" s="4">
        <v>0</v>
      </c>
    </row>
    <row r="112" spans="1:8" x14ac:dyDescent="0.3">
      <c r="A112" s="4" t="s">
        <v>772</v>
      </c>
      <c r="B112" s="4">
        <v>351</v>
      </c>
      <c r="C112" s="4" t="b">
        <v>0</v>
      </c>
      <c r="D112" s="4" t="b">
        <v>1</v>
      </c>
      <c r="E112" s="4">
        <v>0</v>
      </c>
      <c r="F112" s="4" t="b">
        <v>0</v>
      </c>
      <c r="G112" s="4" t="b">
        <v>0</v>
      </c>
      <c r="H112" s="4">
        <v>1</v>
      </c>
    </row>
    <row r="113" spans="1:8" x14ac:dyDescent="0.3">
      <c r="A113" s="4" t="s">
        <v>773</v>
      </c>
      <c r="B113" s="4">
        <v>302</v>
      </c>
      <c r="C113" s="4" t="b">
        <v>1</v>
      </c>
      <c r="D113" s="4" t="b">
        <v>1</v>
      </c>
      <c r="E113" s="4">
        <v>1</v>
      </c>
      <c r="F113" s="4" t="b">
        <v>1</v>
      </c>
      <c r="G113" s="4" t="b">
        <v>1</v>
      </c>
      <c r="H113" s="4">
        <v>1</v>
      </c>
    </row>
    <row r="114" spans="1:8" x14ac:dyDescent="0.3">
      <c r="A114" s="4" t="s">
        <v>774</v>
      </c>
      <c r="B114" s="4">
        <v>243</v>
      </c>
      <c r="C114" s="4" t="b">
        <v>1</v>
      </c>
      <c r="D114" s="4" t="b">
        <v>0</v>
      </c>
      <c r="E114" s="4">
        <v>0</v>
      </c>
      <c r="F114" s="4" t="b">
        <v>1</v>
      </c>
      <c r="G114" s="4" t="b">
        <v>0</v>
      </c>
      <c r="H114" s="4">
        <v>0</v>
      </c>
    </row>
    <row r="115" spans="1:8" x14ac:dyDescent="0.3">
      <c r="A115" s="4" t="s">
        <v>775</v>
      </c>
      <c r="B115" s="4">
        <v>453</v>
      </c>
      <c r="C115" s="4" t="b">
        <v>1</v>
      </c>
      <c r="D115" s="4" t="b">
        <v>1</v>
      </c>
      <c r="E115" s="4">
        <v>1</v>
      </c>
      <c r="F115" s="4" t="b">
        <v>1</v>
      </c>
      <c r="G115" s="4" t="b">
        <v>1</v>
      </c>
      <c r="H115" s="4">
        <v>1</v>
      </c>
    </row>
    <row r="116" spans="1:8" x14ac:dyDescent="0.3">
      <c r="A116" s="4" t="s">
        <v>776</v>
      </c>
      <c r="B116" s="4">
        <v>453</v>
      </c>
      <c r="C116" s="4" t="b">
        <v>1</v>
      </c>
      <c r="D116" s="4" t="b">
        <v>1</v>
      </c>
      <c r="E116" s="4">
        <v>1</v>
      </c>
      <c r="F116" s="4" t="b">
        <v>1</v>
      </c>
      <c r="G116" s="4" t="b">
        <v>1</v>
      </c>
      <c r="H116" s="4">
        <v>1</v>
      </c>
    </row>
    <row r="117" spans="1:8" x14ac:dyDescent="0.3">
      <c r="A117" s="4" t="s">
        <v>777</v>
      </c>
      <c r="B117" s="4">
        <v>453</v>
      </c>
      <c r="C117" s="4" t="b">
        <v>0</v>
      </c>
      <c r="D117" s="4" t="b">
        <v>1</v>
      </c>
      <c r="E117" s="4">
        <v>0</v>
      </c>
      <c r="F117" s="4" t="b">
        <v>0</v>
      </c>
      <c r="G117" s="4" t="b">
        <v>0</v>
      </c>
      <c r="H117" s="4">
        <v>1</v>
      </c>
    </row>
    <row r="118" spans="1:8" x14ac:dyDescent="0.3">
      <c r="A118" s="4" t="s">
        <v>778</v>
      </c>
      <c r="B118" s="4">
        <v>453</v>
      </c>
      <c r="C118" s="4" t="b">
        <v>0</v>
      </c>
      <c r="D118" s="4" t="b">
        <v>0</v>
      </c>
      <c r="E118" s="4">
        <v>1</v>
      </c>
      <c r="F118" s="4" t="b">
        <v>0</v>
      </c>
      <c r="G118" s="4" t="b">
        <v>0</v>
      </c>
      <c r="H118" s="4">
        <v>1</v>
      </c>
    </row>
    <row r="119" spans="1:8" x14ac:dyDescent="0.3">
      <c r="A119" s="4" t="s">
        <v>779</v>
      </c>
      <c r="B119" s="4">
        <v>168</v>
      </c>
      <c r="C119" s="4" t="b">
        <v>0</v>
      </c>
      <c r="D119" s="4" t="b">
        <v>0</v>
      </c>
      <c r="E119" s="4">
        <v>1</v>
      </c>
      <c r="F119" s="4" t="b">
        <v>0</v>
      </c>
      <c r="G119" s="4" t="b">
        <v>0</v>
      </c>
      <c r="H119" s="4">
        <v>1</v>
      </c>
    </row>
    <row r="120" spans="1:8" x14ac:dyDescent="0.3">
      <c r="A120" s="4" t="s">
        <v>780</v>
      </c>
      <c r="B120" s="4">
        <v>453</v>
      </c>
      <c r="C120" s="4" t="b">
        <v>0</v>
      </c>
      <c r="D120" s="4" t="b">
        <v>1</v>
      </c>
      <c r="E120" s="4">
        <v>0</v>
      </c>
      <c r="F120" s="4" t="b">
        <v>0</v>
      </c>
      <c r="G120" s="4" t="b">
        <v>0</v>
      </c>
      <c r="H120" s="4">
        <v>1</v>
      </c>
    </row>
    <row r="121" spans="1:8" x14ac:dyDescent="0.3">
      <c r="A121" s="4" t="s">
        <v>781</v>
      </c>
      <c r="B121" s="4">
        <v>453</v>
      </c>
      <c r="C121" s="4" t="b">
        <v>0</v>
      </c>
      <c r="D121" s="4" t="b">
        <v>1</v>
      </c>
      <c r="E121" s="4">
        <v>0</v>
      </c>
      <c r="F121" s="4" t="b">
        <v>0</v>
      </c>
      <c r="G121" s="4" t="b">
        <v>1</v>
      </c>
      <c r="H121" s="4">
        <v>0</v>
      </c>
    </row>
    <row r="122" spans="1:8" x14ac:dyDescent="0.3">
      <c r="A122" s="4" t="s">
        <v>782</v>
      </c>
      <c r="B122" s="4">
        <v>453</v>
      </c>
      <c r="C122" s="4" t="b">
        <v>1</v>
      </c>
      <c r="D122" s="4" t="b">
        <v>1</v>
      </c>
      <c r="E122" s="4">
        <v>1</v>
      </c>
      <c r="F122" s="4" t="b">
        <v>1</v>
      </c>
      <c r="G122" s="4" t="b">
        <v>0</v>
      </c>
      <c r="H122" s="4">
        <v>0</v>
      </c>
    </row>
    <row r="123" spans="1:8" x14ac:dyDescent="0.3">
      <c r="A123" s="4" t="s">
        <v>783</v>
      </c>
      <c r="B123" s="4">
        <v>173</v>
      </c>
      <c r="C123" s="4" t="b">
        <v>1</v>
      </c>
      <c r="D123" s="4" t="b">
        <v>0</v>
      </c>
      <c r="E123" s="4">
        <v>0</v>
      </c>
      <c r="F123" s="4" t="b">
        <v>1</v>
      </c>
      <c r="G123" s="4" t="b">
        <v>0</v>
      </c>
      <c r="H123" s="4">
        <v>0</v>
      </c>
    </row>
    <row r="124" spans="1:8" x14ac:dyDescent="0.3">
      <c r="A124" s="4" t="s">
        <v>784</v>
      </c>
      <c r="B124" s="4">
        <v>453</v>
      </c>
      <c r="C124" s="4" t="b">
        <v>1</v>
      </c>
      <c r="D124" s="4" t="b">
        <v>0</v>
      </c>
      <c r="E124" s="4">
        <v>0</v>
      </c>
      <c r="F124" s="4" t="b">
        <v>1</v>
      </c>
      <c r="G124" s="4" t="b">
        <v>1</v>
      </c>
      <c r="H124" s="4">
        <v>1</v>
      </c>
    </row>
    <row r="125" spans="1:8" x14ac:dyDescent="0.3">
      <c r="A125" s="4" t="s">
        <v>785</v>
      </c>
      <c r="B125" s="4">
        <v>227</v>
      </c>
      <c r="C125" s="4" t="b">
        <v>0</v>
      </c>
      <c r="D125" s="4" t="b">
        <v>1</v>
      </c>
      <c r="E125" s="4">
        <v>0</v>
      </c>
      <c r="F125" s="4" t="b">
        <v>0</v>
      </c>
      <c r="G125" s="4" t="b">
        <v>0</v>
      </c>
      <c r="H125" s="4">
        <v>1</v>
      </c>
    </row>
    <row r="126" spans="1:8" x14ac:dyDescent="0.3">
      <c r="A126" s="4" t="s">
        <v>786</v>
      </c>
      <c r="B126" s="4">
        <v>152</v>
      </c>
      <c r="C126" s="4" t="b">
        <v>0</v>
      </c>
      <c r="D126" s="4" t="b">
        <v>0</v>
      </c>
      <c r="E126" s="4">
        <v>1</v>
      </c>
      <c r="F126" s="4" t="b">
        <v>0</v>
      </c>
      <c r="G126" s="4" t="b">
        <v>0</v>
      </c>
      <c r="H126" s="4">
        <v>1</v>
      </c>
    </row>
    <row r="127" spans="1:8" x14ac:dyDescent="0.3">
      <c r="A127" s="4" t="s">
        <v>787</v>
      </c>
      <c r="B127" s="4">
        <v>215</v>
      </c>
      <c r="C127" s="4" t="b">
        <v>0</v>
      </c>
      <c r="D127" s="4" t="b">
        <v>1</v>
      </c>
      <c r="E127" s="4">
        <v>0</v>
      </c>
      <c r="F127" s="4" t="b">
        <v>0</v>
      </c>
      <c r="G127" s="4" t="b">
        <v>0</v>
      </c>
      <c r="H127" s="4">
        <v>1</v>
      </c>
    </row>
    <row r="128" spans="1:8" x14ac:dyDescent="0.3">
      <c r="A128" s="4" t="s">
        <v>788</v>
      </c>
      <c r="B128" s="4">
        <v>403</v>
      </c>
      <c r="C128" s="4" t="b">
        <v>0</v>
      </c>
      <c r="D128" s="4" t="b">
        <v>1</v>
      </c>
      <c r="E128" s="4">
        <v>0</v>
      </c>
      <c r="F128" s="4" t="b">
        <v>0</v>
      </c>
      <c r="G128" s="4" t="b">
        <v>0</v>
      </c>
      <c r="H128" s="4">
        <v>1</v>
      </c>
    </row>
    <row r="129" spans="1:8" x14ac:dyDescent="0.3">
      <c r="A129" s="4" t="s">
        <v>789</v>
      </c>
      <c r="B129" s="4">
        <v>453</v>
      </c>
      <c r="C129" s="4" t="b">
        <v>1</v>
      </c>
      <c r="D129" s="4" t="b">
        <v>1</v>
      </c>
      <c r="E129" s="4">
        <v>1</v>
      </c>
      <c r="F129" s="4" t="b">
        <v>1</v>
      </c>
      <c r="G129" s="4" t="b">
        <v>1</v>
      </c>
      <c r="H129" s="4">
        <v>1</v>
      </c>
    </row>
    <row r="130" spans="1:8" x14ac:dyDescent="0.3">
      <c r="A130" s="4" t="s">
        <v>790</v>
      </c>
      <c r="B130" s="4">
        <v>181</v>
      </c>
      <c r="C130" s="4" t="b">
        <v>0</v>
      </c>
      <c r="D130" s="4" t="b">
        <v>0</v>
      </c>
      <c r="E130" s="4">
        <v>1</v>
      </c>
      <c r="F130" s="4" t="b">
        <v>0</v>
      </c>
      <c r="G130" s="4" t="b">
        <v>0</v>
      </c>
      <c r="H130" s="4">
        <v>1</v>
      </c>
    </row>
    <row r="131" spans="1:8" x14ac:dyDescent="0.3">
      <c r="A131" s="4" t="s">
        <v>791</v>
      </c>
      <c r="B131" s="4">
        <v>453</v>
      </c>
      <c r="C131" s="4" t="b">
        <v>1</v>
      </c>
      <c r="D131" s="4" t="b">
        <v>1</v>
      </c>
      <c r="E131" s="4">
        <v>1</v>
      </c>
      <c r="F131" s="4" t="b">
        <v>1</v>
      </c>
      <c r="G131" s="4" t="b">
        <v>1</v>
      </c>
      <c r="H131" s="4">
        <v>1</v>
      </c>
    </row>
    <row r="132" spans="1:8" x14ac:dyDescent="0.3">
      <c r="A132" s="4" t="s">
        <v>792</v>
      </c>
      <c r="B132" s="4">
        <v>453</v>
      </c>
      <c r="C132" s="4" t="b">
        <v>0</v>
      </c>
      <c r="D132" s="4" t="b">
        <v>1</v>
      </c>
      <c r="E132" s="4">
        <v>0</v>
      </c>
      <c r="F132" s="4" t="b">
        <v>0</v>
      </c>
      <c r="G132" s="4" t="b">
        <v>0</v>
      </c>
      <c r="H132" s="4">
        <v>1</v>
      </c>
    </row>
    <row r="133" spans="1:8" x14ac:dyDescent="0.3">
      <c r="A133" s="4" t="s">
        <v>793</v>
      </c>
      <c r="B133" s="4">
        <v>382</v>
      </c>
      <c r="C133" s="4" t="b">
        <v>0</v>
      </c>
      <c r="D133" s="4" t="b">
        <v>1</v>
      </c>
      <c r="E133" s="4">
        <v>0</v>
      </c>
      <c r="F133" s="4" t="b">
        <v>0</v>
      </c>
      <c r="G133" s="4" t="b">
        <v>0</v>
      </c>
      <c r="H133" s="4">
        <v>1</v>
      </c>
    </row>
    <row r="134" spans="1:8" x14ac:dyDescent="0.3">
      <c r="A134" s="4" t="s">
        <v>794</v>
      </c>
      <c r="B134" s="4">
        <v>406</v>
      </c>
      <c r="C134" s="4" t="b">
        <v>1</v>
      </c>
      <c r="D134" s="4" t="b">
        <v>1</v>
      </c>
      <c r="E134" s="4">
        <v>1</v>
      </c>
      <c r="F134" s="4" t="b">
        <v>1</v>
      </c>
      <c r="G134" s="4" t="b">
        <v>1</v>
      </c>
      <c r="H134" s="4">
        <v>1</v>
      </c>
    </row>
    <row r="135" spans="1:8" x14ac:dyDescent="0.3">
      <c r="A135" s="4" t="s">
        <v>795</v>
      </c>
      <c r="B135" s="4">
        <v>389</v>
      </c>
      <c r="C135" s="4" t="b">
        <v>1</v>
      </c>
      <c r="D135" s="4" t="b">
        <v>1</v>
      </c>
      <c r="E135" s="4">
        <v>1</v>
      </c>
      <c r="F135" s="4" t="b">
        <v>1</v>
      </c>
      <c r="G135" s="4" t="b">
        <v>0</v>
      </c>
      <c r="H135" s="4">
        <v>0</v>
      </c>
    </row>
    <row r="136" spans="1:8" x14ac:dyDescent="0.3">
      <c r="A136" s="4" t="s">
        <v>796</v>
      </c>
      <c r="B136" s="4">
        <v>453</v>
      </c>
      <c r="C136" s="4" t="b">
        <v>1</v>
      </c>
      <c r="D136" s="4" t="b">
        <v>1</v>
      </c>
      <c r="E136" s="4">
        <v>1</v>
      </c>
      <c r="F136" s="4" t="b">
        <v>1</v>
      </c>
      <c r="G136" s="4" t="b">
        <v>0</v>
      </c>
      <c r="H136" s="4">
        <v>0</v>
      </c>
    </row>
    <row r="137" spans="1:8" x14ac:dyDescent="0.3">
      <c r="A137" s="4" t="s">
        <v>797</v>
      </c>
      <c r="B137" s="4">
        <v>453</v>
      </c>
      <c r="C137" s="4" t="b">
        <v>1</v>
      </c>
      <c r="D137" s="4" t="b">
        <v>1</v>
      </c>
      <c r="E137" s="4">
        <v>1</v>
      </c>
      <c r="F137" s="4" t="b">
        <v>1</v>
      </c>
      <c r="G137" s="4" t="b">
        <v>0</v>
      </c>
      <c r="H137" s="4">
        <v>0</v>
      </c>
    </row>
    <row r="138" spans="1:8" x14ac:dyDescent="0.3">
      <c r="A138" s="4" t="s">
        <v>798</v>
      </c>
      <c r="B138" s="4">
        <v>453</v>
      </c>
      <c r="C138" s="4" t="b">
        <v>1</v>
      </c>
      <c r="D138" s="4" t="b">
        <v>0</v>
      </c>
      <c r="E138" s="4">
        <v>0</v>
      </c>
      <c r="F138" s="4" t="b">
        <v>1</v>
      </c>
      <c r="G138" s="4" t="b">
        <v>0</v>
      </c>
      <c r="H138" s="4">
        <v>0</v>
      </c>
    </row>
    <row r="139" spans="1:8" x14ac:dyDescent="0.3">
      <c r="A139" s="4" t="s">
        <v>799</v>
      </c>
      <c r="B139" s="4">
        <v>453</v>
      </c>
      <c r="C139" s="4" t="b">
        <v>1</v>
      </c>
      <c r="D139" s="4" t="b">
        <v>0</v>
      </c>
      <c r="E139" s="4">
        <v>0</v>
      </c>
      <c r="F139" s="4" t="b">
        <v>1</v>
      </c>
      <c r="G139" s="4" t="b">
        <v>0</v>
      </c>
      <c r="H139" s="4">
        <v>0</v>
      </c>
    </row>
    <row r="140" spans="1:8" x14ac:dyDescent="0.3">
      <c r="A140" s="4" t="s">
        <v>800</v>
      </c>
      <c r="B140" s="4">
        <v>197</v>
      </c>
      <c r="C140" s="4" t="b">
        <v>0</v>
      </c>
      <c r="D140" s="4" t="b">
        <v>1</v>
      </c>
      <c r="E140" s="4">
        <v>0</v>
      </c>
      <c r="F140" s="4" t="b">
        <v>0</v>
      </c>
      <c r="G140" s="4" t="b">
        <v>0</v>
      </c>
      <c r="H140" s="4">
        <v>1</v>
      </c>
    </row>
    <row r="141" spans="1:8" x14ac:dyDescent="0.3">
      <c r="A141" s="4" t="s">
        <v>801</v>
      </c>
      <c r="B141" s="4">
        <v>453</v>
      </c>
      <c r="C141" s="4" t="b">
        <v>1</v>
      </c>
      <c r="D141" s="4" t="b">
        <v>1</v>
      </c>
      <c r="E141" s="4">
        <v>1</v>
      </c>
      <c r="F141" s="4" t="b">
        <v>1</v>
      </c>
      <c r="G141" s="4" t="b">
        <v>1</v>
      </c>
      <c r="H141" s="4">
        <v>1</v>
      </c>
    </row>
    <row r="142" spans="1:8" x14ac:dyDescent="0.3">
      <c r="A142" s="4" t="s">
        <v>802</v>
      </c>
      <c r="B142" s="4">
        <v>409</v>
      </c>
      <c r="C142" s="4" t="b">
        <v>0</v>
      </c>
      <c r="D142" s="4" t="b">
        <v>1</v>
      </c>
      <c r="E142" s="4">
        <v>0</v>
      </c>
      <c r="F142" s="4" t="b">
        <v>0</v>
      </c>
      <c r="G142" s="4" t="b">
        <v>0</v>
      </c>
      <c r="H142" s="4">
        <v>1</v>
      </c>
    </row>
    <row r="143" spans="1:8" x14ac:dyDescent="0.3">
      <c r="A143" s="4" t="s">
        <v>803</v>
      </c>
      <c r="B143" s="4">
        <v>289</v>
      </c>
      <c r="C143" s="4" t="b">
        <v>1</v>
      </c>
      <c r="D143" s="4" t="b">
        <v>0</v>
      </c>
      <c r="E143" s="4">
        <v>0</v>
      </c>
      <c r="F143" s="4" t="b">
        <v>1</v>
      </c>
      <c r="G143" s="4" t="b">
        <v>0</v>
      </c>
      <c r="H143" s="4">
        <v>0</v>
      </c>
    </row>
    <row r="144" spans="1:8" x14ac:dyDescent="0.3">
      <c r="A144" s="4" t="s">
        <v>804</v>
      </c>
      <c r="B144" s="4">
        <v>453</v>
      </c>
      <c r="C144" s="4" t="b">
        <v>1</v>
      </c>
      <c r="D144" s="4" t="b">
        <v>1</v>
      </c>
      <c r="E144" s="4">
        <v>1</v>
      </c>
      <c r="F144" s="4" t="b">
        <v>1</v>
      </c>
      <c r="G144" s="4" t="b">
        <v>1</v>
      </c>
      <c r="H144" s="4">
        <v>1</v>
      </c>
    </row>
    <row r="145" spans="1:8" x14ac:dyDescent="0.3">
      <c r="A145" s="4" t="s">
        <v>805</v>
      </c>
      <c r="B145" s="4">
        <v>392</v>
      </c>
      <c r="C145" s="4" t="b">
        <v>0</v>
      </c>
      <c r="D145" s="4" t="b">
        <v>1</v>
      </c>
      <c r="E145" s="4">
        <v>0</v>
      </c>
      <c r="F145" s="4" t="b">
        <v>0</v>
      </c>
      <c r="G145" s="4" t="b">
        <v>0</v>
      </c>
      <c r="H145" s="4">
        <v>1</v>
      </c>
    </row>
    <row r="146" spans="1:8" x14ac:dyDescent="0.3">
      <c r="A146" s="4" t="s">
        <v>806</v>
      </c>
      <c r="B146" s="4">
        <v>453</v>
      </c>
      <c r="C146" s="4" t="b">
        <v>0</v>
      </c>
      <c r="D146" s="4" t="b">
        <v>1</v>
      </c>
      <c r="E146" s="4">
        <v>0</v>
      </c>
      <c r="F146" s="4" t="b">
        <v>0</v>
      </c>
      <c r="G146" s="4" t="b">
        <v>1</v>
      </c>
      <c r="H146" s="4">
        <v>0</v>
      </c>
    </row>
    <row r="147" spans="1:8" x14ac:dyDescent="0.3">
      <c r="A147" s="4" t="s">
        <v>807</v>
      </c>
      <c r="B147" s="4">
        <v>413</v>
      </c>
      <c r="C147" s="4" t="b">
        <v>0</v>
      </c>
      <c r="D147" s="4" t="b">
        <v>1</v>
      </c>
      <c r="E147" s="4">
        <v>0</v>
      </c>
      <c r="F147" s="4" t="b">
        <v>0</v>
      </c>
      <c r="G147" s="4" t="b">
        <v>0</v>
      </c>
      <c r="H147" s="4">
        <v>1</v>
      </c>
    </row>
    <row r="148" spans="1:8" x14ac:dyDescent="0.3">
      <c r="A148" s="4" t="s">
        <v>808</v>
      </c>
      <c r="B148" s="4">
        <v>453</v>
      </c>
      <c r="C148" s="4" t="b">
        <v>1</v>
      </c>
      <c r="D148" s="4" t="b">
        <v>1</v>
      </c>
      <c r="E148" s="4">
        <v>1</v>
      </c>
      <c r="F148" s="4" t="b">
        <v>1</v>
      </c>
      <c r="G148" s="4" t="b">
        <v>1</v>
      </c>
      <c r="H148" s="4">
        <v>1</v>
      </c>
    </row>
    <row r="149" spans="1:8" x14ac:dyDescent="0.3">
      <c r="A149" s="4" t="s">
        <v>809</v>
      </c>
      <c r="B149" s="4">
        <v>453</v>
      </c>
      <c r="C149" s="4" t="b">
        <v>1</v>
      </c>
      <c r="D149" s="4" t="b">
        <v>1</v>
      </c>
      <c r="E149" s="4">
        <v>1</v>
      </c>
      <c r="F149" s="4" t="b">
        <v>1</v>
      </c>
      <c r="G149" s="4" t="b">
        <v>0</v>
      </c>
      <c r="H149" s="4">
        <v>0</v>
      </c>
    </row>
    <row r="150" spans="1:8" x14ac:dyDescent="0.3">
      <c r="A150" s="4" t="s">
        <v>810</v>
      </c>
      <c r="B150" s="4">
        <v>343</v>
      </c>
      <c r="C150" s="4" t="b">
        <v>0</v>
      </c>
      <c r="D150" s="4" t="b">
        <v>0</v>
      </c>
      <c r="E150" s="4">
        <v>1</v>
      </c>
      <c r="F150" s="4" t="b">
        <v>0</v>
      </c>
      <c r="G150" s="4" t="b">
        <v>0</v>
      </c>
      <c r="H150" s="4">
        <v>1</v>
      </c>
    </row>
    <row r="151" spans="1:8" x14ac:dyDescent="0.3">
      <c r="A151" s="4" t="s">
        <v>811</v>
      </c>
      <c r="B151" s="4">
        <v>453</v>
      </c>
      <c r="C151" s="4" t="b">
        <v>1</v>
      </c>
      <c r="D151" s="4" t="b">
        <v>1</v>
      </c>
      <c r="E151" s="4">
        <v>1</v>
      </c>
      <c r="F151" s="4" t="b">
        <v>1</v>
      </c>
      <c r="G151" s="4" t="b">
        <v>1</v>
      </c>
      <c r="H151" s="4">
        <v>1</v>
      </c>
    </row>
    <row r="152" spans="1:8" x14ac:dyDescent="0.3">
      <c r="A152" s="4" t="s">
        <v>812</v>
      </c>
      <c r="B152" s="4">
        <v>395</v>
      </c>
      <c r="C152" s="4" t="b">
        <v>0</v>
      </c>
      <c r="D152" s="4" t="b">
        <v>0</v>
      </c>
      <c r="E152" s="4">
        <v>1</v>
      </c>
      <c r="F152" s="4" t="b">
        <v>0</v>
      </c>
      <c r="G152" s="4" t="b">
        <v>0</v>
      </c>
      <c r="H152" s="4">
        <v>1</v>
      </c>
    </row>
    <row r="153" spans="1:8" x14ac:dyDescent="0.3">
      <c r="A153" s="4" t="s">
        <v>175</v>
      </c>
      <c r="B153" s="4">
        <f>AVERAGE(B3:B152)</f>
        <v>367.10666666666668</v>
      </c>
      <c r="E153" s="4">
        <f>AVERAGE(E3:E152)</f>
        <v>0.64</v>
      </c>
      <c r="F153" s="4" t="s">
        <v>660</v>
      </c>
      <c r="G153" s="4" t="s">
        <v>660</v>
      </c>
      <c r="H153" s="4">
        <f>AVERAGE(H3:H152)</f>
        <v>0.76</v>
      </c>
    </row>
    <row r="155" spans="1:8" x14ac:dyDescent="0.3">
      <c r="A155" s="10" t="s">
        <v>176</v>
      </c>
      <c r="B155" s="10" t="s">
        <v>190</v>
      </c>
      <c r="C155" s="12" t="s">
        <v>192</v>
      </c>
      <c r="D155" s="12"/>
      <c r="E155" s="12" t="s">
        <v>194</v>
      </c>
      <c r="F155" s="12"/>
    </row>
    <row r="156" spans="1:8" x14ac:dyDescent="0.3">
      <c r="A156" s="10"/>
      <c r="B156" s="10"/>
      <c r="C156" t="s">
        <v>171</v>
      </c>
      <c r="D156" t="s">
        <v>173</v>
      </c>
      <c r="E156" t="s">
        <v>171</v>
      </c>
      <c r="F156" s="4" t="s">
        <v>173</v>
      </c>
    </row>
    <row r="157" spans="1:8" x14ac:dyDescent="0.3">
      <c r="A157" s="4" t="s">
        <v>186</v>
      </c>
      <c r="B157" s="4">
        <f>COUNTIFS(B3:B152,"&gt;0",B3:B152,"&lt;=100")</f>
        <v>0</v>
      </c>
      <c r="C157">
        <f>COUNTIFS(B3:B152,"&gt;0",B3:B152,"&lt;=100", E3:E152,1)</f>
        <v>0</v>
      </c>
      <c r="D157">
        <f>COUNTIFS(B3:B152,"&gt;0",B3:B152,"&lt;=100", H3:H152,1)</f>
        <v>0</v>
      </c>
      <c r="E157">
        <f>C157/($B157+0.0000000001)</f>
        <v>0</v>
      </c>
      <c r="F157" s="4">
        <f>D157/($B157+0.0000000001)</f>
        <v>0</v>
      </c>
    </row>
    <row r="158" spans="1:8" x14ac:dyDescent="0.3">
      <c r="A158" s="4" t="s">
        <v>178</v>
      </c>
      <c r="B158" s="4">
        <f>COUNTIFS(B3:B152,"&gt;100",B3:B152,"&lt;=200")</f>
        <v>13</v>
      </c>
      <c r="C158">
        <f>COUNTIFS(B3:B152,"&gt;100",B3:B152,"&lt;=200", E3:E152,1)</f>
        <v>10</v>
      </c>
      <c r="D158">
        <f>COUNTIFS(B3:B152,"&gt;100",B3:B152,"&lt;=200", H3:H152,1)</f>
        <v>12</v>
      </c>
      <c r="E158">
        <f t="shared" ref="E158:F162" si="0">C158/($B158+0.0000000001)</f>
        <v>0.76923076922485212</v>
      </c>
      <c r="F158" s="4">
        <f t="shared" si="0"/>
        <v>0.92307692306982247</v>
      </c>
    </row>
    <row r="159" spans="1:8" x14ac:dyDescent="0.3">
      <c r="A159" s="4" t="s">
        <v>180</v>
      </c>
      <c r="B159" s="4">
        <f>COUNTIFS(B3:B152,"&gt;200",B3:B152,"&lt;=300")</f>
        <v>31</v>
      </c>
      <c r="C159">
        <f>COUNTIFS(B3:B152,"&gt;200",B3:B152,"&lt;=300", E3:E152,1)</f>
        <v>18</v>
      </c>
      <c r="D159">
        <f>COUNTIFS(B3:B152,"&gt;200",B3:B152,"&lt;=300", H3:H152,1)</f>
        <v>21</v>
      </c>
      <c r="E159">
        <f t="shared" si="0"/>
        <v>0.58064516128844956</v>
      </c>
      <c r="F159" s="4">
        <f t="shared" si="0"/>
        <v>0.67741935483652449</v>
      </c>
    </row>
    <row r="160" spans="1:8" x14ac:dyDescent="0.3">
      <c r="A160" s="4" t="s">
        <v>182</v>
      </c>
      <c r="B160" s="4">
        <f>COUNTIFS(B3:B152,"&gt;300",B3:B152,"&lt;=400")</f>
        <v>24</v>
      </c>
      <c r="C160">
        <f>COUNTIFS(B3:B152,"&gt;300",B3:B152,"&lt;=400", E3:E152,1)</f>
        <v>13</v>
      </c>
      <c r="D160">
        <f>COUNTIFS(B3:B152,"&gt;300",B3:B152,"&lt;=400", H3:H152,1)</f>
        <v>22</v>
      </c>
      <c r="E160">
        <f t="shared" si="0"/>
        <v>0.54166666666440977</v>
      </c>
      <c r="F160" s="4">
        <f t="shared" si="0"/>
        <v>0.91666666666284724</v>
      </c>
    </row>
    <row r="161" spans="1:6" x14ac:dyDescent="0.3">
      <c r="A161" s="4" t="s">
        <v>184</v>
      </c>
      <c r="B161" s="4">
        <f>COUNTIFS(B3:B152,"&gt;400",B3:B152,"&lt;=500")</f>
        <v>82</v>
      </c>
      <c r="C161">
        <f>COUNTIFS(B3:B152,"&gt;400",B3:B152,"&lt;=500", E3:E152,1)</f>
        <v>55</v>
      </c>
      <c r="D161">
        <f>COUNTIFS(B3:B152,"&gt;400",B3:B152,"&lt;=500", H3:H152,1)</f>
        <v>59</v>
      </c>
      <c r="E161">
        <f t="shared" si="0"/>
        <v>0.6707317073162552</v>
      </c>
      <c r="F161" s="4">
        <f t="shared" si="0"/>
        <v>0.71951219512107378</v>
      </c>
    </row>
    <row r="162" spans="1:6" x14ac:dyDescent="0.3">
      <c r="A162" s="4" t="s">
        <v>188</v>
      </c>
      <c r="B162" s="4">
        <f>COUNTIFS(B3:B152,"&gt;500")</f>
        <v>0</v>
      </c>
      <c r="C162">
        <f>COUNTIFS(B3:B152,"&gt;500", E3:E152,1)</f>
        <v>0</v>
      </c>
      <c r="D162">
        <f>COUNTIFS(B3:B152,"&gt;500", H3:H152,1)</f>
        <v>0</v>
      </c>
      <c r="E162">
        <f t="shared" si="0"/>
        <v>0</v>
      </c>
      <c r="F162" s="4">
        <f t="shared" si="0"/>
        <v>0</v>
      </c>
    </row>
  </sheetData>
  <mergeCells count="6">
    <mergeCell ref="C1:E1"/>
    <mergeCell ref="F1:H1"/>
    <mergeCell ref="A155:A156"/>
    <mergeCell ref="B155:B156"/>
    <mergeCell ref="C155:D155"/>
    <mergeCell ref="E155:F15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1717-C458-4709-AB4D-5DE42C086F85}">
  <dimension ref="A1:Z11"/>
  <sheetViews>
    <sheetView workbookViewId="0">
      <selection activeCell="O30" sqref="O30"/>
    </sheetView>
  </sheetViews>
  <sheetFormatPr defaultRowHeight="14" x14ac:dyDescent="0.3"/>
  <sheetData>
    <row r="1" spans="1:26" x14ac:dyDescent="0.3">
      <c r="A1" s="10" t="s">
        <v>176</v>
      </c>
      <c r="B1" s="12" t="s">
        <v>501</v>
      </c>
      <c r="C1" s="12"/>
      <c r="D1" s="12"/>
      <c r="E1" s="12"/>
      <c r="F1" s="13"/>
      <c r="G1" s="12" t="s">
        <v>498</v>
      </c>
      <c r="H1" s="12"/>
      <c r="I1" s="12"/>
      <c r="J1" s="12"/>
      <c r="K1" s="13"/>
      <c r="L1" s="12" t="s">
        <v>499</v>
      </c>
      <c r="M1" s="12"/>
      <c r="N1" s="12"/>
      <c r="O1" s="12"/>
      <c r="P1" s="13"/>
      <c r="Q1" s="12" t="s">
        <v>500</v>
      </c>
      <c r="R1" s="12"/>
      <c r="S1" s="12"/>
      <c r="T1" s="12"/>
      <c r="U1" s="13"/>
      <c r="V1" s="12" t="s">
        <v>662</v>
      </c>
      <c r="W1" s="12"/>
      <c r="X1" s="12"/>
      <c r="Y1" s="12"/>
      <c r="Z1" s="13"/>
    </row>
    <row r="2" spans="1:26" x14ac:dyDescent="0.3">
      <c r="A2" s="10"/>
      <c r="B2" s="10" t="s">
        <v>190</v>
      </c>
      <c r="C2" s="12" t="s">
        <v>192</v>
      </c>
      <c r="D2" s="12"/>
      <c r="E2" s="12" t="s">
        <v>194</v>
      </c>
      <c r="F2" s="13"/>
      <c r="G2" s="10" t="s">
        <v>190</v>
      </c>
      <c r="H2" s="12" t="s">
        <v>192</v>
      </c>
      <c r="I2" s="12"/>
      <c r="J2" s="12" t="s">
        <v>194</v>
      </c>
      <c r="K2" s="13"/>
      <c r="L2" s="10" t="s">
        <v>190</v>
      </c>
      <c r="M2" s="12" t="s">
        <v>192</v>
      </c>
      <c r="N2" s="12"/>
      <c r="O2" s="12" t="s">
        <v>194</v>
      </c>
      <c r="P2" s="13"/>
      <c r="Q2" s="10" t="s">
        <v>190</v>
      </c>
      <c r="R2" s="12" t="s">
        <v>192</v>
      </c>
      <c r="S2" s="12"/>
      <c r="T2" s="12" t="s">
        <v>194</v>
      </c>
      <c r="U2" s="13"/>
      <c r="V2" s="4" t="s">
        <v>190</v>
      </c>
      <c r="W2" s="4" t="s">
        <v>192</v>
      </c>
      <c r="X2" s="4"/>
      <c r="Y2" s="4" t="s">
        <v>194</v>
      </c>
      <c r="Z2" s="9"/>
    </row>
    <row r="3" spans="1:26" x14ac:dyDescent="0.3">
      <c r="A3" s="10"/>
      <c r="B3" s="10"/>
      <c r="C3" t="s">
        <v>171</v>
      </c>
      <c r="D3" t="s">
        <v>173</v>
      </c>
      <c r="E3" t="s">
        <v>171</v>
      </c>
      <c r="F3" s="8" t="s">
        <v>173</v>
      </c>
      <c r="G3" s="10"/>
      <c r="H3" t="s">
        <v>171</v>
      </c>
      <c r="I3" t="s">
        <v>173</v>
      </c>
      <c r="J3" t="s">
        <v>171</v>
      </c>
      <c r="K3" s="8" t="s">
        <v>173</v>
      </c>
      <c r="L3" s="10"/>
      <c r="M3" t="s">
        <v>171</v>
      </c>
      <c r="N3" t="s">
        <v>173</v>
      </c>
      <c r="O3" t="s">
        <v>171</v>
      </c>
      <c r="P3" s="8" t="s">
        <v>173</v>
      </c>
      <c r="Q3" s="10"/>
      <c r="R3" t="s">
        <v>171</v>
      </c>
      <c r="S3" t="s">
        <v>173</v>
      </c>
      <c r="T3" t="s">
        <v>171</v>
      </c>
      <c r="U3" s="8" t="s">
        <v>173</v>
      </c>
      <c r="V3" s="4"/>
      <c r="W3" s="4" t="s">
        <v>171</v>
      </c>
      <c r="X3" s="4" t="s">
        <v>173</v>
      </c>
      <c r="Y3" s="4" t="s">
        <v>171</v>
      </c>
      <c r="Z3" s="9" t="s">
        <v>173</v>
      </c>
    </row>
    <row r="4" spans="1:26" x14ac:dyDescent="0.3">
      <c r="A4" t="s">
        <v>186</v>
      </c>
      <c r="B4">
        <f t="shared" ref="B4:D5" si="0">SUM(G4,L4,Q4,V4)</f>
        <v>0</v>
      </c>
      <c r="C4">
        <f t="shared" si="0"/>
        <v>0</v>
      </c>
      <c r="D4">
        <f t="shared" si="0"/>
        <v>0</v>
      </c>
      <c r="E4">
        <f t="shared" ref="E4" si="1">C4/($B4+0.0000000001)</f>
        <v>0</v>
      </c>
      <c r="F4" s="8">
        <f t="shared" ref="F4" si="2">D4/($B4+0.0000000001)</f>
        <v>0</v>
      </c>
      <c r="G4">
        <v>0</v>
      </c>
      <c r="H4">
        <v>0</v>
      </c>
      <c r="I4">
        <v>0</v>
      </c>
      <c r="J4">
        <v>0</v>
      </c>
      <c r="K4" s="8">
        <v>0</v>
      </c>
      <c r="L4">
        <v>0</v>
      </c>
      <c r="M4">
        <v>0</v>
      </c>
      <c r="N4">
        <v>0</v>
      </c>
      <c r="O4">
        <v>0</v>
      </c>
      <c r="P4" s="8">
        <v>0</v>
      </c>
      <c r="Q4">
        <v>0</v>
      </c>
      <c r="R4">
        <v>0</v>
      </c>
      <c r="S4">
        <v>0</v>
      </c>
      <c r="T4">
        <v>0</v>
      </c>
      <c r="U4" s="8">
        <v>0</v>
      </c>
      <c r="V4" s="4">
        <v>0</v>
      </c>
      <c r="W4" s="4">
        <v>0</v>
      </c>
      <c r="X4" s="4">
        <v>0</v>
      </c>
      <c r="Y4" s="4">
        <v>0</v>
      </c>
      <c r="Z4" s="9">
        <v>0</v>
      </c>
    </row>
    <row r="5" spans="1:26" x14ac:dyDescent="0.3">
      <c r="A5" t="s">
        <v>178</v>
      </c>
      <c r="B5">
        <f t="shared" si="0"/>
        <v>475</v>
      </c>
      <c r="C5">
        <f t="shared" si="0"/>
        <v>414</v>
      </c>
      <c r="D5">
        <f t="shared" si="0"/>
        <v>407</v>
      </c>
      <c r="E5">
        <f>C5/($B5+0.0000000001)</f>
        <v>0.8715789473682376</v>
      </c>
      <c r="F5" s="8">
        <f>D5/($B5+0.0000000001)</f>
        <v>0.85684210526297755</v>
      </c>
      <c r="G5">
        <v>97</v>
      </c>
      <c r="H5">
        <v>73</v>
      </c>
      <c r="I5">
        <v>76</v>
      </c>
      <c r="J5">
        <v>0.75257731958685303</v>
      </c>
      <c r="K5" s="8">
        <v>0.78350515463836745</v>
      </c>
      <c r="L5">
        <v>114</v>
      </c>
      <c r="M5">
        <v>103</v>
      </c>
      <c r="N5">
        <v>104</v>
      </c>
      <c r="O5">
        <v>0.90350877192903201</v>
      </c>
      <c r="P5" s="8">
        <v>0.91228070175358567</v>
      </c>
      <c r="Q5">
        <v>150</v>
      </c>
      <c r="R5">
        <v>140</v>
      </c>
      <c r="S5">
        <v>135</v>
      </c>
      <c r="T5">
        <v>0.93333333333271118</v>
      </c>
      <c r="U5" s="8">
        <v>0.89999999999940006</v>
      </c>
      <c r="V5" s="4">
        <v>114</v>
      </c>
      <c r="W5" s="4">
        <v>98</v>
      </c>
      <c r="X5" s="4">
        <v>92</v>
      </c>
      <c r="Y5" s="4">
        <v>0.85964912280626349</v>
      </c>
      <c r="Z5" s="9">
        <v>0.8070175438589412</v>
      </c>
    </row>
    <row r="6" spans="1:26" x14ac:dyDescent="0.3">
      <c r="A6" t="s">
        <v>180</v>
      </c>
      <c r="B6">
        <f t="shared" ref="B6:B9" si="3">SUM(G6,L6,Q6,V6)</f>
        <v>73</v>
      </c>
      <c r="C6">
        <f t="shared" ref="C6:C9" si="4">SUM(H6,M6,R6,W6)</f>
        <v>55</v>
      </c>
      <c r="D6">
        <f t="shared" ref="D6:D9" si="5">SUM(I6,N6,S6,X6)</f>
        <v>64</v>
      </c>
      <c r="E6">
        <f t="shared" ref="E6:E9" si="6">C6/($B6+0.0000000001)</f>
        <v>0.75342465753321441</v>
      </c>
      <c r="F6" s="8">
        <f t="shared" ref="F6:F9" si="7">D6/($B6+0.0000000001)</f>
        <v>0.87671232876592231</v>
      </c>
      <c r="G6">
        <v>27</v>
      </c>
      <c r="H6">
        <v>20</v>
      </c>
      <c r="I6">
        <v>24</v>
      </c>
      <c r="J6">
        <v>0.74074074073799734</v>
      </c>
      <c r="K6" s="8">
        <v>0.88888888888559681</v>
      </c>
      <c r="L6">
        <v>14</v>
      </c>
      <c r="M6">
        <v>12</v>
      </c>
      <c r="N6">
        <v>13</v>
      </c>
      <c r="O6">
        <v>0.85714285713673466</v>
      </c>
      <c r="P6" s="8">
        <v>0.92857142856479591</v>
      </c>
      <c r="Q6">
        <v>0</v>
      </c>
      <c r="R6">
        <v>0</v>
      </c>
      <c r="S6">
        <v>0</v>
      </c>
      <c r="T6">
        <v>0</v>
      </c>
      <c r="U6" s="8">
        <v>0</v>
      </c>
      <c r="V6" s="4">
        <v>32</v>
      </c>
      <c r="W6" s="4">
        <v>23</v>
      </c>
      <c r="X6" s="4">
        <v>27</v>
      </c>
      <c r="Y6" s="4">
        <v>0.71874999999775391</v>
      </c>
      <c r="Z6" s="9">
        <v>0.84374999999736322</v>
      </c>
    </row>
    <row r="7" spans="1:26" x14ac:dyDescent="0.3">
      <c r="A7" t="s">
        <v>182</v>
      </c>
      <c r="B7">
        <f t="shared" si="3"/>
        <v>52</v>
      </c>
      <c r="C7">
        <f t="shared" si="4"/>
        <v>41</v>
      </c>
      <c r="D7">
        <f t="shared" si="5"/>
        <v>42</v>
      </c>
      <c r="E7">
        <f t="shared" si="6"/>
        <v>0.7884615384600222</v>
      </c>
      <c r="F7" s="8">
        <f t="shared" si="7"/>
        <v>0.8076923076907544</v>
      </c>
      <c r="G7">
        <v>26</v>
      </c>
      <c r="H7">
        <v>20</v>
      </c>
      <c r="I7">
        <v>20</v>
      </c>
      <c r="J7">
        <v>0.76923076922781075</v>
      </c>
      <c r="K7" s="8">
        <v>0.76923076922781075</v>
      </c>
      <c r="L7">
        <v>22</v>
      </c>
      <c r="M7">
        <v>21</v>
      </c>
      <c r="N7">
        <v>21</v>
      </c>
      <c r="O7">
        <v>0.95454545454111583</v>
      </c>
      <c r="P7" s="8">
        <v>0.95454545454111583</v>
      </c>
      <c r="Q7">
        <v>0</v>
      </c>
      <c r="R7">
        <v>0</v>
      </c>
      <c r="S7">
        <v>0</v>
      </c>
      <c r="T7">
        <v>0</v>
      </c>
      <c r="U7" s="8">
        <v>0</v>
      </c>
      <c r="V7" s="4">
        <v>4</v>
      </c>
      <c r="W7" s="4">
        <v>0</v>
      </c>
      <c r="X7" s="4">
        <v>1</v>
      </c>
      <c r="Y7" s="4">
        <v>0</v>
      </c>
      <c r="Z7" s="9">
        <v>0.24999999999375</v>
      </c>
    </row>
    <row r="8" spans="1:26" x14ac:dyDescent="0.3">
      <c r="A8" t="s">
        <v>184</v>
      </c>
      <c r="B8">
        <f t="shared" si="3"/>
        <v>0</v>
      </c>
      <c r="C8">
        <f t="shared" si="4"/>
        <v>0</v>
      </c>
      <c r="D8">
        <f t="shared" si="5"/>
        <v>0</v>
      </c>
      <c r="E8">
        <f t="shared" si="6"/>
        <v>0</v>
      </c>
      <c r="F8" s="8">
        <f t="shared" si="7"/>
        <v>0</v>
      </c>
      <c r="G8">
        <v>0</v>
      </c>
      <c r="H8">
        <v>0</v>
      </c>
      <c r="I8">
        <v>0</v>
      </c>
      <c r="J8">
        <v>0</v>
      </c>
      <c r="K8" s="8">
        <v>0</v>
      </c>
      <c r="L8">
        <v>0</v>
      </c>
      <c r="M8">
        <v>0</v>
      </c>
      <c r="N8">
        <v>0</v>
      </c>
      <c r="O8">
        <v>0</v>
      </c>
      <c r="P8" s="8">
        <v>0</v>
      </c>
      <c r="Q8">
        <v>0</v>
      </c>
      <c r="R8">
        <v>0</v>
      </c>
      <c r="S8">
        <v>0</v>
      </c>
      <c r="T8">
        <v>0</v>
      </c>
      <c r="U8" s="8">
        <v>0</v>
      </c>
      <c r="V8" s="4">
        <v>0</v>
      </c>
      <c r="W8" s="4">
        <v>0</v>
      </c>
      <c r="X8" s="4">
        <v>0</v>
      </c>
      <c r="Y8" s="4">
        <v>0</v>
      </c>
      <c r="Z8" s="9">
        <v>0</v>
      </c>
    </row>
    <row r="9" spans="1:26" x14ac:dyDescent="0.3">
      <c r="A9" t="s">
        <v>188</v>
      </c>
      <c r="B9">
        <f t="shared" si="3"/>
        <v>0</v>
      </c>
      <c r="C9">
        <f t="shared" si="4"/>
        <v>0</v>
      </c>
      <c r="D9">
        <f t="shared" si="5"/>
        <v>0</v>
      </c>
      <c r="E9">
        <f t="shared" si="6"/>
        <v>0</v>
      </c>
      <c r="F9" s="8">
        <f t="shared" si="7"/>
        <v>0</v>
      </c>
      <c r="G9">
        <v>0</v>
      </c>
      <c r="H9">
        <v>0</v>
      </c>
      <c r="I9">
        <v>0</v>
      </c>
      <c r="J9">
        <v>0</v>
      </c>
      <c r="K9" s="8">
        <v>0</v>
      </c>
      <c r="L9">
        <v>0</v>
      </c>
      <c r="M9">
        <v>0</v>
      </c>
      <c r="N9">
        <v>0</v>
      </c>
      <c r="O9">
        <v>0</v>
      </c>
      <c r="P9" s="8">
        <v>0</v>
      </c>
      <c r="Q9">
        <v>0</v>
      </c>
      <c r="R9">
        <v>0</v>
      </c>
      <c r="S9">
        <v>0</v>
      </c>
      <c r="T9">
        <v>0</v>
      </c>
      <c r="U9" s="8">
        <v>0</v>
      </c>
      <c r="V9" s="4">
        <v>0</v>
      </c>
      <c r="W9" s="4">
        <v>0</v>
      </c>
      <c r="X9" s="4">
        <v>0</v>
      </c>
      <c r="Y9" s="4">
        <v>0</v>
      </c>
      <c r="Z9" s="9">
        <v>0</v>
      </c>
    </row>
    <row r="11" spans="1:26" x14ac:dyDescent="0.3">
      <c r="A11" t="s">
        <v>661</v>
      </c>
      <c r="B11">
        <f>SUM(B4:B9)</f>
        <v>600</v>
      </c>
      <c r="C11">
        <f>SUM(C4:C9)</f>
        <v>510</v>
      </c>
      <c r="D11">
        <f>SUM(D4:D9)</f>
        <v>513</v>
      </c>
      <c r="E11">
        <f>C11/B11</f>
        <v>0.85</v>
      </c>
      <c r="F11">
        <f>D11/B11</f>
        <v>0.85499999999999998</v>
      </c>
    </row>
  </sheetData>
  <mergeCells count="18">
    <mergeCell ref="A1:A3"/>
    <mergeCell ref="G1:K1"/>
    <mergeCell ref="B1:F1"/>
    <mergeCell ref="B2:B3"/>
    <mergeCell ref="C2:D2"/>
    <mergeCell ref="E2:F2"/>
    <mergeCell ref="G2:G3"/>
    <mergeCell ref="H2:I2"/>
    <mergeCell ref="J2:K2"/>
    <mergeCell ref="O2:P2"/>
    <mergeCell ref="Q2:Q3"/>
    <mergeCell ref="R2:S2"/>
    <mergeCell ref="T2:U2"/>
    <mergeCell ref="V1:Z1"/>
    <mergeCell ref="L1:P1"/>
    <mergeCell ref="L2:L3"/>
    <mergeCell ref="Q1:U1"/>
    <mergeCell ref="M2:N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</vt:lpstr>
      <vt:lpstr>robustness</vt:lpstr>
      <vt:lpstr>Drop</vt:lpstr>
      <vt:lpstr>Roll</vt:lpstr>
      <vt:lpstr>Collide</vt:lpstr>
      <vt:lpstr>Dominoes</vt:lpstr>
      <vt:lpstr>Contain</vt:lpstr>
      <vt:lpstr>CurrentSummary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盛明钰</dc:creator>
  <cp:lastModifiedBy>盛明钰</cp:lastModifiedBy>
  <dcterms:created xsi:type="dcterms:W3CDTF">2015-06-05T18:19:34Z</dcterms:created>
  <dcterms:modified xsi:type="dcterms:W3CDTF">2023-02-26T22:06:08Z</dcterms:modified>
</cp:coreProperties>
</file>