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a/Documents/matura informatyka/zbiór zadań/symulacje/"/>
    </mc:Choice>
  </mc:AlternateContent>
  <xr:revisionPtr revIDLastSave="0" documentId="8_{A12B573E-BBD5-3E48-8A0D-69C3D2E5225D}" xr6:coauthVersionLast="45" xr6:coauthVersionMax="45" xr10:uidLastSave="{00000000-0000-0000-0000-000000000000}"/>
  <bookViews>
    <workbookView xWindow="0" yWindow="0" windowWidth="28800" windowHeight="18000" activeTab="2" xr2:uid="{99CCA7EE-7589-FD46-B1AD-DF6A2CCA7755}"/>
  </bookViews>
  <sheets>
    <sheet name="84.1 &amp; 2" sheetId="1" r:id="rId1"/>
    <sheet name="84.3." sheetId="3" r:id="rId2"/>
    <sheet name="84.4." sheetId="5" r:id="rId3"/>
  </sheets>
  <definedNames>
    <definedName name="_xlnm._FilterDatabase" localSheetId="0" hidden="1">'84.1 &amp; 2'!$I$1:$J$366</definedName>
    <definedName name="lpg" localSheetId="0">'84.1 &amp; 2'!$B$1:$C$366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2" i="5" l="1"/>
  <c r="C369" i="5" l="1"/>
  <c r="C372" i="5" s="1"/>
  <c r="D372" i="5"/>
  <c r="D369" i="5"/>
  <c r="E3" i="3"/>
  <c r="F367" i="1"/>
  <c r="J36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F2" i="1"/>
  <c r="H2" i="1" s="1"/>
  <c r="A2" i="1"/>
  <c r="E5" i="3" l="1"/>
  <c r="E4" i="3"/>
  <c r="I2" i="1"/>
  <c r="G2" i="1"/>
  <c r="J2" i="1" s="1"/>
  <c r="D3" i="1" s="1"/>
  <c r="F3" i="1" s="1"/>
  <c r="E6" i="3" l="1"/>
  <c r="E3" i="1"/>
  <c r="H3" i="1"/>
  <c r="G3" i="1"/>
  <c r="J3" i="1" s="1"/>
  <c r="D4" i="1" s="1"/>
  <c r="F4" i="1" s="1"/>
  <c r="E7" i="3" l="1"/>
  <c r="I3" i="1"/>
  <c r="H4" i="1"/>
  <c r="G4" i="1"/>
  <c r="J4" i="1" s="1"/>
  <c r="D5" i="1" s="1"/>
  <c r="F5" i="1" s="1"/>
  <c r="G5" i="1" s="1"/>
  <c r="J5" i="1" s="1"/>
  <c r="D6" i="1" s="1"/>
  <c r="E8" i="3" l="1"/>
  <c r="E4" i="1"/>
  <c r="I4" i="1" s="1"/>
  <c r="H5" i="1"/>
  <c r="F6" i="1"/>
  <c r="E9" i="3" l="1"/>
  <c r="E5" i="1"/>
  <c r="I5" i="1" s="1"/>
  <c r="G6" i="1"/>
  <c r="J6" i="1" s="1"/>
  <c r="D7" i="1" s="1"/>
  <c r="H6" i="1"/>
  <c r="E10" i="3" l="1"/>
  <c r="E6" i="1"/>
  <c r="I6" i="1" s="1"/>
  <c r="F7" i="1"/>
  <c r="E11" i="3" l="1"/>
  <c r="E7" i="1"/>
  <c r="G7" i="1"/>
  <c r="J7" i="1" s="1"/>
  <c r="D8" i="1" s="1"/>
  <c r="H7" i="1"/>
  <c r="E12" i="3" l="1"/>
  <c r="I7" i="1"/>
  <c r="E8" i="1" s="1"/>
  <c r="F8" i="1"/>
  <c r="E13" i="3" l="1"/>
  <c r="H8" i="1"/>
  <c r="G8" i="1"/>
  <c r="J8" i="1" s="1"/>
  <c r="D9" i="1" s="1"/>
  <c r="E14" i="3" l="1"/>
  <c r="I8" i="1"/>
  <c r="E9" i="1" s="1"/>
  <c r="F9" i="1"/>
  <c r="E15" i="3" l="1"/>
  <c r="G9" i="1"/>
  <c r="J9" i="1" s="1"/>
  <c r="D10" i="1" s="1"/>
  <c r="H9" i="1"/>
  <c r="I9" i="1" s="1"/>
  <c r="E16" i="3" l="1"/>
  <c r="E10" i="1"/>
  <c r="F10" i="1"/>
  <c r="E17" i="3" l="1"/>
  <c r="G10" i="1"/>
  <c r="J10" i="1" s="1"/>
  <c r="D11" i="1" s="1"/>
  <c r="H10" i="1"/>
  <c r="I10" i="1" s="1"/>
  <c r="E18" i="3" l="1"/>
  <c r="E11" i="1"/>
  <c r="F11" i="1"/>
  <c r="E19" i="3" l="1"/>
  <c r="G11" i="1"/>
  <c r="J11" i="1" s="1"/>
  <c r="D12" i="1" s="1"/>
  <c r="H11" i="1"/>
  <c r="E20" i="3" l="1"/>
  <c r="I11" i="1"/>
  <c r="E12" i="1" s="1"/>
  <c r="F12" i="1"/>
  <c r="E21" i="3" l="1"/>
  <c r="H12" i="1"/>
  <c r="G12" i="1"/>
  <c r="J12" i="1" s="1"/>
  <c r="D13" i="1" s="1"/>
  <c r="E22" i="3" l="1"/>
  <c r="I12" i="1"/>
  <c r="E13" i="1" s="1"/>
  <c r="F13" i="1"/>
  <c r="E23" i="3" l="1"/>
  <c r="G13" i="1"/>
  <c r="J13" i="1" s="1"/>
  <c r="D14" i="1" s="1"/>
  <c r="H13" i="1"/>
  <c r="E24" i="3" l="1"/>
  <c r="I13" i="1"/>
  <c r="E14" i="1" s="1"/>
  <c r="F14" i="1"/>
  <c r="E25" i="3" l="1"/>
  <c r="G14" i="1"/>
  <c r="J14" i="1" s="1"/>
  <c r="D15" i="1" s="1"/>
  <c r="H14" i="1"/>
  <c r="E26" i="3" l="1"/>
  <c r="I14" i="1"/>
  <c r="E15" i="1" s="1"/>
  <c r="F15" i="1"/>
  <c r="E27" i="3" l="1"/>
  <c r="G15" i="1"/>
  <c r="J15" i="1" s="1"/>
  <c r="D16" i="1" s="1"/>
  <c r="H15" i="1"/>
  <c r="E28" i="3" l="1"/>
  <c r="I15" i="1"/>
  <c r="E16" i="1" s="1"/>
  <c r="F16" i="1"/>
  <c r="E29" i="3" l="1"/>
  <c r="H16" i="1"/>
  <c r="I16" i="1" s="1"/>
  <c r="G16" i="1"/>
  <c r="J16" i="1" s="1"/>
  <c r="D17" i="1" s="1"/>
  <c r="E30" i="3" l="1"/>
  <c r="E17" i="1"/>
  <c r="F17" i="1"/>
  <c r="E31" i="3" l="1"/>
  <c r="G17" i="1"/>
  <c r="J17" i="1" s="1"/>
  <c r="D18" i="1" s="1"/>
  <c r="H17" i="1"/>
  <c r="E33" i="3" l="1"/>
  <c r="E32" i="3"/>
  <c r="I17" i="1"/>
  <c r="E18" i="1" s="1"/>
  <c r="F18" i="1"/>
  <c r="G18" i="1" l="1"/>
  <c r="J18" i="1" s="1"/>
  <c r="D19" i="1" s="1"/>
  <c r="H18" i="1"/>
  <c r="I18" i="1" s="1"/>
  <c r="E19" i="1" l="1"/>
  <c r="F19" i="1"/>
  <c r="G19" i="1" l="1"/>
  <c r="J19" i="1" s="1"/>
  <c r="D20" i="1" s="1"/>
  <c r="H19" i="1"/>
  <c r="I19" i="1" l="1"/>
  <c r="E20" i="1" s="1"/>
  <c r="F20" i="1"/>
  <c r="H20" i="1" l="1"/>
  <c r="I20" i="1" s="1"/>
  <c r="G20" i="1"/>
  <c r="J20" i="1" s="1"/>
  <c r="D21" i="1" s="1"/>
  <c r="E21" i="1" l="1"/>
  <c r="F21" i="1"/>
  <c r="G21" i="1" l="1"/>
  <c r="J21" i="1" s="1"/>
  <c r="D22" i="1" s="1"/>
  <c r="H21" i="1"/>
  <c r="I21" i="1" s="1"/>
  <c r="E22" i="1" l="1"/>
  <c r="F22" i="1"/>
  <c r="G22" i="1" l="1"/>
  <c r="J22" i="1" s="1"/>
  <c r="D23" i="1" s="1"/>
  <c r="H22" i="1"/>
  <c r="I22" i="1" l="1"/>
  <c r="E23" i="1" s="1"/>
  <c r="F23" i="1"/>
  <c r="G23" i="1" l="1"/>
  <c r="J23" i="1" s="1"/>
  <c r="D24" i="1" s="1"/>
  <c r="H23" i="1"/>
  <c r="I23" i="1" l="1"/>
  <c r="E24" i="1" s="1"/>
  <c r="F24" i="1"/>
  <c r="H24" i="1" l="1"/>
  <c r="G24" i="1"/>
  <c r="J24" i="1" s="1"/>
  <c r="D25" i="1" s="1"/>
  <c r="I24" i="1" l="1"/>
  <c r="E25" i="1" s="1"/>
  <c r="F25" i="1"/>
  <c r="G25" i="1" l="1"/>
  <c r="J25" i="1" s="1"/>
  <c r="D26" i="1" s="1"/>
  <c r="H25" i="1"/>
  <c r="I25" i="1" s="1"/>
  <c r="E26" i="1" l="1"/>
  <c r="F26" i="1"/>
  <c r="G26" i="1" l="1"/>
  <c r="J26" i="1" s="1"/>
  <c r="D27" i="1" s="1"/>
  <c r="H26" i="1"/>
  <c r="I26" i="1" s="1"/>
  <c r="E27" i="1" l="1"/>
  <c r="F27" i="1"/>
  <c r="G27" i="1" l="1"/>
  <c r="J27" i="1" s="1"/>
  <c r="D28" i="1" s="1"/>
  <c r="H27" i="1"/>
  <c r="I27" i="1" l="1"/>
  <c r="E28" i="1" s="1"/>
  <c r="F28" i="1"/>
  <c r="H28" i="1" l="1"/>
  <c r="G28" i="1"/>
  <c r="J28" i="1" s="1"/>
  <c r="D29" i="1" s="1"/>
  <c r="I28" i="1" l="1"/>
  <c r="E29" i="1" s="1"/>
  <c r="F29" i="1"/>
  <c r="G29" i="1" l="1"/>
  <c r="J29" i="1" s="1"/>
  <c r="D30" i="1" s="1"/>
  <c r="H29" i="1"/>
  <c r="I29" i="1" l="1"/>
  <c r="E30" i="1" s="1"/>
  <c r="F30" i="1"/>
  <c r="G30" i="1" l="1"/>
  <c r="J30" i="1" s="1"/>
  <c r="D31" i="1" s="1"/>
  <c r="H30" i="1"/>
  <c r="I30" i="1" s="1"/>
  <c r="E31" i="1" l="1"/>
  <c r="F31" i="1"/>
  <c r="G31" i="1" l="1"/>
  <c r="J31" i="1" s="1"/>
  <c r="D32" i="1" s="1"/>
  <c r="H31" i="1"/>
  <c r="I31" i="1" s="1"/>
  <c r="E32" i="1" l="1"/>
  <c r="F32" i="1"/>
  <c r="H32" i="1" l="1"/>
  <c r="I32" i="1" s="1"/>
  <c r="G32" i="1"/>
  <c r="J32" i="1" s="1"/>
  <c r="D33" i="1" s="1"/>
  <c r="E33" i="1" l="1"/>
  <c r="F33" i="1"/>
  <c r="G33" i="1" l="1"/>
  <c r="J33" i="1" s="1"/>
  <c r="D34" i="1" s="1"/>
  <c r="H33" i="1"/>
  <c r="I33" i="1" l="1"/>
  <c r="E34" i="1" s="1"/>
  <c r="F34" i="1"/>
  <c r="G34" i="1" l="1"/>
  <c r="J34" i="1" s="1"/>
  <c r="D35" i="1" s="1"/>
  <c r="H34" i="1"/>
  <c r="I34" i="1" s="1"/>
  <c r="E35" i="1" l="1"/>
  <c r="F35" i="1"/>
  <c r="G35" i="1" l="1"/>
  <c r="J35" i="1" s="1"/>
  <c r="D36" i="1" s="1"/>
  <c r="H35" i="1"/>
  <c r="I35" i="1" l="1"/>
  <c r="E36" i="1" s="1"/>
  <c r="F36" i="1"/>
  <c r="H36" i="1" l="1"/>
  <c r="G36" i="1"/>
  <c r="J36" i="1" s="1"/>
  <c r="D37" i="1" s="1"/>
  <c r="I36" i="1" l="1"/>
  <c r="E37" i="1" s="1"/>
  <c r="F37" i="1"/>
  <c r="G37" i="1" l="1"/>
  <c r="J37" i="1" s="1"/>
  <c r="D38" i="1" s="1"/>
  <c r="H37" i="1"/>
  <c r="I37" i="1" l="1"/>
  <c r="E38" i="1" s="1"/>
  <c r="F38" i="1"/>
  <c r="G38" i="1" l="1"/>
  <c r="J38" i="1" s="1"/>
  <c r="D39" i="1" s="1"/>
  <c r="H38" i="1"/>
  <c r="I38" i="1" s="1"/>
  <c r="E39" i="1" l="1"/>
  <c r="F39" i="1"/>
  <c r="G39" i="1" l="1"/>
  <c r="J39" i="1" s="1"/>
  <c r="D40" i="1" s="1"/>
  <c r="H39" i="1"/>
  <c r="I39" i="1" l="1"/>
  <c r="E40" i="1" s="1"/>
  <c r="F40" i="1"/>
  <c r="H40" i="1" l="1"/>
  <c r="G40" i="1"/>
  <c r="J40" i="1" s="1"/>
  <c r="D41" i="1" s="1"/>
  <c r="I40" i="1" l="1"/>
  <c r="E41" i="1" s="1"/>
  <c r="F41" i="1"/>
  <c r="G41" i="1" l="1"/>
  <c r="J41" i="1" s="1"/>
  <c r="D42" i="1" s="1"/>
  <c r="H41" i="1"/>
  <c r="I41" i="1" l="1"/>
  <c r="E42" i="1" s="1"/>
  <c r="F42" i="1"/>
  <c r="G42" i="1" l="1"/>
  <c r="J42" i="1" s="1"/>
  <c r="D43" i="1" s="1"/>
  <c r="H42" i="1"/>
  <c r="I42" i="1" s="1"/>
  <c r="E43" i="1" l="1"/>
  <c r="F43" i="1"/>
  <c r="G43" i="1" l="1"/>
  <c r="J43" i="1" s="1"/>
  <c r="D44" i="1" s="1"/>
  <c r="H43" i="1"/>
  <c r="I43" i="1" l="1"/>
  <c r="E44" i="1" s="1"/>
  <c r="F44" i="1"/>
  <c r="H44" i="1" l="1"/>
  <c r="I44" i="1" s="1"/>
  <c r="G44" i="1"/>
  <c r="J44" i="1" s="1"/>
  <c r="D45" i="1" s="1"/>
  <c r="E45" i="1" l="1"/>
  <c r="F45" i="1"/>
  <c r="G45" i="1" l="1"/>
  <c r="J45" i="1" s="1"/>
  <c r="D46" i="1" s="1"/>
  <c r="H45" i="1"/>
  <c r="I45" i="1" s="1"/>
  <c r="E46" i="1" l="1"/>
  <c r="F46" i="1"/>
  <c r="H46" i="1" l="1"/>
  <c r="G46" i="1"/>
  <c r="J46" i="1" l="1"/>
  <c r="D47" i="1" s="1"/>
  <c r="F47" i="1" s="1"/>
  <c r="I46" i="1"/>
  <c r="E47" i="1" s="1"/>
  <c r="G47" i="1" l="1"/>
  <c r="J47" i="1" s="1"/>
  <c r="D48" i="1" s="1"/>
  <c r="H47" i="1"/>
  <c r="I47" i="1" s="1"/>
  <c r="E48" i="1" l="1"/>
  <c r="F48" i="1"/>
  <c r="G48" i="1" l="1"/>
  <c r="J48" i="1" s="1"/>
  <c r="D49" i="1" s="1"/>
  <c r="H48" i="1"/>
  <c r="I48" i="1" s="1"/>
  <c r="E49" i="1" l="1"/>
  <c r="F49" i="1"/>
  <c r="G49" i="1" l="1"/>
  <c r="J49" i="1" s="1"/>
  <c r="D50" i="1" s="1"/>
  <c r="H49" i="1"/>
  <c r="I49" i="1" l="1"/>
  <c r="E50" i="1" s="1"/>
  <c r="F50" i="1"/>
  <c r="H50" i="1" l="1"/>
  <c r="I50" i="1" s="1"/>
  <c r="G50" i="1"/>
  <c r="J50" i="1" s="1"/>
  <c r="D51" i="1" s="1"/>
  <c r="E51" i="1" l="1"/>
  <c r="F51" i="1"/>
  <c r="H51" i="1" l="1"/>
  <c r="I51" i="1" s="1"/>
  <c r="G51" i="1"/>
  <c r="J51" i="1" s="1"/>
  <c r="D52" i="1" s="1"/>
  <c r="E52" i="1" l="1"/>
  <c r="F52" i="1"/>
  <c r="G52" i="1" l="1"/>
  <c r="J52" i="1" s="1"/>
  <c r="D53" i="1" s="1"/>
  <c r="H52" i="1"/>
  <c r="I52" i="1" s="1"/>
  <c r="E53" i="1" l="1"/>
  <c r="F53" i="1"/>
  <c r="G53" i="1" l="1"/>
  <c r="J53" i="1" s="1"/>
  <c r="D54" i="1" s="1"/>
  <c r="H53" i="1"/>
  <c r="I53" i="1" l="1"/>
  <c r="E54" i="1" s="1"/>
  <c r="F54" i="1"/>
  <c r="G54" i="1" l="1"/>
  <c r="J54" i="1" s="1"/>
  <c r="D55" i="1" s="1"/>
  <c r="H54" i="1"/>
  <c r="I54" i="1" l="1"/>
  <c r="E55" i="1" s="1"/>
  <c r="F55" i="1"/>
  <c r="H55" i="1" l="1"/>
  <c r="I55" i="1" s="1"/>
  <c r="G55" i="1"/>
  <c r="J55" i="1" s="1"/>
  <c r="D56" i="1" s="1"/>
  <c r="E56" i="1" l="1"/>
  <c r="F56" i="1"/>
  <c r="G56" i="1" l="1"/>
  <c r="J56" i="1" s="1"/>
  <c r="D57" i="1" s="1"/>
  <c r="H56" i="1"/>
  <c r="I56" i="1" l="1"/>
  <c r="E57" i="1" s="1"/>
  <c r="F57" i="1"/>
  <c r="G57" i="1" l="1"/>
  <c r="J57" i="1" s="1"/>
  <c r="D58" i="1" s="1"/>
  <c r="H57" i="1"/>
  <c r="I57" i="1" l="1"/>
  <c r="E58" i="1" s="1"/>
  <c r="F58" i="1"/>
  <c r="G58" i="1" l="1"/>
  <c r="J58" i="1" s="1"/>
  <c r="D59" i="1" s="1"/>
  <c r="H58" i="1"/>
  <c r="I58" i="1" s="1"/>
  <c r="E59" i="1" l="1"/>
  <c r="F59" i="1"/>
  <c r="H59" i="1" l="1"/>
  <c r="G59" i="1"/>
  <c r="J59" i="1" s="1"/>
  <c r="D60" i="1" s="1"/>
  <c r="I59" i="1" l="1"/>
  <c r="E60" i="1" s="1"/>
  <c r="F60" i="1"/>
  <c r="G60" i="1" l="1"/>
  <c r="J60" i="1" s="1"/>
  <c r="D61" i="1" s="1"/>
  <c r="H60" i="1"/>
  <c r="I60" i="1" l="1"/>
  <c r="E61" i="1" s="1"/>
  <c r="F61" i="1"/>
  <c r="G61" i="1" l="1"/>
  <c r="J61" i="1" s="1"/>
  <c r="D62" i="1" s="1"/>
  <c r="H61" i="1"/>
  <c r="I61" i="1" l="1"/>
  <c r="E62" i="1" s="1"/>
  <c r="F62" i="1"/>
  <c r="G62" i="1" l="1"/>
  <c r="J62" i="1" s="1"/>
  <c r="D63" i="1" s="1"/>
  <c r="H62" i="1"/>
  <c r="I62" i="1" s="1"/>
  <c r="E63" i="1" l="1"/>
  <c r="F63" i="1"/>
  <c r="H63" i="1" l="1"/>
  <c r="G63" i="1"/>
  <c r="J63" i="1" s="1"/>
  <c r="D64" i="1" s="1"/>
  <c r="I63" i="1" l="1"/>
  <c r="E64" i="1" s="1"/>
  <c r="F64" i="1"/>
  <c r="G64" i="1" l="1"/>
  <c r="J64" i="1" s="1"/>
  <c r="D65" i="1" s="1"/>
  <c r="H64" i="1"/>
  <c r="I64" i="1" l="1"/>
  <c r="E65" i="1" s="1"/>
  <c r="F65" i="1"/>
  <c r="G65" i="1" l="1"/>
  <c r="J65" i="1" s="1"/>
  <c r="D66" i="1" s="1"/>
  <c r="H65" i="1"/>
  <c r="I65" i="1" s="1"/>
  <c r="E66" i="1" l="1"/>
  <c r="F66" i="1"/>
  <c r="G66" i="1" l="1"/>
  <c r="J66" i="1" s="1"/>
  <c r="D67" i="1" s="1"/>
  <c r="H66" i="1"/>
  <c r="I66" i="1" s="1"/>
  <c r="E67" i="1" l="1"/>
  <c r="F67" i="1"/>
  <c r="H67" i="1" l="1"/>
  <c r="I67" i="1" s="1"/>
  <c r="G67" i="1"/>
  <c r="J67" i="1" s="1"/>
  <c r="D68" i="1" s="1"/>
  <c r="E68" i="1" l="1"/>
  <c r="F68" i="1"/>
  <c r="G68" i="1" l="1"/>
  <c r="J68" i="1" s="1"/>
  <c r="D69" i="1" s="1"/>
  <c r="H68" i="1"/>
  <c r="I68" i="1" l="1"/>
  <c r="E69" i="1" s="1"/>
  <c r="F69" i="1"/>
  <c r="G69" i="1" l="1"/>
  <c r="J69" i="1" s="1"/>
  <c r="D70" i="1" s="1"/>
  <c r="H69" i="1"/>
  <c r="I69" i="1" l="1"/>
  <c r="E70" i="1" s="1"/>
  <c r="F70" i="1"/>
  <c r="G70" i="1" l="1"/>
  <c r="J70" i="1" s="1"/>
  <c r="D71" i="1" s="1"/>
  <c r="H70" i="1"/>
  <c r="I70" i="1" l="1"/>
  <c r="E71" i="1" s="1"/>
  <c r="F71" i="1"/>
  <c r="H71" i="1" l="1"/>
  <c r="G71" i="1"/>
  <c r="J71" i="1" s="1"/>
  <c r="D72" i="1" s="1"/>
  <c r="I71" i="1" l="1"/>
  <c r="E72" i="1" s="1"/>
  <c r="F72" i="1"/>
  <c r="G72" i="1" l="1"/>
  <c r="J72" i="1" s="1"/>
  <c r="D73" i="1" s="1"/>
  <c r="H72" i="1"/>
  <c r="I72" i="1" s="1"/>
  <c r="E73" i="1" l="1"/>
  <c r="F73" i="1"/>
  <c r="G73" i="1" l="1"/>
  <c r="J73" i="1" s="1"/>
  <c r="D74" i="1" s="1"/>
  <c r="H73" i="1"/>
  <c r="I73" i="1" s="1"/>
  <c r="E74" i="1" l="1"/>
  <c r="F74" i="1"/>
  <c r="G74" i="1" l="1"/>
  <c r="J74" i="1" s="1"/>
  <c r="D75" i="1" s="1"/>
  <c r="H74" i="1"/>
  <c r="I74" i="1" s="1"/>
  <c r="E75" i="1" l="1"/>
  <c r="F75" i="1"/>
  <c r="H75" i="1" l="1"/>
  <c r="G75" i="1"/>
  <c r="J75" i="1" s="1"/>
  <c r="D76" i="1" s="1"/>
  <c r="I75" i="1" l="1"/>
  <c r="E76" i="1" s="1"/>
  <c r="F76" i="1"/>
  <c r="G76" i="1" l="1"/>
  <c r="J76" i="1" s="1"/>
  <c r="D77" i="1" s="1"/>
  <c r="H76" i="1"/>
  <c r="I76" i="1" s="1"/>
  <c r="E77" i="1" l="1"/>
  <c r="F77" i="1"/>
  <c r="G77" i="1" l="1"/>
  <c r="J77" i="1" s="1"/>
  <c r="D78" i="1" s="1"/>
  <c r="H77" i="1"/>
  <c r="I77" i="1" l="1"/>
  <c r="E78" i="1" s="1"/>
  <c r="F78" i="1"/>
  <c r="H78" i="1" l="1"/>
  <c r="G78" i="1"/>
  <c r="J78" i="1" s="1"/>
  <c r="D79" i="1" s="1"/>
  <c r="I78" i="1" l="1"/>
  <c r="E79" i="1" s="1"/>
  <c r="F79" i="1"/>
  <c r="G79" i="1" l="1"/>
  <c r="J79" i="1" s="1"/>
  <c r="D80" i="1" s="1"/>
  <c r="H79" i="1"/>
  <c r="I79" i="1" s="1"/>
  <c r="E80" i="1" l="1"/>
  <c r="F80" i="1"/>
  <c r="G80" i="1" l="1"/>
  <c r="J80" i="1" s="1"/>
  <c r="D81" i="1" s="1"/>
  <c r="H80" i="1"/>
  <c r="I80" i="1" l="1"/>
  <c r="E81" i="1" s="1"/>
  <c r="F81" i="1"/>
  <c r="G81" i="1" l="1"/>
  <c r="J81" i="1" s="1"/>
  <c r="D82" i="1" s="1"/>
  <c r="H81" i="1"/>
  <c r="I81" i="1" l="1"/>
  <c r="E82" i="1" s="1"/>
  <c r="F82" i="1"/>
  <c r="H82" i="1" l="1"/>
  <c r="I82" i="1" s="1"/>
  <c r="G82" i="1"/>
  <c r="J82" i="1" s="1"/>
  <c r="D83" i="1" s="1"/>
  <c r="E83" i="1" l="1"/>
  <c r="F83" i="1"/>
  <c r="G83" i="1" l="1"/>
  <c r="J83" i="1" s="1"/>
  <c r="D84" i="1" s="1"/>
  <c r="H83" i="1"/>
  <c r="I83" i="1" l="1"/>
  <c r="E84" i="1" s="1"/>
  <c r="F84" i="1"/>
  <c r="G84" i="1" l="1"/>
  <c r="J84" i="1" s="1"/>
  <c r="D85" i="1" s="1"/>
  <c r="H84" i="1"/>
  <c r="I84" i="1" s="1"/>
  <c r="E85" i="1" l="1"/>
  <c r="F85" i="1"/>
  <c r="G85" i="1" l="1"/>
  <c r="J85" i="1" s="1"/>
  <c r="D86" i="1" s="1"/>
  <c r="H85" i="1"/>
  <c r="I85" i="1" l="1"/>
  <c r="E86" i="1" s="1"/>
  <c r="F86" i="1"/>
  <c r="H86" i="1" l="1"/>
  <c r="G86" i="1"/>
  <c r="J86" i="1" s="1"/>
  <c r="D87" i="1" s="1"/>
  <c r="I86" i="1" l="1"/>
  <c r="E87" i="1" s="1"/>
  <c r="F87" i="1"/>
  <c r="H87" i="1" l="1"/>
  <c r="G87" i="1"/>
  <c r="J87" i="1" s="1"/>
  <c r="D88" i="1" s="1"/>
  <c r="I87" i="1" l="1"/>
  <c r="E88" i="1" s="1"/>
  <c r="F88" i="1"/>
  <c r="G88" i="1" l="1"/>
  <c r="J88" i="1" s="1"/>
  <c r="D89" i="1" s="1"/>
  <c r="H88" i="1"/>
  <c r="I88" i="1" l="1"/>
  <c r="E89" i="1" s="1"/>
  <c r="F89" i="1"/>
  <c r="G89" i="1" l="1"/>
  <c r="J89" i="1" s="1"/>
  <c r="D90" i="1" s="1"/>
  <c r="H89" i="1"/>
  <c r="I89" i="1" s="1"/>
  <c r="E90" i="1" l="1"/>
  <c r="F90" i="1"/>
  <c r="H90" i="1" l="1"/>
  <c r="I90" i="1" s="1"/>
  <c r="G90" i="1"/>
  <c r="J90" i="1" s="1"/>
  <c r="D91" i="1" s="1"/>
  <c r="E91" i="1" l="1"/>
  <c r="F91" i="1"/>
  <c r="G91" i="1" l="1"/>
  <c r="J91" i="1" s="1"/>
  <c r="D92" i="1" s="1"/>
  <c r="H91" i="1"/>
  <c r="I91" i="1" s="1"/>
  <c r="E92" i="1" l="1"/>
  <c r="F92" i="1"/>
  <c r="G92" i="1" l="1"/>
  <c r="J92" i="1" s="1"/>
  <c r="D93" i="1" s="1"/>
  <c r="H92" i="1"/>
  <c r="I92" i="1" l="1"/>
  <c r="E93" i="1" s="1"/>
  <c r="F93" i="1"/>
  <c r="G93" i="1" l="1"/>
  <c r="J93" i="1" s="1"/>
  <c r="D94" i="1" s="1"/>
  <c r="H93" i="1"/>
  <c r="I93" i="1" l="1"/>
  <c r="E94" i="1" s="1"/>
  <c r="F94" i="1"/>
  <c r="H94" i="1" l="1"/>
  <c r="G94" i="1"/>
  <c r="J94" i="1" s="1"/>
  <c r="D95" i="1" s="1"/>
  <c r="I94" i="1" l="1"/>
  <c r="E95" i="1" s="1"/>
  <c r="F95" i="1"/>
  <c r="H95" i="1" l="1"/>
  <c r="G95" i="1"/>
  <c r="J95" i="1" s="1"/>
  <c r="D96" i="1" s="1"/>
  <c r="I95" i="1" l="1"/>
  <c r="E96" i="1" s="1"/>
  <c r="F96" i="1"/>
  <c r="G96" i="1" l="1"/>
  <c r="J96" i="1" s="1"/>
  <c r="D97" i="1" s="1"/>
  <c r="H96" i="1"/>
  <c r="I96" i="1" l="1"/>
  <c r="E97" i="1" s="1"/>
  <c r="F97" i="1"/>
  <c r="H97" i="1" l="1"/>
  <c r="G97" i="1"/>
  <c r="J97" i="1" s="1"/>
  <c r="D98" i="1" s="1"/>
  <c r="I97" i="1" l="1"/>
  <c r="E98" i="1" s="1"/>
  <c r="F98" i="1"/>
  <c r="G98" i="1" l="1"/>
  <c r="J98" i="1" s="1"/>
  <c r="D99" i="1" s="1"/>
  <c r="H98" i="1"/>
  <c r="I98" i="1" s="1"/>
  <c r="E99" i="1" l="1"/>
  <c r="F99" i="1"/>
  <c r="G99" i="1" l="1"/>
  <c r="J99" i="1" s="1"/>
  <c r="D100" i="1" s="1"/>
  <c r="H99" i="1"/>
  <c r="I99" i="1" l="1"/>
  <c r="E100" i="1" s="1"/>
  <c r="F100" i="1"/>
  <c r="H100" i="1" l="1"/>
  <c r="I100" i="1" s="1"/>
  <c r="G100" i="1"/>
  <c r="J100" i="1" s="1"/>
  <c r="D101" i="1" s="1"/>
  <c r="E101" i="1" l="1"/>
  <c r="F101" i="1"/>
  <c r="G101" i="1" l="1"/>
  <c r="J101" i="1" s="1"/>
  <c r="D102" i="1" s="1"/>
  <c r="H101" i="1"/>
  <c r="I101" i="1" l="1"/>
  <c r="E102" i="1" s="1"/>
  <c r="F102" i="1"/>
  <c r="G102" i="1" l="1"/>
  <c r="J102" i="1" s="1"/>
  <c r="D103" i="1" s="1"/>
  <c r="H102" i="1"/>
  <c r="I102" i="1" s="1"/>
  <c r="E103" i="1" l="1"/>
  <c r="F103" i="1"/>
  <c r="G103" i="1" l="1"/>
  <c r="J103" i="1" s="1"/>
  <c r="D104" i="1" s="1"/>
  <c r="H103" i="1"/>
  <c r="I103" i="1" s="1"/>
  <c r="E104" i="1" l="1"/>
  <c r="F104" i="1"/>
  <c r="H104" i="1" l="1"/>
  <c r="G104" i="1"/>
  <c r="J104" i="1" s="1"/>
  <c r="D105" i="1" s="1"/>
  <c r="I104" i="1" l="1"/>
  <c r="E105" i="1" s="1"/>
  <c r="F105" i="1"/>
  <c r="G105" i="1" l="1"/>
  <c r="J105" i="1" s="1"/>
  <c r="D106" i="1" s="1"/>
  <c r="H105" i="1"/>
  <c r="I105" i="1" l="1"/>
  <c r="E106" i="1" s="1"/>
  <c r="F106" i="1"/>
  <c r="G106" i="1" l="1"/>
  <c r="J106" i="1" s="1"/>
  <c r="D107" i="1" s="1"/>
  <c r="H106" i="1"/>
  <c r="I106" i="1" l="1"/>
  <c r="E107" i="1" s="1"/>
  <c r="F107" i="1"/>
  <c r="G107" i="1" l="1"/>
  <c r="J107" i="1" s="1"/>
  <c r="D108" i="1" s="1"/>
  <c r="H107" i="1"/>
  <c r="I107" i="1" l="1"/>
  <c r="E108" i="1" s="1"/>
  <c r="F108" i="1"/>
  <c r="H108" i="1" l="1"/>
  <c r="G108" i="1"/>
  <c r="J108" i="1" s="1"/>
  <c r="D109" i="1" s="1"/>
  <c r="I108" i="1" l="1"/>
  <c r="E109" i="1" s="1"/>
  <c r="F109" i="1"/>
  <c r="G109" i="1" l="1"/>
  <c r="J109" i="1" s="1"/>
  <c r="D110" i="1" s="1"/>
  <c r="H109" i="1"/>
  <c r="I109" i="1" l="1"/>
  <c r="E110" i="1" s="1"/>
  <c r="F110" i="1"/>
  <c r="G110" i="1" l="1"/>
  <c r="J110" i="1" s="1"/>
  <c r="D111" i="1" s="1"/>
  <c r="H110" i="1"/>
  <c r="I110" i="1" l="1"/>
  <c r="E111" i="1" s="1"/>
  <c r="F111" i="1"/>
  <c r="G111" i="1" l="1"/>
  <c r="J111" i="1" s="1"/>
  <c r="D112" i="1" s="1"/>
  <c r="H111" i="1"/>
  <c r="I111" i="1" l="1"/>
  <c r="E112" i="1" s="1"/>
  <c r="F112" i="1"/>
  <c r="H112" i="1" l="1"/>
  <c r="I112" i="1" s="1"/>
  <c r="G112" i="1"/>
  <c r="J112" i="1" s="1"/>
  <c r="D113" i="1" s="1"/>
  <c r="E113" i="1" l="1"/>
  <c r="F113" i="1"/>
  <c r="G113" i="1" l="1"/>
  <c r="J113" i="1" s="1"/>
  <c r="D114" i="1" s="1"/>
  <c r="H113" i="1"/>
  <c r="I113" i="1" s="1"/>
  <c r="E114" i="1" l="1"/>
  <c r="F114" i="1"/>
  <c r="G114" i="1" l="1"/>
  <c r="J114" i="1" s="1"/>
  <c r="D115" i="1" s="1"/>
  <c r="H114" i="1"/>
  <c r="I114" i="1" l="1"/>
  <c r="E115" i="1" s="1"/>
  <c r="F115" i="1"/>
  <c r="G115" i="1" l="1"/>
  <c r="J115" i="1" s="1"/>
  <c r="D116" i="1" s="1"/>
  <c r="H115" i="1"/>
  <c r="I115" i="1" s="1"/>
  <c r="E116" i="1" l="1"/>
  <c r="F116" i="1"/>
  <c r="H116" i="1" l="1"/>
  <c r="I116" i="1" s="1"/>
  <c r="G116" i="1"/>
  <c r="J116" i="1" s="1"/>
  <c r="D117" i="1" s="1"/>
  <c r="E117" i="1" l="1"/>
  <c r="F117" i="1"/>
  <c r="G117" i="1" l="1"/>
  <c r="J117" i="1" s="1"/>
  <c r="D118" i="1" s="1"/>
  <c r="H117" i="1"/>
  <c r="I117" i="1" s="1"/>
  <c r="E118" i="1" l="1"/>
  <c r="F118" i="1"/>
  <c r="G118" i="1" l="1"/>
  <c r="J118" i="1" s="1"/>
  <c r="D119" i="1" s="1"/>
  <c r="H118" i="1"/>
  <c r="I118" i="1" s="1"/>
  <c r="E119" i="1" l="1"/>
  <c r="F119" i="1"/>
  <c r="G119" i="1" l="1"/>
  <c r="J119" i="1" s="1"/>
  <c r="D120" i="1" s="1"/>
  <c r="H119" i="1"/>
  <c r="I119" i="1" s="1"/>
  <c r="E120" i="1" l="1"/>
  <c r="F120" i="1"/>
  <c r="H120" i="1" l="1"/>
  <c r="G120" i="1"/>
  <c r="J120" i="1" s="1"/>
  <c r="D121" i="1" s="1"/>
  <c r="I120" i="1" l="1"/>
  <c r="E121" i="1" s="1"/>
  <c r="F121" i="1"/>
  <c r="G121" i="1" l="1"/>
  <c r="J121" i="1" s="1"/>
  <c r="D122" i="1" s="1"/>
  <c r="H121" i="1"/>
  <c r="I121" i="1" l="1"/>
  <c r="E122" i="1" s="1"/>
  <c r="F122" i="1"/>
  <c r="G122" i="1" l="1"/>
  <c r="J122" i="1" s="1"/>
  <c r="D123" i="1" s="1"/>
  <c r="H122" i="1"/>
  <c r="I122" i="1" s="1"/>
  <c r="E123" i="1" l="1"/>
  <c r="F123" i="1"/>
  <c r="G123" i="1" l="1"/>
  <c r="J123" i="1" s="1"/>
  <c r="D124" i="1" s="1"/>
  <c r="H123" i="1"/>
  <c r="I123" i="1" s="1"/>
  <c r="E124" i="1" l="1"/>
  <c r="F124" i="1"/>
  <c r="H124" i="1" l="1"/>
  <c r="G124" i="1"/>
  <c r="J124" i="1" s="1"/>
  <c r="D125" i="1" s="1"/>
  <c r="I124" i="1" l="1"/>
  <c r="E125" i="1" s="1"/>
  <c r="F125" i="1"/>
  <c r="G125" i="1" l="1"/>
  <c r="J125" i="1" s="1"/>
  <c r="D126" i="1" s="1"/>
  <c r="H125" i="1"/>
  <c r="I125" i="1" s="1"/>
  <c r="E126" i="1" l="1"/>
  <c r="F126" i="1"/>
  <c r="G126" i="1" l="1"/>
  <c r="J126" i="1" s="1"/>
  <c r="D127" i="1" s="1"/>
  <c r="H126" i="1"/>
  <c r="I126" i="1" s="1"/>
  <c r="E127" i="1" l="1"/>
  <c r="F127" i="1"/>
  <c r="G127" i="1" l="1"/>
  <c r="J127" i="1" s="1"/>
  <c r="D128" i="1" s="1"/>
  <c r="H127" i="1"/>
  <c r="I127" i="1" l="1"/>
  <c r="E128" i="1" s="1"/>
  <c r="F128" i="1"/>
  <c r="H128" i="1" l="1"/>
  <c r="G128" i="1"/>
  <c r="J128" i="1" s="1"/>
  <c r="D129" i="1" s="1"/>
  <c r="I128" i="1" l="1"/>
  <c r="E129" i="1" s="1"/>
  <c r="F129" i="1"/>
  <c r="G129" i="1" l="1"/>
  <c r="J129" i="1" s="1"/>
  <c r="D130" i="1" s="1"/>
  <c r="H129" i="1"/>
  <c r="I129" i="1" s="1"/>
  <c r="E130" i="1" l="1"/>
  <c r="F130" i="1"/>
  <c r="G130" i="1" l="1"/>
  <c r="J130" i="1" s="1"/>
  <c r="D131" i="1" s="1"/>
  <c r="H130" i="1"/>
  <c r="I130" i="1" l="1"/>
  <c r="E131" i="1" s="1"/>
  <c r="F131" i="1"/>
  <c r="G131" i="1" l="1"/>
  <c r="J131" i="1" s="1"/>
  <c r="D132" i="1" s="1"/>
  <c r="H131" i="1"/>
  <c r="I131" i="1" l="1"/>
  <c r="E132" i="1" s="1"/>
  <c r="F132" i="1"/>
  <c r="H132" i="1" l="1"/>
  <c r="G132" i="1"/>
  <c r="J132" i="1" s="1"/>
  <c r="D133" i="1" s="1"/>
  <c r="I132" i="1" l="1"/>
  <c r="E133" i="1" s="1"/>
  <c r="F133" i="1"/>
  <c r="G133" i="1" l="1"/>
  <c r="J133" i="1" s="1"/>
  <c r="D134" i="1" s="1"/>
  <c r="H133" i="1"/>
  <c r="I133" i="1" l="1"/>
  <c r="E134" i="1" s="1"/>
  <c r="F134" i="1"/>
  <c r="G134" i="1" l="1"/>
  <c r="J134" i="1" s="1"/>
  <c r="D135" i="1" s="1"/>
  <c r="H134" i="1"/>
  <c r="I134" i="1" s="1"/>
  <c r="E135" i="1" l="1"/>
  <c r="F135" i="1"/>
  <c r="G135" i="1" l="1"/>
  <c r="J135" i="1" s="1"/>
  <c r="D136" i="1" s="1"/>
  <c r="H135" i="1"/>
  <c r="I135" i="1" l="1"/>
  <c r="E136" i="1" s="1"/>
  <c r="F136" i="1"/>
  <c r="H136" i="1" l="1"/>
  <c r="I136" i="1" s="1"/>
  <c r="G136" i="1"/>
  <c r="J136" i="1" s="1"/>
  <c r="D137" i="1" s="1"/>
  <c r="E137" i="1" l="1"/>
  <c r="F137" i="1"/>
  <c r="H137" i="1" l="1"/>
  <c r="G137" i="1"/>
  <c r="J137" i="1" s="1"/>
  <c r="D138" i="1" s="1"/>
  <c r="I137" i="1" l="1"/>
  <c r="E138" i="1" s="1"/>
  <c r="F138" i="1"/>
  <c r="G138" i="1" l="1"/>
  <c r="J138" i="1" s="1"/>
  <c r="D139" i="1" s="1"/>
  <c r="H138" i="1"/>
  <c r="I138" i="1" s="1"/>
  <c r="E139" i="1" l="1"/>
  <c r="F139" i="1"/>
  <c r="G139" i="1" l="1"/>
  <c r="J139" i="1" s="1"/>
  <c r="D140" i="1" s="1"/>
  <c r="H139" i="1"/>
  <c r="I139" i="1" l="1"/>
  <c r="E140" i="1" s="1"/>
  <c r="F140" i="1"/>
  <c r="G140" i="1" l="1"/>
  <c r="J140" i="1" s="1"/>
  <c r="D141" i="1" s="1"/>
  <c r="H140" i="1"/>
  <c r="I140" i="1" s="1"/>
  <c r="E141" i="1" l="1"/>
  <c r="F141" i="1"/>
  <c r="H141" i="1" l="1"/>
  <c r="I141" i="1" s="1"/>
  <c r="G141" i="1"/>
  <c r="J141" i="1" s="1"/>
  <c r="D142" i="1" s="1"/>
  <c r="E142" i="1" l="1"/>
  <c r="F142" i="1"/>
  <c r="G142" i="1" l="1"/>
  <c r="J142" i="1" s="1"/>
  <c r="D143" i="1" s="1"/>
  <c r="H142" i="1"/>
  <c r="I142" i="1" l="1"/>
  <c r="E143" i="1" s="1"/>
  <c r="F143" i="1"/>
  <c r="G143" i="1" l="1"/>
  <c r="J143" i="1" s="1"/>
  <c r="D144" i="1" s="1"/>
  <c r="H143" i="1"/>
  <c r="I143" i="1" l="1"/>
  <c r="E144" i="1" s="1"/>
  <c r="F144" i="1"/>
  <c r="G144" i="1" l="1"/>
  <c r="J144" i="1" s="1"/>
  <c r="D145" i="1" s="1"/>
  <c r="H144" i="1"/>
  <c r="I144" i="1" s="1"/>
  <c r="E145" i="1" l="1"/>
  <c r="F145" i="1"/>
  <c r="H145" i="1" l="1"/>
  <c r="I145" i="1" s="1"/>
  <c r="G145" i="1"/>
  <c r="J145" i="1" s="1"/>
  <c r="D146" i="1" s="1"/>
  <c r="E146" i="1" l="1"/>
  <c r="F146" i="1"/>
  <c r="G146" i="1" l="1"/>
  <c r="J146" i="1" s="1"/>
  <c r="D147" i="1" s="1"/>
  <c r="H146" i="1"/>
  <c r="I146" i="1" s="1"/>
  <c r="E147" i="1" l="1"/>
  <c r="F147" i="1"/>
  <c r="G147" i="1" l="1"/>
  <c r="J147" i="1" s="1"/>
  <c r="D148" i="1" s="1"/>
  <c r="H147" i="1"/>
  <c r="I147" i="1" l="1"/>
  <c r="E148" i="1" s="1"/>
  <c r="F148" i="1"/>
  <c r="G148" i="1" l="1"/>
  <c r="J148" i="1" s="1"/>
  <c r="D149" i="1" s="1"/>
  <c r="H148" i="1"/>
  <c r="I148" i="1" s="1"/>
  <c r="E149" i="1" l="1"/>
  <c r="F149" i="1"/>
  <c r="H149" i="1" l="1"/>
  <c r="G149" i="1"/>
  <c r="J149" i="1" s="1"/>
  <c r="D150" i="1" s="1"/>
  <c r="I149" i="1" l="1"/>
  <c r="E150" i="1" s="1"/>
  <c r="F150" i="1"/>
  <c r="G150" i="1" l="1"/>
  <c r="J150" i="1" s="1"/>
  <c r="D151" i="1" s="1"/>
  <c r="H150" i="1"/>
  <c r="I150" i="1" l="1"/>
  <c r="E151" i="1" s="1"/>
  <c r="F151" i="1"/>
  <c r="G151" i="1" l="1"/>
  <c r="J151" i="1" s="1"/>
  <c r="D152" i="1" s="1"/>
  <c r="H151" i="1"/>
  <c r="I151" i="1" s="1"/>
  <c r="E152" i="1" l="1"/>
  <c r="F152" i="1"/>
  <c r="G152" i="1" l="1"/>
  <c r="J152" i="1" s="1"/>
  <c r="D153" i="1" s="1"/>
  <c r="H152" i="1"/>
  <c r="I152" i="1" l="1"/>
  <c r="E153" i="1" s="1"/>
  <c r="F153" i="1"/>
  <c r="H153" i="1" l="1"/>
  <c r="I153" i="1" s="1"/>
  <c r="G153" i="1"/>
  <c r="J153" i="1" s="1"/>
  <c r="D154" i="1" s="1"/>
  <c r="E154" i="1" l="1"/>
  <c r="F154" i="1"/>
  <c r="G154" i="1" l="1"/>
  <c r="J154" i="1" s="1"/>
  <c r="D155" i="1" s="1"/>
  <c r="H154" i="1"/>
  <c r="I154" i="1" s="1"/>
  <c r="E155" i="1" l="1"/>
  <c r="F155" i="1"/>
  <c r="G155" i="1" l="1"/>
  <c r="J155" i="1" s="1"/>
  <c r="D156" i="1" s="1"/>
  <c r="H155" i="1"/>
  <c r="I155" i="1" l="1"/>
  <c r="E156" i="1" s="1"/>
  <c r="F156" i="1"/>
  <c r="G156" i="1" l="1"/>
  <c r="J156" i="1" s="1"/>
  <c r="D157" i="1" s="1"/>
  <c r="H156" i="1"/>
  <c r="I156" i="1" l="1"/>
  <c r="E157" i="1" s="1"/>
  <c r="F157" i="1"/>
  <c r="H157" i="1" l="1"/>
  <c r="I157" i="1" s="1"/>
  <c r="G157" i="1"/>
  <c r="J157" i="1" s="1"/>
  <c r="D158" i="1" s="1"/>
  <c r="E158" i="1" l="1"/>
  <c r="F158" i="1"/>
  <c r="G158" i="1" l="1"/>
  <c r="J158" i="1" s="1"/>
  <c r="D159" i="1" s="1"/>
  <c r="H158" i="1"/>
  <c r="I158" i="1" l="1"/>
  <c r="E159" i="1" s="1"/>
  <c r="F159" i="1"/>
  <c r="G159" i="1" l="1"/>
  <c r="J159" i="1" s="1"/>
  <c r="D160" i="1" s="1"/>
  <c r="H159" i="1"/>
  <c r="I159" i="1" l="1"/>
  <c r="E160" i="1" s="1"/>
  <c r="F160" i="1"/>
  <c r="G160" i="1" l="1"/>
  <c r="J160" i="1" s="1"/>
  <c r="D161" i="1" s="1"/>
  <c r="H160" i="1"/>
  <c r="I160" i="1" l="1"/>
  <c r="E161" i="1" s="1"/>
  <c r="F161" i="1"/>
  <c r="H161" i="1" l="1"/>
  <c r="I161" i="1" s="1"/>
  <c r="G161" i="1"/>
  <c r="J161" i="1" s="1"/>
  <c r="D162" i="1" s="1"/>
  <c r="E162" i="1" l="1"/>
  <c r="F162" i="1"/>
  <c r="G162" i="1" l="1"/>
  <c r="J162" i="1" s="1"/>
  <c r="D163" i="1" s="1"/>
  <c r="H162" i="1"/>
  <c r="I162" i="1" l="1"/>
  <c r="E163" i="1" s="1"/>
  <c r="F163" i="1"/>
  <c r="G163" i="1" l="1"/>
  <c r="J163" i="1" s="1"/>
  <c r="D164" i="1" s="1"/>
  <c r="H163" i="1"/>
  <c r="I163" i="1" s="1"/>
  <c r="E164" i="1" l="1"/>
  <c r="F164" i="1"/>
  <c r="G164" i="1" l="1"/>
  <c r="J164" i="1" s="1"/>
  <c r="D165" i="1" s="1"/>
  <c r="H164" i="1"/>
  <c r="I164" i="1" l="1"/>
  <c r="E165" i="1" s="1"/>
  <c r="F165" i="1"/>
  <c r="H165" i="1" l="1"/>
  <c r="G165" i="1"/>
  <c r="J165" i="1" s="1"/>
  <c r="D166" i="1" s="1"/>
  <c r="I165" i="1" l="1"/>
  <c r="E166" i="1" s="1"/>
  <c r="F166" i="1"/>
  <c r="G166" i="1" l="1"/>
  <c r="J166" i="1" s="1"/>
  <c r="D167" i="1" s="1"/>
  <c r="H166" i="1"/>
  <c r="I166" i="1" s="1"/>
  <c r="E167" i="1" l="1"/>
  <c r="F167" i="1"/>
  <c r="G167" i="1" l="1"/>
  <c r="J167" i="1" s="1"/>
  <c r="D168" i="1" s="1"/>
  <c r="H167" i="1"/>
  <c r="I167" i="1" s="1"/>
  <c r="E168" i="1" l="1"/>
  <c r="F168" i="1"/>
  <c r="G168" i="1" l="1"/>
  <c r="J168" i="1" s="1"/>
  <c r="D169" i="1" s="1"/>
  <c r="H168" i="1"/>
  <c r="I168" i="1" l="1"/>
  <c r="E169" i="1" s="1"/>
  <c r="F169" i="1"/>
  <c r="H169" i="1" l="1"/>
  <c r="G169" i="1"/>
  <c r="J169" i="1" s="1"/>
  <c r="D170" i="1" s="1"/>
  <c r="I169" i="1" l="1"/>
  <c r="E170" i="1" s="1"/>
  <c r="F170" i="1"/>
  <c r="G170" i="1" l="1"/>
  <c r="J170" i="1" s="1"/>
  <c r="D171" i="1" s="1"/>
  <c r="H170" i="1"/>
  <c r="I170" i="1" l="1"/>
  <c r="E171" i="1" s="1"/>
  <c r="F171" i="1"/>
  <c r="G171" i="1" l="1"/>
  <c r="J171" i="1" s="1"/>
  <c r="D172" i="1" s="1"/>
  <c r="H171" i="1"/>
  <c r="I171" i="1" l="1"/>
  <c r="E172" i="1" s="1"/>
  <c r="F172" i="1"/>
  <c r="G172" i="1" l="1"/>
  <c r="J172" i="1" s="1"/>
  <c r="D173" i="1" s="1"/>
  <c r="H172" i="1"/>
  <c r="I172" i="1" l="1"/>
  <c r="E173" i="1" s="1"/>
  <c r="F173" i="1"/>
  <c r="H173" i="1" l="1"/>
  <c r="G173" i="1"/>
  <c r="J173" i="1" s="1"/>
  <c r="D174" i="1" s="1"/>
  <c r="I173" i="1" l="1"/>
  <c r="E174" i="1" s="1"/>
  <c r="F174" i="1"/>
  <c r="G174" i="1" l="1"/>
  <c r="J174" i="1" s="1"/>
  <c r="D175" i="1" s="1"/>
  <c r="H174" i="1"/>
  <c r="I174" i="1" l="1"/>
  <c r="E175" i="1" s="1"/>
  <c r="F175" i="1"/>
  <c r="G175" i="1" l="1"/>
  <c r="J175" i="1" s="1"/>
  <c r="D176" i="1" s="1"/>
  <c r="H175" i="1"/>
  <c r="I175" i="1" l="1"/>
  <c r="E176" i="1" s="1"/>
  <c r="F176" i="1"/>
  <c r="G176" i="1" l="1"/>
  <c r="J176" i="1" s="1"/>
  <c r="D177" i="1" s="1"/>
  <c r="H176" i="1"/>
  <c r="I176" i="1" s="1"/>
  <c r="E177" i="1" l="1"/>
  <c r="F177" i="1"/>
  <c r="H177" i="1" l="1"/>
  <c r="G177" i="1"/>
  <c r="J177" i="1" s="1"/>
  <c r="D178" i="1" s="1"/>
  <c r="I177" i="1" l="1"/>
  <c r="E178" i="1" s="1"/>
  <c r="F178" i="1"/>
  <c r="G178" i="1" l="1"/>
  <c r="J178" i="1" s="1"/>
  <c r="D179" i="1" s="1"/>
  <c r="H178" i="1"/>
  <c r="I178" i="1" l="1"/>
  <c r="E179" i="1" s="1"/>
  <c r="F179" i="1"/>
  <c r="G179" i="1" l="1"/>
  <c r="J179" i="1" s="1"/>
  <c r="D180" i="1" s="1"/>
  <c r="H179" i="1"/>
  <c r="I179" i="1" l="1"/>
  <c r="E180" i="1" s="1"/>
  <c r="F180" i="1"/>
  <c r="G180" i="1" l="1"/>
  <c r="J180" i="1" s="1"/>
  <c r="D181" i="1" s="1"/>
  <c r="H180" i="1"/>
  <c r="I180" i="1" s="1"/>
  <c r="E181" i="1" l="1"/>
  <c r="F181" i="1"/>
  <c r="H181" i="1" l="1"/>
  <c r="I181" i="1" s="1"/>
  <c r="G181" i="1"/>
  <c r="J181" i="1" s="1"/>
  <c r="D182" i="1" s="1"/>
  <c r="E182" i="1" l="1"/>
  <c r="F182" i="1"/>
  <c r="G182" i="1" l="1"/>
  <c r="J182" i="1" s="1"/>
  <c r="D183" i="1" s="1"/>
  <c r="H182" i="1"/>
  <c r="I182" i="1" s="1"/>
  <c r="E183" i="1" l="1"/>
  <c r="F183" i="1"/>
  <c r="G183" i="1" l="1"/>
  <c r="J183" i="1" s="1"/>
  <c r="D184" i="1" s="1"/>
  <c r="H183" i="1"/>
  <c r="I183" i="1" l="1"/>
  <c r="E184" i="1" s="1"/>
  <c r="F184" i="1"/>
  <c r="G184" i="1" l="1"/>
  <c r="J184" i="1" s="1"/>
  <c r="D185" i="1" s="1"/>
  <c r="H184" i="1"/>
  <c r="I184" i="1" s="1"/>
  <c r="E185" i="1" l="1"/>
  <c r="F185" i="1"/>
  <c r="H185" i="1" l="1"/>
  <c r="I185" i="1" s="1"/>
  <c r="G185" i="1"/>
  <c r="J185" i="1" s="1"/>
  <c r="D186" i="1" s="1"/>
  <c r="E186" i="1" l="1"/>
  <c r="F186" i="1"/>
  <c r="G186" i="1" l="1"/>
  <c r="J186" i="1" s="1"/>
  <c r="D187" i="1" s="1"/>
  <c r="H186" i="1"/>
  <c r="I186" i="1" l="1"/>
  <c r="E187" i="1" s="1"/>
  <c r="F187" i="1"/>
  <c r="G187" i="1" l="1"/>
  <c r="J187" i="1" s="1"/>
  <c r="D188" i="1" s="1"/>
  <c r="H187" i="1"/>
  <c r="I187" i="1" l="1"/>
  <c r="E188" i="1" s="1"/>
  <c r="F188" i="1"/>
  <c r="G188" i="1" l="1"/>
  <c r="J188" i="1" s="1"/>
  <c r="D189" i="1" s="1"/>
  <c r="H188" i="1"/>
  <c r="I188" i="1" s="1"/>
  <c r="E189" i="1" l="1"/>
  <c r="F189" i="1"/>
  <c r="H189" i="1" l="1"/>
  <c r="G189" i="1"/>
  <c r="J189" i="1" s="1"/>
  <c r="D190" i="1" s="1"/>
  <c r="I189" i="1" l="1"/>
  <c r="E190" i="1" s="1"/>
  <c r="F190" i="1"/>
  <c r="G190" i="1" l="1"/>
  <c r="J190" i="1" s="1"/>
  <c r="D191" i="1" s="1"/>
  <c r="H190" i="1"/>
  <c r="I190" i="1" l="1"/>
  <c r="E191" i="1" s="1"/>
  <c r="F191" i="1"/>
  <c r="G191" i="1" l="1"/>
  <c r="J191" i="1" s="1"/>
  <c r="D192" i="1" s="1"/>
  <c r="H191" i="1"/>
  <c r="I191" i="1" s="1"/>
  <c r="E192" i="1" l="1"/>
  <c r="F192" i="1"/>
  <c r="G192" i="1" l="1"/>
  <c r="J192" i="1" s="1"/>
  <c r="D193" i="1" s="1"/>
  <c r="H192" i="1"/>
  <c r="I192" i="1" l="1"/>
  <c r="E193" i="1" s="1"/>
  <c r="F193" i="1"/>
  <c r="H193" i="1" l="1"/>
  <c r="G193" i="1"/>
  <c r="J193" i="1" s="1"/>
  <c r="D194" i="1" s="1"/>
  <c r="I193" i="1" l="1"/>
  <c r="E194" i="1" s="1"/>
  <c r="F194" i="1"/>
  <c r="G194" i="1" l="1"/>
  <c r="J194" i="1" s="1"/>
  <c r="D195" i="1" s="1"/>
  <c r="H194" i="1"/>
  <c r="I194" i="1" l="1"/>
  <c r="E195" i="1" s="1"/>
  <c r="F195" i="1"/>
  <c r="G195" i="1" l="1"/>
  <c r="J195" i="1" s="1"/>
  <c r="D196" i="1" s="1"/>
  <c r="H195" i="1"/>
  <c r="I195" i="1" l="1"/>
  <c r="E196" i="1" s="1"/>
  <c r="F196" i="1"/>
  <c r="G196" i="1" l="1"/>
  <c r="J196" i="1" s="1"/>
  <c r="D197" i="1" s="1"/>
  <c r="H196" i="1"/>
  <c r="I196" i="1" l="1"/>
  <c r="E197" i="1" s="1"/>
  <c r="F197" i="1"/>
  <c r="H197" i="1" l="1"/>
  <c r="I197" i="1" s="1"/>
  <c r="G197" i="1"/>
  <c r="J197" i="1" s="1"/>
  <c r="D198" i="1" s="1"/>
  <c r="E198" i="1" l="1"/>
  <c r="F198" i="1"/>
  <c r="G198" i="1" l="1"/>
  <c r="J198" i="1" s="1"/>
  <c r="D199" i="1" s="1"/>
  <c r="H198" i="1"/>
  <c r="I198" i="1" l="1"/>
  <c r="E199" i="1" s="1"/>
  <c r="F199" i="1"/>
  <c r="G199" i="1" l="1"/>
  <c r="J199" i="1" s="1"/>
  <c r="D200" i="1" s="1"/>
  <c r="H199" i="1"/>
  <c r="I199" i="1" s="1"/>
  <c r="E200" i="1" l="1"/>
  <c r="F200" i="1"/>
  <c r="G200" i="1" l="1"/>
  <c r="J200" i="1" s="1"/>
  <c r="D201" i="1" s="1"/>
  <c r="H200" i="1"/>
  <c r="I200" i="1" s="1"/>
  <c r="E201" i="1" l="1"/>
  <c r="F201" i="1"/>
  <c r="H201" i="1" l="1"/>
  <c r="I201" i="1" s="1"/>
  <c r="G201" i="1"/>
  <c r="J201" i="1" s="1"/>
  <c r="D202" i="1" s="1"/>
  <c r="E202" i="1" l="1"/>
  <c r="F202" i="1"/>
  <c r="G202" i="1" l="1"/>
  <c r="J202" i="1" s="1"/>
  <c r="D203" i="1" s="1"/>
  <c r="H202" i="1"/>
  <c r="I202" i="1" l="1"/>
  <c r="E203" i="1" s="1"/>
  <c r="F203" i="1"/>
  <c r="G203" i="1" l="1"/>
  <c r="J203" i="1" s="1"/>
  <c r="D204" i="1" s="1"/>
  <c r="H203" i="1"/>
  <c r="I203" i="1" s="1"/>
  <c r="E204" i="1" l="1"/>
  <c r="F204" i="1"/>
  <c r="G204" i="1" l="1"/>
  <c r="J204" i="1" s="1"/>
  <c r="D205" i="1" s="1"/>
  <c r="H204" i="1"/>
  <c r="I204" i="1" s="1"/>
  <c r="E205" i="1" l="1"/>
  <c r="F205" i="1"/>
  <c r="H205" i="1" l="1"/>
  <c r="G205" i="1"/>
  <c r="J205" i="1" s="1"/>
  <c r="D206" i="1" s="1"/>
  <c r="I205" i="1" l="1"/>
  <c r="E206" i="1" s="1"/>
  <c r="F206" i="1"/>
  <c r="G206" i="1" l="1"/>
  <c r="J206" i="1" s="1"/>
  <c r="D207" i="1" s="1"/>
  <c r="H206" i="1"/>
  <c r="I206" i="1" l="1"/>
  <c r="E207" i="1" s="1"/>
  <c r="F207" i="1"/>
  <c r="G207" i="1" l="1"/>
  <c r="J207" i="1" s="1"/>
  <c r="D208" i="1" s="1"/>
  <c r="H207" i="1"/>
  <c r="I207" i="1" l="1"/>
  <c r="E208" i="1" s="1"/>
  <c r="F208" i="1"/>
  <c r="G208" i="1" l="1"/>
  <c r="J208" i="1" s="1"/>
  <c r="D209" i="1" s="1"/>
  <c r="H208" i="1"/>
  <c r="I208" i="1" s="1"/>
  <c r="E209" i="1" l="1"/>
  <c r="F209" i="1"/>
  <c r="H209" i="1" l="1"/>
  <c r="I209" i="1" s="1"/>
  <c r="G209" i="1"/>
  <c r="J209" i="1" s="1"/>
  <c r="D210" i="1" s="1"/>
  <c r="E210" i="1" l="1"/>
  <c r="F210" i="1"/>
  <c r="G210" i="1" l="1"/>
  <c r="J210" i="1" s="1"/>
  <c r="D211" i="1" s="1"/>
  <c r="H210" i="1"/>
  <c r="I210" i="1" l="1"/>
  <c r="E211" i="1" s="1"/>
  <c r="F211" i="1"/>
  <c r="G211" i="1" l="1"/>
  <c r="J211" i="1" s="1"/>
  <c r="D212" i="1" s="1"/>
  <c r="H211" i="1"/>
  <c r="I211" i="1" l="1"/>
  <c r="E212" i="1" s="1"/>
  <c r="F212" i="1"/>
  <c r="H212" i="1" l="1"/>
  <c r="G212" i="1"/>
  <c r="J212" i="1" s="1"/>
  <c r="D213" i="1" s="1"/>
  <c r="I212" i="1" l="1"/>
  <c r="E213" i="1" s="1"/>
  <c r="F213" i="1"/>
  <c r="G213" i="1" l="1"/>
  <c r="J213" i="1" s="1"/>
  <c r="D214" i="1" s="1"/>
  <c r="H213" i="1"/>
  <c r="I213" i="1" l="1"/>
  <c r="E214" i="1" s="1"/>
  <c r="F214" i="1"/>
  <c r="H214" i="1" l="1"/>
  <c r="G214" i="1"/>
  <c r="J214" i="1" s="1"/>
  <c r="D215" i="1" s="1"/>
  <c r="I214" i="1" l="1"/>
  <c r="E215" i="1" s="1"/>
  <c r="F215" i="1"/>
  <c r="G215" i="1" l="1"/>
  <c r="J215" i="1" s="1"/>
  <c r="D216" i="1" s="1"/>
  <c r="H215" i="1"/>
  <c r="I215" i="1" s="1"/>
  <c r="E216" i="1" l="1"/>
  <c r="F216" i="1"/>
  <c r="H216" i="1" l="1"/>
  <c r="G216" i="1"/>
  <c r="J216" i="1" s="1"/>
  <c r="D217" i="1" s="1"/>
  <c r="I216" i="1" l="1"/>
  <c r="E217" i="1" s="1"/>
  <c r="F217" i="1"/>
  <c r="G217" i="1" l="1"/>
  <c r="J217" i="1" s="1"/>
  <c r="D218" i="1" s="1"/>
  <c r="H217" i="1"/>
  <c r="I217" i="1" l="1"/>
  <c r="E218" i="1" s="1"/>
  <c r="F218" i="1"/>
  <c r="H218" i="1" l="1"/>
  <c r="G218" i="1"/>
  <c r="J218" i="1" s="1"/>
  <c r="D219" i="1" s="1"/>
  <c r="I218" i="1" l="1"/>
  <c r="E219" i="1" s="1"/>
  <c r="F219" i="1"/>
  <c r="G219" i="1" l="1"/>
  <c r="J219" i="1" s="1"/>
  <c r="D220" i="1" s="1"/>
  <c r="H219" i="1"/>
  <c r="I219" i="1" l="1"/>
  <c r="E220" i="1" s="1"/>
  <c r="F220" i="1"/>
  <c r="H220" i="1" l="1"/>
  <c r="G220" i="1"/>
  <c r="J220" i="1" s="1"/>
  <c r="D221" i="1" s="1"/>
  <c r="I220" i="1" l="1"/>
  <c r="E221" i="1" s="1"/>
  <c r="F221" i="1"/>
  <c r="G221" i="1" l="1"/>
  <c r="J221" i="1" s="1"/>
  <c r="D222" i="1" s="1"/>
  <c r="H221" i="1"/>
  <c r="I221" i="1" s="1"/>
  <c r="E222" i="1" l="1"/>
  <c r="F222" i="1"/>
  <c r="G222" i="1" l="1"/>
  <c r="J222" i="1" s="1"/>
  <c r="D223" i="1" s="1"/>
  <c r="H222" i="1"/>
  <c r="I222" i="1" l="1"/>
  <c r="E223" i="1" s="1"/>
  <c r="F223" i="1"/>
  <c r="G223" i="1" l="1"/>
  <c r="J223" i="1" s="1"/>
  <c r="D224" i="1" s="1"/>
  <c r="H223" i="1"/>
  <c r="I223" i="1" s="1"/>
  <c r="E224" i="1" l="1"/>
  <c r="F224" i="1"/>
  <c r="G224" i="1" l="1"/>
  <c r="J224" i="1" s="1"/>
  <c r="D225" i="1" s="1"/>
  <c r="H224" i="1"/>
  <c r="I224" i="1" l="1"/>
  <c r="E225" i="1" s="1"/>
  <c r="F225" i="1"/>
  <c r="H225" i="1" l="1"/>
  <c r="I225" i="1" s="1"/>
  <c r="G225" i="1"/>
  <c r="J225" i="1" s="1"/>
  <c r="D226" i="1" s="1"/>
  <c r="E226" i="1" l="1"/>
  <c r="F226" i="1"/>
  <c r="G226" i="1" l="1"/>
  <c r="J226" i="1" s="1"/>
  <c r="D227" i="1" s="1"/>
  <c r="H226" i="1"/>
  <c r="I226" i="1" s="1"/>
  <c r="E227" i="1" l="1"/>
  <c r="F227" i="1"/>
  <c r="G227" i="1" l="1"/>
  <c r="J227" i="1" s="1"/>
  <c r="D228" i="1" s="1"/>
  <c r="H227" i="1"/>
  <c r="I227" i="1" s="1"/>
  <c r="E228" i="1" l="1"/>
  <c r="F228" i="1"/>
  <c r="G228" i="1" l="1"/>
  <c r="J228" i="1" s="1"/>
  <c r="D229" i="1" s="1"/>
  <c r="H228" i="1"/>
  <c r="I228" i="1" l="1"/>
  <c r="E229" i="1" s="1"/>
  <c r="F229" i="1"/>
  <c r="H229" i="1" l="1"/>
  <c r="G229" i="1"/>
  <c r="J229" i="1" s="1"/>
  <c r="D230" i="1" s="1"/>
  <c r="I229" i="1" l="1"/>
  <c r="E230" i="1" s="1"/>
  <c r="F230" i="1"/>
  <c r="G230" i="1" l="1"/>
  <c r="J230" i="1" s="1"/>
  <c r="D231" i="1" s="1"/>
  <c r="H230" i="1"/>
  <c r="I230" i="1" l="1"/>
  <c r="E231" i="1" s="1"/>
  <c r="F231" i="1"/>
  <c r="G231" i="1" l="1"/>
  <c r="J231" i="1" s="1"/>
  <c r="D232" i="1" s="1"/>
  <c r="H231" i="1"/>
  <c r="I231" i="1" s="1"/>
  <c r="E232" i="1" l="1"/>
  <c r="F232" i="1"/>
  <c r="G232" i="1" l="1"/>
  <c r="J232" i="1" s="1"/>
  <c r="D233" i="1" s="1"/>
  <c r="H232" i="1"/>
  <c r="I232" i="1" l="1"/>
  <c r="E233" i="1" s="1"/>
  <c r="F233" i="1"/>
  <c r="H233" i="1" l="1"/>
  <c r="G233" i="1"/>
  <c r="J233" i="1" s="1"/>
  <c r="D234" i="1" s="1"/>
  <c r="I233" i="1" l="1"/>
  <c r="E234" i="1" s="1"/>
  <c r="F234" i="1"/>
  <c r="G234" i="1" l="1"/>
  <c r="J234" i="1" s="1"/>
  <c r="D235" i="1" s="1"/>
  <c r="H234" i="1"/>
  <c r="I234" i="1" s="1"/>
  <c r="E235" i="1" l="1"/>
  <c r="F235" i="1"/>
  <c r="G235" i="1" l="1"/>
  <c r="J235" i="1" s="1"/>
  <c r="D236" i="1" s="1"/>
  <c r="H235" i="1"/>
  <c r="I235" i="1" l="1"/>
  <c r="E236" i="1" s="1"/>
  <c r="F236" i="1"/>
  <c r="G236" i="1" l="1"/>
  <c r="J236" i="1" s="1"/>
  <c r="D237" i="1" s="1"/>
  <c r="H236" i="1"/>
  <c r="I236" i="1" l="1"/>
  <c r="E237" i="1" s="1"/>
  <c r="F237" i="1"/>
  <c r="H237" i="1" l="1"/>
  <c r="G237" i="1"/>
  <c r="J237" i="1" s="1"/>
  <c r="D238" i="1" s="1"/>
  <c r="I237" i="1" l="1"/>
  <c r="E238" i="1" s="1"/>
  <c r="F238" i="1"/>
  <c r="G238" i="1" l="1"/>
  <c r="J238" i="1" s="1"/>
  <c r="D239" i="1" s="1"/>
  <c r="H238" i="1"/>
  <c r="I238" i="1" s="1"/>
  <c r="E239" i="1" l="1"/>
  <c r="F239" i="1"/>
  <c r="G239" i="1" l="1"/>
  <c r="J239" i="1" s="1"/>
  <c r="D240" i="1" s="1"/>
  <c r="H239" i="1"/>
  <c r="I239" i="1" l="1"/>
  <c r="E240" i="1" s="1"/>
  <c r="F240" i="1"/>
  <c r="G240" i="1" l="1"/>
  <c r="J240" i="1" s="1"/>
  <c r="D241" i="1" s="1"/>
  <c r="H240" i="1"/>
  <c r="I240" i="1" l="1"/>
  <c r="E241" i="1" s="1"/>
  <c r="F241" i="1"/>
  <c r="H241" i="1" l="1"/>
  <c r="G241" i="1"/>
  <c r="J241" i="1" s="1"/>
  <c r="D242" i="1" s="1"/>
  <c r="I241" i="1" l="1"/>
  <c r="E242" i="1" s="1"/>
  <c r="F242" i="1"/>
  <c r="G242" i="1" l="1"/>
  <c r="J242" i="1" s="1"/>
  <c r="D243" i="1" s="1"/>
  <c r="H242" i="1"/>
  <c r="I242" i="1" s="1"/>
  <c r="E243" i="1" l="1"/>
  <c r="F243" i="1"/>
  <c r="G243" i="1" l="1"/>
  <c r="J243" i="1" s="1"/>
  <c r="D244" i="1" s="1"/>
  <c r="H243" i="1"/>
  <c r="I243" i="1" s="1"/>
  <c r="E244" i="1" l="1"/>
  <c r="F244" i="1"/>
  <c r="G244" i="1" l="1"/>
  <c r="J244" i="1" s="1"/>
  <c r="D245" i="1" s="1"/>
  <c r="H244" i="1"/>
  <c r="I244" i="1" l="1"/>
  <c r="E245" i="1" s="1"/>
  <c r="F245" i="1"/>
  <c r="H245" i="1" l="1"/>
  <c r="G245" i="1"/>
  <c r="J245" i="1" s="1"/>
  <c r="D246" i="1" s="1"/>
  <c r="I245" i="1" l="1"/>
  <c r="E246" i="1" s="1"/>
  <c r="F246" i="1"/>
  <c r="G246" i="1" l="1"/>
  <c r="J246" i="1" s="1"/>
  <c r="D247" i="1" s="1"/>
  <c r="H246" i="1"/>
  <c r="I246" i="1" l="1"/>
  <c r="E247" i="1" s="1"/>
  <c r="F247" i="1"/>
  <c r="G247" i="1" l="1"/>
  <c r="J247" i="1" s="1"/>
  <c r="D248" i="1" s="1"/>
  <c r="H247" i="1"/>
  <c r="I247" i="1" l="1"/>
  <c r="E248" i="1" s="1"/>
  <c r="F248" i="1"/>
  <c r="G248" i="1" l="1"/>
  <c r="J248" i="1" s="1"/>
  <c r="D249" i="1" s="1"/>
  <c r="H248" i="1"/>
  <c r="I248" i="1" s="1"/>
  <c r="E249" i="1" l="1"/>
  <c r="F249" i="1"/>
  <c r="H249" i="1" l="1"/>
  <c r="I249" i="1" s="1"/>
  <c r="G249" i="1"/>
  <c r="J249" i="1" s="1"/>
  <c r="D250" i="1" s="1"/>
  <c r="E250" i="1" l="1"/>
  <c r="F250" i="1"/>
  <c r="G250" i="1" l="1"/>
  <c r="J250" i="1" s="1"/>
  <c r="D251" i="1" s="1"/>
  <c r="H250" i="1"/>
  <c r="I250" i="1" s="1"/>
  <c r="E251" i="1" l="1"/>
  <c r="F251" i="1"/>
  <c r="G251" i="1" l="1"/>
  <c r="J251" i="1" s="1"/>
  <c r="D252" i="1" s="1"/>
  <c r="H251" i="1"/>
  <c r="I251" i="1" s="1"/>
  <c r="E252" i="1" l="1"/>
  <c r="F252" i="1"/>
  <c r="G252" i="1" l="1"/>
  <c r="J252" i="1" s="1"/>
  <c r="D253" i="1" s="1"/>
  <c r="H252" i="1"/>
  <c r="I252" i="1" l="1"/>
  <c r="E253" i="1" s="1"/>
  <c r="F253" i="1"/>
  <c r="H253" i="1" l="1"/>
  <c r="I253" i="1" s="1"/>
  <c r="G253" i="1"/>
  <c r="J253" i="1" s="1"/>
  <c r="D254" i="1" s="1"/>
  <c r="E254" i="1" l="1"/>
  <c r="F254" i="1"/>
  <c r="G254" i="1" l="1"/>
  <c r="J254" i="1" s="1"/>
  <c r="D255" i="1" s="1"/>
  <c r="H254" i="1"/>
  <c r="I254" i="1" l="1"/>
  <c r="E255" i="1" s="1"/>
  <c r="F255" i="1"/>
  <c r="G255" i="1" l="1"/>
  <c r="J255" i="1" s="1"/>
  <c r="D256" i="1" s="1"/>
  <c r="H255" i="1"/>
  <c r="I255" i="1" l="1"/>
  <c r="E256" i="1" s="1"/>
  <c r="F256" i="1"/>
  <c r="G256" i="1" l="1"/>
  <c r="J256" i="1" s="1"/>
  <c r="D257" i="1" s="1"/>
  <c r="H256" i="1"/>
  <c r="I256" i="1" l="1"/>
  <c r="E257" i="1" s="1"/>
  <c r="F257" i="1"/>
  <c r="H257" i="1" l="1"/>
  <c r="G257" i="1"/>
  <c r="J257" i="1" s="1"/>
  <c r="D258" i="1" s="1"/>
  <c r="I257" i="1" l="1"/>
  <c r="E258" i="1" s="1"/>
  <c r="F258" i="1"/>
  <c r="G258" i="1" l="1"/>
  <c r="J258" i="1" s="1"/>
  <c r="D259" i="1" s="1"/>
  <c r="H258" i="1"/>
  <c r="I258" i="1" s="1"/>
  <c r="E259" i="1" l="1"/>
  <c r="F259" i="1"/>
  <c r="G259" i="1" l="1"/>
  <c r="J259" i="1" s="1"/>
  <c r="D260" i="1" s="1"/>
  <c r="H259" i="1"/>
  <c r="I259" i="1" l="1"/>
  <c r="E260" i="1" s="1"/>
  <c r="F260" i="1"/>
  <c r="G260" i="1" l="1"/>
  <c r="J260" i="1" s="1"/>
  <c r="D261" i="1" s="1"/>
  <c r="H260" i="1"/>
  <c r="I260" i="1" s="1"/>
  <c r="E261" i="1" l="1"/>
  <c r="F261" i="1"/>
  <c r="H261" i="1" l="1"/>
  <c r="G261" i="1"/>
  <c r="J261" i="1" s="1"/>
  <c r="D262" i="1" s="1"/>
  <c r="I261" i="1" l="1"/>
  <c r="E262" i="1" s="1"/>
  <c r="F262" i="1"/>
  <c r="G262" i="1" l="1"/>
  <c r="J262" i="1" s="1"/>
  <c r="D263" i="1" s="1"/>
  <c r="H262" i="1"/>
  <c r="I262" i="1" l="1"/>
  <c r="E263" i="1" s="1"/>
  <c r="F263" i="1"/>
  <c r="G263" i="1" l="1"/>
  <c r="J263" i="1" s="1"/>
  <c r="D264" i="1" s="1"/>
  <c r="H263" i="1"/>
  <c r="I263" i="1" l="1"/>
  <c r="E264" i="1" s="1"/>
  <c r="F264" i="1"/>
  <c r="G264" i="1" l="1"/>
  <c r="J264" i="1" s="1"/>
  <c r="D265" i="1" s="1"/>
  <c r="H264" i="1"/>
  <c r="I264" i="1" l="1"/>
  <c r="E265" i="1" s="1"/>
  <c r="F265" i="1"/>
  <c r="H265" i="1" l="1"/>
  <c r="I265" i="1" s="1"/>
  <c r="G265" i="1"/>
  <c r="J265" i="1" s="1"/>
  <c r="D266" i="1" s="1"/>
  <c r="E266" i="1" l="1"/>
  <c r="F266" i="1"/>
  <c r="G266" i="1" l="1"/>
  <c r="J266" i="1" s="1"/>
  <c r="D267" i="1" s="1"/>
  <c r="H266" i="1"/>
  <c r="I266" i="1" l="1"/>
  <c r="E267" i="1" s="1"/>
  <c r="F267" i="1"/>
  <c r="G267" i="1" l="1"/>
  <c r="J267" i="1" s="1"/>
  <c r="D268" i="1" s="1"/>
  <c r="H267" i="1"/>
  <c r="I267" i="1" s="1"/>
  <c r="E268" i="1" l="1"/>
  <c r="F268" i="1"/>
  <c r="G268" i="1" l="1"/>
  <c r="J268" i="1" s="1"/>
  <c r="D269" i="1" s="1"/>
  <c r="H268" i="1"/>
  <c r="I268" i="1" l="1"/>
  <c r="E269" i="1" s="1"/>
  <c r="F269" i="1"/>
  <c r="H269" i="1" l="1"/>
  <c r="G269" i="1"/>
  <c r="J269" i="1" s="1"/>
  <c r="D270" i="1" s="1"/>
  <c r="I269" i="1" l="1"/>
  <c r="E270" i="1" s="1"/>
  <c r="F270" i="1"/>
  <c r="G270" i="1" l="1"/>
  <c r="J270" i="1" s="1"/>
  <c r="D271" i="1" s="1"/>
  <c r="H270" i="1"/>
  <c r="I270" i="1" l="1"/>
  <c r="E271" i="1" s="1"/>
  <c r="F271" i="1"/>
  <c r="G271" i="1" l="1"/>
  <c r="J271" i="1" s="1"/>
  <c r="D272" i="1" s="1"/>
  <c r="H271" i="1"/>
  <c r="I271" i="1" l="1"/>
  <c r="E272" i="1" s="1"/>
  <c r="F272" i="1"/>
  <c r="G272" i="1" l="1"/>
  <c r="J272" i="1" s="1"/>
  <c r="D273" i="1" s="1"/>
  <c r="H272" i="1"/>
  <c r="I272" i="1" s="1"/>
  <c r="E273" i="1" l="1"/>
  <c r="F273" i="1"/>
  <c r="H273" i="1" l="1"/>
  <c r="I273" i="1" s="1"/>
  <c r="G273" i="1"/>
  <c r="J273" i="1" s="1"/>
  <c r="D274" i="1" s="1"/>
  <c r="E274" i="1" l="1"/>
  <c r="F274" i="1"/>
  <c r="G274" i="1" l="1"/>
  <c r="J274" i="1" s="1"/>
  <c r="D275" i="1" s="1"/>
  <c r="H274" i="1"/>
  <c r="I274" i="1" l="1"/>
  <c r="E275" i="1" s="1"/>
  <c r="F275" i="1"/>
  <c r="G275" i="1" l="1"/>
  <c r="J275" i="1" s="1"/>
  <c r="D276" i="1" s="1"/>
  <c r="H275" i="1"/>
  <c r="I275" i="1" l="1"/>
  <c r="E276" i="1" s="1"/>
  <c r="F276" i="1"/>
  <c r="G276" i="1" l="1"/>
  <c r="J276" i="1" s="1"/>
  <c r="D277" i="1" s="1"/>
  <c r="H276" i="1"/>
  <c r="I276" i="1" l="1"/>
  <c r="E277" i="1" s="1"/>
  <c r="F277" i="1"/>
  <c r="H277" i="1" l="1"/>
  <c r="I277" i="1" s="1"/>
  <c r="G277" i="1"/>
  <c r="J277" i="1" s="1"/>
  <c r="D278" i="1" s="1"/>
  <c r="E278" i="1" l="1"/>
  <c r="F278" i="1"/>
  <c r="G278" i="1" l="1"/>
  <c r="J278" i="1" s="1"/>
  <c r="D279" i="1" s="1"/>
  <c r="H278" i="1"/>
  <c r="I278" i="1" s="1"/>
  <c r="E279" i="1" l="1"/>
  <c r="F279" i="1"/>
  <c r="G279" i="1" l="1"/>
  <c r="J279" i="1" s="1"/>
  <c r="D280" i="1" s="1"/>
  <c r="H279" i="1"/>
  <c r="I279" i="1" l="1"/>
  <c r="E280" i="1" s="1"/>
  <c r="F280" i="1"/>
  <c r="G280" i="1" l="1"/>
  <c r="J280" i="1" s="1"/>
  <c r="D281" i="1" s="1"/>
  <c r="H280" i="1"/>
  <c r="I280" i="1" s="1"/>
  <c r="E281" i="1" l="1"/>
  <c r="F281" i="1"/>
  <c r="H281" i="1" l="1"/>
  <c r="I281" i="1" s="1"/>
  <c r="G281" i="1"/>
  <c r="J281" i="1" s="1"/>
  <c r="D282" i="1" s="1"/>
  <c r="E282" i="1" l="1"/>
  <c r="F282" i="1"/>
  <c r="G282" i="1" l="1"/>
  <c r="J282" i="1" s="1"/>
  <c r="D283" i="1" s="1"/>
  <c r="H282" i="1"/>
  <c r="I282" i="1" s="1"/>
  <c r="E283" i="1" l="1"/>
  <c r="F283" i="1"/>
  <c r="G283" i="1" l="1"/>
  <c r="J283" i="1" s="1"/>
  <c r="D284" i="1" s="1"/>
  <c r="H283" i="1"/>
  <c r="I283" i="1" l="1"/>
  <c r="E284" i="1" s="1"/>
  <c r="F284" i="1"/>
  <c r="G284" i="1" l="1"/>
  <c r="J284" i="1" s="1"/>
  <c r="D285" i="1" s="1"/>
  <c r="H284" i="1"/>
  <c r="I284" i="1" l="1"/>
  <c r="E285" i="1" s="1"/>
  <c r="F285" i="1"/>
  <c r="H285" i="1" l="1"/>
  <c r="I285" i="1" s="1"/>
  <c r="G285" i="1"/>
  <c r="J285" i="1" s="1"/>
  <c r="D286" i="1" s="1"/>
  <c r="E286" i="1" l="1"/>
  <c r="F286" i="1"/>
  <c r="G286" i="1" l="1"/>
  <c r="J286" i="1" s="1"/>
  <c r="D287" i="1" s="1"/>
  <c r="H286" i="1"/>
  <c r="I286" i="1" l="1"/>
  <c r="E287" i="1" s="1"/>
  <c r="F287" i="1"/>
  <c r="G287" i="1" l="1"/>
  <c r="J287" i="1" s="1"/>
  <c r="D288" i="1" s="1"/>
  <c r="H287" i="1"/>
  <c r="I287" i="1" s="1"/>
  <c r="E288" i="1" l="1"/>
  <c r="F288" i="1"/>
  <c r="G288" i="1" l="1"/>
  <c r="J288" i="1" s="1"/>
  <c r="D289" i="1" s="1"/>
  <c r="H288" i="1"/>
  <c r="I288" i="1" s="1"/>
  <c r="E289" i="1" l="1"/>
  <c r="F289" i="1"/>
  <c r="H289" i="1" l="1"/>
  <c r="I289" i="1" s="1"/>
  <c r="G289" i="1"/>
  <c r="J289" i="1" s="1"/>
  <c r="D290" i="1" s="1"/>
  <c r="E290" i="1" l="1"/>
  <c r="F290" i="1"/>
  <c r="G290" i="1" l="1"/>
  <c r="J290" i="1" s="1"/>
  <c r="D291" i="1" s="1"/>
  <c r="H290" i="1"/>
  <c r="I290" i="1" l="1"/>
  <c r="E291" i="1" s="1"/>
  <c r="F291" i="1"/>
  <c r="G291" i="1" l="1"/>
  <c r="J291" i="1" s="1"/>
  <c r="D292" i="1" s="1"/>
  <c r="H291" i="1"/>
  <c r="I291" i="1" s="1"/>
  <c r="E292" i="1" l="1"/>
  <c r="F292" i="1"/>
  <c r="G292" i="1" l="1"/>
  <c r="J292" i="1" s="1"/>
  <c r="D293" i="1" s="1"/>
  <c r="H292" i="1"/>
  <c r="I292" i="1" l="1"/>
  <c r="E293" i="1" s="1"/>
  <c r="F293" i="1"/>
  <c r="H293" i="1" l="1"/>
  <c r="I293" i="1" s="1"/>
  <c r="G293" i="1"/>
  <c r="J293" i="1" s="1"/>
  <c r="D294" i="1" s="1"/>
  <c r="E294" i="1" l="1"/>
  <c r="F294" i="1"/>
  <c r="G294" i="1" l="1"/>
  <c r="J294" i="1" s="1"/>
  <c r="D295" i="1" s="1"/>
  <c r="H294" i="1"/>
  <c r="I294" i="1" l="1"/>
  <c r="E295" i="1" s="1"/>
  <c r="F295" i="1"/>
  <c r="G295" i="1" l="1"/>
  <c r="J295" i="1" s="1"/>
  <c r="D296" i="1" s="1"/>
  <c r="H295" i="1"/>
  <c r="I295" i="1" l="1"/>
  <c r="E296" i="1" s="1"/>
  <c r="F296" i="1"/>
  <c r="G296" i="1" l="1"/>
  <c r="J296" i="1" s="1"/>
  <c r="D297" i="1" s="1"/>
  <c r="H296" i="1"/>
  <c r="I296" i="1" l="1"/>
  <c r="E297" i="1" s="1"/>
  <c r="F297" i="1"/>
  <c r="H297" i="1" l="1"/>
  <c r="I297" i="1" s="1"/>
  <c r="G297" i="1"/>
  <c r="J297" i="1" s="1"/>
  <c r="D298" i="1" s="1"/>
  <c r="E298" i="1" l="1"/>
  <c r="F298" i="1"/>
  <c r="G298" i="1" l="1"/>
  <c r="J298" i="1" s="1"/>
  <c r="D299" i="1" s="1"/>
  <c r="H298" i="1"/>
  <c r="I298" i="1" l="1"/>
  <c r="E299" i="1" s="1"/>
  <c r="F299" i="1"/>
  <c r="G299" i="1" l="1"/>
  <c r="J299" i="1" s="1"/>
  <c r="D300" i="1" s="1"/>
  <c r="H299" i="1"/>
  <c r="I299" i="1" s="1"/>
  <c r="E300" i="1" l="1"/>
  <c r="F300" i="1"/>
  <c r="G300" i="1" l="1"/>
  <c r="J300" i="1" s="1"/>
  <c r="D301" i="1" s="1"/>
  <c r="H300" i="1"/>
  <c r="I300" i="1" l="1"/>
  <c r="E301" i="1" s="1"/>
  <c r="F301" i="1"/>
  <c r="H301" i="1" l="1"/>
  <c r="I301" i="1" s="1"/>
  <c r="G301" i="1"/>
  <c r="J301" i="1" s="1"/>
  <c r="D302" i="1" s="1"/>
  <c r="E302" i="1" l="1"/>
  <c r="F302" i="1"/>
  <c r="G302" i="1" l="1"/>
  <c r="J302" i="1" s="1"/>
  <c r="D303" i="1" s="1"/>
  <c r="H302" i="1"/>
  <c r="I302" i="1" l="1"/>
  <c r="E303" i="1" s="1"/>
  <c r="F303" i="1"/>
  <c r="G303" i="1" l="1"/>
  <c r="J303" i="1" s="1"/>
  <c r="D304" i="1" s="1"/>
  <c r="H303" i="1"/>
  <c r="I303" i="1" l="1"/>
  <c r="E304" i="1" s="1"/>
  <c r="F304" i="1"/>
  <c r="G304" i="1" l="1"/>
  <c r="J304" i="1" s="1"/>
  <c r="D305" i="1" s="1"/>
  <c r="H304" i="1"/>
  <c r="I304" i="1" s="1"/>
  <c r="E305" i="1" l="1"/>
  <c r="F305" i="1"/>
  <c r="H305" i="1" l="1"/>
  <c r="I305" i="1" s="1"/>
  <c r="G305" i="1"/>
  <c r="J305" i="1" s="1"/>
  <c r="D306" i="1" s="1"/>
  <c r="E306" i="1" l="1"/>
  <c r="F306" i="1"/>
  <c r="G306" i="1" l="1"/>
  <c r="J306" i="1" s="1"/>
  <c r="D307" i="1" s="1"/>
  <c r="H306" i="1"/>
  <c r="I306" i="1" s="1"/>
  <c r="E307" i="1" l="1"/>
  <c r="F307" i="1"/>
  <c r="G307" i="1" l="1"/>
  <c r="J307" i="1" s="1"/>
  <c r="D308" i="1" s="1"/>
  <c r="H307" i="1"/>
  <c r="I307" i="1" s="1"/>
  <c r="E308" i="1" l="1"/>
  <c r="F308" i="1"/>
  <c r="G308" i="1" l="1"/>
  <c r="J308" i="1" s="1"/>
  <c r="D309" i="1" s="1"/>
  <c r="H308" i="1"/>
  <c r="I308" i="1" l="1"/>
  <c r="E309" i="1" s="1"/>
  <c r="F309" i="1"/>
  <c r="H309" i="1" l="1"/>
  <c r="I309" i="1" s="1"/>
  <c r="G309" i="1"/>
  <c r="J309" i="1" s="1"/>
  <c r="D310" i="1" s="1"/>
  <c r="E310" i="1" l="1"/>
  <c r="F310" i="1"/>
  <c r="G310" i="1" l="1"/>
  <c r="J310" i="1" s="1"/>
  <c r="D311" i="1" s="1"/>
  <c r="H310" i="1"/>
  <c r="I310" i="1" l="1"/>
  <c r="E311" i="1" s="1"/>
  <c r="F311" i="1"/>
  <c r="G311" i="1" l="1"/>
  <c r="J311" i="1" s="1"/>
  <c r="D312" i="1" s="1"/>
  <c r="H311" i="1"/>
  <c r="I311" i="1" s="1"/>
  <c r="E312" i="1" l="1"/>
  <c r="F312" i="1"/>
  <c r="G312" i="1" l="1"/>
  <c r="J312" i="1" s="1"/>
  <c r="D313" i="1" s="1"/>
  <c r="H312" i="1"/>
  <c r="I312" i="1" l="1"/>
  <c r="E313" i="1" s="1"/>
  <c r="F313" i="1"/>
  <c r="H313" i="1" l="1"/>
  <c r="G313" i="1"/>
  <c r="J313" i="1" s="1"/>
  <c r="D314" i="1" s="1"/>
  <c r="I313" i="1" l="1"/>
  <c r="E314" i="1" s="1"/>
  <c r="F314" i="1"/>
  <c r="G314" i="1" l="1"/>
  <c r="J314" i="1" s="1"/>
  <c r="D315" i="1" s="1"/>
  <c r="H314" i="1"/>
  <c r="I314" i="1" l="1"/>
  <c r="E315" i="1" s="1"/>
  <c r="F315" i="1"/>
  <c r="G315" i="1" l="1"/>
  <c r="J315" i="1" s="1"/>
  <c r="D316" i="1" s="1"/>
  <c r="H315" i="1"/>
  <c r="I315" i="1" s="1"/>
  <c r="E316" i="1" l="1"/>
  <c r="F316" i="1"/>
  <c r="G316" i="1" l="1"/>
  <c r="J316" i="1" s="1"/>
  <c r="D317" i="1" s="1"/>
  <c r="H316" i="1"/>
  <c r="I316" i="1" l="1"/>
  <c r="E317" i="1" s="1"/>
  <c r="F317" i="1"/>
  <c r="H317" i="1" l="1"/>
  <c r="G317" i="1"/>
  <c r="J317" i="1" s="1"/>
  <c r="D318" i="1" s="1"/>
  <c r="I317" i="1" l="1"/>
  <c r="E318" i="1" s="1"/>
  <c r="F318" i="1"/>
  <c r="G318" i="1" l="1"/>
  <c r="J318" i="1" s="1"/>
  <c r="D319" i="1" s="1"/>
  <c r="H318" i="1"/>
  <c r="I318" i="1" l="1"/>
  <c r="E319" i="1" s="1"/>
  <c r="F319" i="1"/>
  <c r="G319" i="1" l="1"/>
  <c r="J319" i="1" s="1"/>
  <c r="D320" i="1" s="1"/>
  <c r="H319" i="1"/>
  <c r="I319" i="1" l="1"/>
  <c r="E320" i="1" s="1"/>
  <c r="F320" i="1"/>
  <c r="G320" i="1" l="1"/>
  <c r="J320" i="1" s="1"/>
  <c r="D321" i="1" s="1"/>
  <c r="H320" i="1"/>
  <c r="I320" i="1" s="1"/>
  <c r="E321" i="1" l="1"/>
  <c r="F321" i="1"/>
  <c r="H321" i="1" l="1"/>
  <c r="I321" i="1" s="1"/>
  <c r="G321" i="1"/>
  <c r="J321" i="1" s="1"/>
  <c r="D322" i="1" s="1"/>
  <c r="E322" i="1" l="1"/>
  <c r="F322" i="1"/>
  <c r="G322" i="1" l="1"/>
  <c r="J322" i="1" s="1"/>
  <c r="D323" i="1" s="1"/>
  <c r="H322" i="1"/>
  <c r="I322" i="1" s="1"/>
  <c r="E323" i="1" l="1"/>
  <c r="F323" i="1"/>
  <c r="G323" i="1" l="1"/>
  <c r="J323" i="1" s="1"/>
  <c r="D324" i="1" s="1"/>
  <c r="H323" i="1"/>
  <c r="I323" i="1" s="1"/>
  <c r="E324" i="1" l="1"/>
  <c r="F324" i="1"/>
  <c r="G324" i="1" l="1"/>
  <c r="J324" i="1" s="1"/>
  <c r="D325" i="1" s="1"/>
  <c r="H324" i="1"/>
  <c r="I324" i="1" l="1"/>
  <c r="E325" i="1" s="1"/>
  <c r="F325" i="1"/>
  <c r="H325" i="1" l="1"/>
  <c r="G325" i="1"/>
  <c r="J325" i="1" s="1"/>
  <c r="D326" i="1" s="1"/>
  <c r="I325" i="1" l="1"/>
  <c r="E326" i="1" s="1"/>
  <c r="F326" i="1"/>
  <c r="G326" i="1" l="1"/>
  <c r="J326" i="1" s="1"/>
  <c r="D327" i="1" s="1"/>
  <c r="H326" i="1"/>
  <c r="I326" i="1" l="1"/>
  <c r="E327" i="1" s="1"/>
  <c r="F327" i="1"/>
  <c r="G327" i="1" l="1"/>
  <c r="J327" i="1" s="1"/>
  <c r="D328" i="1" s="1"/>
  <c r="H327" i="1"/>
  <c r="I327" i="1" l="1"/>
  <c r="E328" i="1" s="1"/>
  <c r="F328" i="1"/>
  <c r="G328" i="1" l="1"/>
  <c r="J328" i="1" s="1"/>
  <c r="D329" i="1" s="1"/>
  <c r="H328" i="1"/>
  <c r="I328" i="1" l="1"/>
  <c r="E329" i="1" s="1"/>
  <c r="F329" i="1"/>
  <c r="H329" i="1" l="1"/>
  <c r="I329" i="1" s="1"/>
  <c r="G329" i="1"/>
  <c r="J329" i="1" s="1"/>
  <c r="D330" i="1" s="1"/>
  <c r="E330" i="1" l="1"/>
  <c r="F330" i="1"/>
  <c r="G330" i="1" l="1"/>
  <c r="J330" i="1" s="1"/>
  <c r="D331" i="1" s="1"/>
  <c r="H330" i="1"/>
  <c r="I330" i="1" l="1"/>
  <c r="E331" i="1" s="1"/>
  <c r="F331" i="1"/>
  <c r="G331" i="1" l="1"/>
  <c r="J331" i="1" s="1"/>
  <c r="D332" i="1" s="1"/>
  <c r="H331" i="1"/>
  <c r="I331" i="1" l="1"/>
  <c r="E332" i="1" s="1"/>
  <c r="F332" i="1"/>
  <c r="G332" i="1" l="1"/>
  <c r="J332" i="1" s="1"/>
  <c r="D333" i="1" s="1"/>
  <c r="H332" i="1"/>
  <c r="I332" i="1" s="1"/>
  <c r="E333" i="1" l="1"/>
  <c r="F333" i="1"/>
  <c r="H333" i="1" l="1"/>
  <c r="I333" i="1" s="1"/>
  <c r="G333" i="1"/>
  <c r="J333" i="1" s="1"/>
  <c r="D334" i="1" s="1"/>
  <c r="E334" i="1" l="1"/>
  <c r="F334" i="1"/>
  <c r="G334" i="1" l="1"/>
  <c r="J334" i="1" s="1"/>
  <c r="D335" i="1" s="1"/>
  <c r="H334" i="1"/>
  <c r="I334" i="1" l="1"/>
  <c r="E335" i="1" s="1"/>
  <c r="F335" i="1"/>
  <c r="G335" i="1" l="1"/>
  <c r="J335" i="1" s="1"/>
  <c r="D336" i="1" s="1"/>
  <c r="H335" i="1"/>
  <c r="I335" i="1" l="1"/>
  <c r="E336" i="1" s="1"/>
  <c r="F336" i="1"/>
  <c r="G336" i="1" l="1"/>
  <c r="J336" i="1" s="1"/>
  <c r="D337" i="1" s="1"/>
  <c r="H336" i="1"/>
  <c r="I336" i="1" s="1"/>
  <c r="E337" i="1" l="1"/>
  <c r="F337" i="1"/>
  <c r="H337" i="1" l="1"/>
  <c r="G337" i="1"/>
  <c r="J337" i="1" s="1"/>
  <c r="D338" i="1" s="1"/>
  <c r="I337" i="1" l="1"/>
  <c r="E338" i="1" s="1"/>
  <c r="F338" i="1"/>
  <c r="G338" i="1" l="1"/>
  <c r="J338" i="1" s="1"/>
  <c r="D339" i="1" s="1"/>
  <c r="H338" i="1"/>
  <c r="I338" i="1" l="1"/>
  <c r="E339" i="1" s="1"/>
  <c r="F339" i="1"/>
  <c r="G339" i="1" l="1"/>
  <c r="J339" i="1" s="1"/>
  <c r="D340" i="1" s="1"/>
  <c r="H339" i="1"/>
  <c r="I339" i="1" s="1"/>
  <c r="E340" i="1" l="1"/>
  <c r="F340" i="1"/>
  <c r="G340" i="1" l="1"/>
  <c r="J340" i="1" s="1"/>
  <c r="D341" i="1" s="1"/>
  <c r="H340" i="1"/>
  <c r="I340" i="1" l="1"/>
  <c r="E341" i="1" s="1"/>
  <c r="F341" i="1"/>
  <c r="H341" i="1" l="1"/>
  <c r="I341" i="1" s="1"/>
  <c r="G341" i="1"/>
  <c r="J341" i="1" s="1"/>
  <c r="D342" i="1" s="1"/>
  <c r="E342" i="1" l="1"/>
  <c r="F342" i="1"/>
  <c r="G342" i="1" l="1"/>
  <c r="J342" i="1" s="1"/>
  <c r="D343" i="1" s="1"/>
  <c r="H342" i="1"/>
  <c r="I342" i="1" l="1"/>
  <c r="E343" i="1" s="1"/>
  <c r="F343" i="1"/>
  <c r="G343" i="1" l="1"/>
  <c r="J343" i="1" s="1"/>
  <c r="D344" i="1" s="1"/>
  <c r="H343" i="1"/>
  <c r="I343" i="1" l="1"/>
  <c r="E344" i="1" s="1"/>
  <c r="F344" i="1"/>
  <c r="G344" i="1" l="1"/>
  <c r="J344" i="1" s="1"/>
  <c r="D345" i="1" s="1"/>
  <c r="H344" i="1"/>
  <c r="I344" i="1" l="1"/>
  <c r="E345" i="1" s="1"/>
  <c r="F345" i="1"/>
  <c r="H345" i="1" l="1"/>
  <c r="G345" i="1"/>
  <c r="J345" i="1" s="1"/>
  <c r="D346" i="1" s="1"/>
  <c r="I345" i="1" l="1"/>
  <c r="E346" i="1" s="1"/>
  <c r="F346" i="1"/>
  <c r="G346" i="1" l="1"/>
  <c r="J346" i="1" s="1"/>
  <c r="D347" i="1" s="1"/>
  <c r="H346" i="1"/>
  <c r="I346" i="1" s="1"/>
  <c r="E347" i="1" l="1"/>
  <c r="F347" i="1"/>
  <c r="G347" i="1" l="1"/>
  <c r="J347" i="1" s="1"/>
  <c r="D348" i="1" s="1"/>
  <c r="H347" i="1"/>
  <c r="I347" i="1" l="1"/>
  <c r="E348" i="1" s="1"/>
  <c r="F348" i="1"/>
  <c r="G348" i="1" l="1"/>
  <c r="J348" i="1" s="1"/>
  <c r="D349" i="1" s="1"/>
  <c r="H348" i="1"/>
  <c r="I348" i="1" l="1"/>
  <c r="E349" i="1" s="1"/>
  <c r="F349" i="1"/>
  <c r="H349" i="1" l="1"/>
  <c r="G349" i="1"/>
  <c r="J349" i="1" s="1"/>
  <c r="D350" i="1" s="1"/>
  <c r="I349" i="1" l="1"/>
  <c r="E350" i="1" s="1"/>
  <c r="F350" i="1"/>
  <c r="G350" i="1" l="1"/>
  <c r="J350" i="1" s="1"/>
  <c r="D351" i="1" s="1"/>
  <c r="H350" i="1"/>
  <c r="I350" i="1" l="1"/>
  <c r="E351" i="1" s="1"/>
  <c r="F351" i="1"/>
  <c r="G351" i="1" l="1"/>
  <c r="J351" i="1" s="1"/>
  <c r="D352" i="1" s="1"/>
  <c r="H351" i="1"/>
  <c r="I351" i="1" s="1"/>
  <c r="E352" i="1" l="1"/>
  <c r="F352" i="1"/>
  <c r="G352" i="1" l="1"/>
  <c r="J352" i="1" s="1"/>
  <c r="D353" i="1" s="1"/>
  <c r="H352" i="1"/>
  <c r="I352" i="1" l="1"/>
  <c r="E353" i="1" s="1"/>
  <c r="F353" i="1"/>
  <c r="H353" i="1" l="1"/>
  <c r="G353" i="1"/>
  <c r="J353" i="1" s="1"/>
  <c r="D354" i="1" s="1"/>
  <c r="I353" i="1" l="1"/>
  <c r="E354" i="1" s="1"/>
  <c r="F354" i="1"/>
  <c r="G354" i="1" l="1"/>
  <c r="J354" i="1" s="1"/>
  <c r="D355" i="1" s="1"/>
  <c r="H354" i="1"/>
  <c r="I354" i="1" s="1"/>
  <c r="E355" i="1" l="1"/>
  <c r="F355" i="1"/>
  <c r="H355" i="1" l="1"/>
  <c r="G355" i="1"/>
  <c r="J355" i="1" s="1"/>
  <c r="D356" i="1" s="1"/>
  <c r="I355" i="1" l="1"/>
  <c r="E356" i="1" s="1"/>
  <c r="F356" i="1"/>
  <c r="G356" i="1" l="1"/>
  <c r="J356" i="1" s="1"/>
  <c r="D357" i="1" s="1"/>
  <c r="H356" i="1"/>
  <c r="I356" i="1" s="1"/>
  <c r="E357" i="1" l="1"/>
  <c r="F357" i="1"/>
  <c r="H357" i="1" l="1"/>
  <c r="G357" i="1"/>
  <c r="J357" i="1" s="1"/>
  <c r="D358" i="1" s="1"/>
  <c r="I357" i="1" l="1"/>
  <c r="E358" i="1" s="1"/>
  <c r="F358" i="1"/>
  <c r="G358" i="1" l="1"/>
  <c r="J358" i="1" s="1"/>
  <c r="D359" i="1" s="1"/>
  <c r="H358" i="1"/>
  <c r="I358" i="1" s="1"/>
  <c r="E359" i="1" l="1"/>
  <c r="F359" i="1"/>
  <c r="G359" i="1" l="1"/>
  <c r="J359" i="1" s="1"/>
  <c r="D360" i="1" s="1"/>
  <c r="H359" i="1"/>
  <c r="I359" i="1" s="1"/>
  <c r="E360" i="1" l="1"/>
  <c r="F360" i="1"/>
  <c r="G360" i="1" l="1"/>
  <c r="J360" i="1" s="1"/>
  <c r="D361" i="1" s="1"/>
  <c r="H360" i="1"/>
  <c r="I360" i="1" s="1"/>
  <c r="E361" i="1" l="1"/>
  <c r="F361" i="1"/>
  <c r="H361" i="1" l="1"/>
  <c r="G361" i="1"/>
  <c r="J361" i="1" s="1"/>
  <c r="D362" i="1" s="1"/>
  <c r="I361" i="1" l="1"/>
  <c r="E362" i="1" s="1"/>
  <c r="F362" i="1"/>
  <c r="G362" i="1" l="1"/>
  <c r="J362" i="1" s="1"/>
  <c r="D363" i="1" s="1"/>
  <c r="H362" i="1"/>
  <c r="I362" i="1" s="1"/>
  <c r="E363" i="1" l="1"/>
  <c r="F363" i="1"/>
  <c r="H363" i="1" l="1"/>
  <c r="G363" i="1"/>
  <c r="J363" i="1" s="1"/>
  <c r="D364" i="1" s="1"/>
  <c r="I363" i="1" l="1"/>
  <c r="E364" i="1" s="1"/>
  <c r="F364" i="1"/>
  <c r="G364" i="1" l="1"/>
  <c r="J364" i="1" s="1"/>
  <c r="D365" i="1" s="1"/>
  <c r="H364" i="1"/>
  <c r="I364" i="1" l="1"/>
  <c r="E365" i="1" s="1"/>
  <c r="F365" i="1"/>
  <c r="H365" i="1" l="1"/>
  <c r="G365" i="1"/>
  <c r="J365" i="1" s="1"/>
  <c r="D366" i="1" s="1"/>
  <c r="I365" i="1" l="1"/>
  <c r="E366" i="1" s="1"/>
  <c r="F366" i="1"/>
  <c r="G366" i="1" l="1"/>
  <c r="J366" i="1" s="1"/>
  <c r="H366" i="1"/>
  <c r="I366" i="1" s="1"/>
  <c r="I36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8C766-EC40-654E-B534-A32428CDAFF8}" name="lpg" type="6" refreshedVersion="6" background="1" saveData="1">
    <textPr sourceFile="/Users/kamila/Documents/matura informatyka/zbiór zadań/dane/84/lpg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<sst xmlns="http://schemas.openxmlformats.org/spreadsheetml/2006/main" count="32" uniqueCount="27">
  <si>
    <t>data</t>
  </si>
  <si>
    <t>km</t>
  </si>
  <si>
    <t xml:space="preserve">paliwo </t>
  </si>
  <si>
    <t xml:space="preserve">pojemność zbiornika </t>
  </si>
  <si>
    <t xml:space="preserve">zużycie paliwa (spalanie) </t>
  </si>
  <si>
    <t xml:space="preserve">Pb95 </t>
  </si>
  <si>
    <t xml:space="preserve">45 litrów </t>
  </si>
  <si>
    <t xml:space="preserve">6 litrów na 100 km </t>
  </si>
  <si>
    <t xml:space="preserve">LPG </t>
  </si>
  <si>
    <t xml:space="preserve">30 litrów </t>
  </si>
  <si>
    <t xml:space="preserve">9 litrów na 100 km </t>
  </si>
  <si>
    <t>ile LPG</t>
  </si>
  <si>
    <t>ile Pb95</t>
  </si>
  <si>
    <t>czy wiecej niż 15 LPG</t>
  </si>
  <si>
    <t>zużyte Pb95</t>
  </si>
  <si>
    <t>zużyte LPG</t>
  </si>
  <si>
    <t>dzien tyg</t>
  </si>
  <si>
    <t>tankuje Pb95</t>
  </si>
  <si>
    <t>tankuje LPG</t>
  </si>
  <si>
    <t>wieczorem</t>
  </si>
  <si>
    <t>rano</t>
  </si>
  <si>
    <t>LPG</t>
  </si>
  <si>
    <t>Pb95</t>
  </si>
  <si>
    <t>inst gaz</t>
  </si>
  <si>
    <t>koszt LPG</t>
  </si>
  <si>
    <t>koszt Pb95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</si>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</sst>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theme="1"/>
      <name val="TimesNewRoman"/>
    </font>
    <font>
      <b/>
      <sz val="12"/>
      <color theme="1"/>
      <name val="TimesNewRoman,Bold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2" borderId="0" xfId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1" fillId="4" borderId="0" xfId="3"/>
    <xf numFmtId="2" fontId="1" fillId="4" borderId="0" xfId="3" applyNumberFormat="1"/>
    <xf numFmtId="0" fontId="1" fillId="3" borderId="0" xfId="2"/>
    <xf numFmtId="2" fontId="1" fillId="3" borderId="0" xfId="2" applyNumberFormat="1"/>
    <xf numFmtId="0" fontId="0" fillId="5" borderId="0" xfId="0" applyFill="1"/>
    <xf numFmtId="14" fontId="0" fillId="5" borderId="0" xfId="0" applyNumberFormat="1" applyFill="1"/>
    <xf numFmtId="0" fontId="0" fillId="4" borderId="0" xfId="3" applyFont="1"/>
    <xf numFmtId="2" fontId="0" fillId="5" borderId="0" xfId="0" applyNumberFormat="1" applyFill="1"/>
    <xf numFmtId="2" fontId="1" fillId="5" borderId="0" xfId="3" applyNumberFormat="1" applyFill="1"/>
    <xf numFmtId="14" fontId="0" fillId="0" borderId="0" xfId="0" applyNumberFormat="1" applyFill="1"/>
  </cellXfs>
  <cellStyles count="4">
    <cellStyle name="20% — akcent 1" xfId="2" builtinId="30"/>
    <cellStyle name="20% — akcent 2" xfId="3" builtinId="34"/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porownanie</a:t>
            </a:r>
            <a:r>
              <a:rPr lang="pl-PL" baseline="0"/>
              <a:t> stanu zbiornika LPG rano i wieczorem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'84.3.'!$C$2</c:f>
              <c:strCache>
                <c:ptCount val="1"/>
                <c:pt idx="0">
                  <c:v>rano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'84.3.'!$B$3:$B$33</c:f>
              <c:numCache>
                <c:formatCode>m/d/yy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'84.3.'!$C$3:$C$33</c:f>
              <c:numCache>
                <c:formatCode>0.00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8.3099999999999987</c:v>
                </c:pt>
                <c:pt idx="3">
                  <c:v>30</c:v>
                </c:pt>
                <c:pt idx="4">
                  <c:v>16.59</c:v>
                </c:pt>
                <c:pt idx="5">
                  <c:v>5.9700000000000006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11.549999999999999</c:v>
                </c:pt>
                <c:pt idx="14">
                  <c:v>7.004999999999999</c:v>
                </c:pt>
                <c:pt idx="15">
                  <c:v>6.1499999999999986</c:v>
                </c:pt>
                <c:pt idx="16">
                  <c:v>30</c:v>
                </c:pt>
                <c:pt idx="17">
                  <c:v>20.189999999999998</c:v>
                </c:pt>
                <c:pt idx="18">
                  <c:v>16.589999999999996</c:v>
                </c:pt>
                <c:pt idx="19">
                  <c:v>10.289999999999996</c:v>
                </c:pt>
                <c:pt idx="20">
                  <c:v>8.7599999999999962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6.2850000000000001</c:v>
                </c:pt>
                <c:pt idx="25">
                  <c:v>5.25</c:v>
                </c:pt>
                <c:pt idx="26">
                  <c:v>30</c:v>
                </c:pt>
                <c:pt idx="27">
                  <c:v>20.009999999999998</c:v>
                </c:pt>
                <c:pt idx="28">
                  <c:v>15.329999999999998</c:v>
                </c:pt>
                <c:pt idx="29">
                  <c:v>9.4799999999999986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0-FC45-9FC7-95FE1CE98F57}"/>
            </c:ext>
          </c:extLst>
        </c:ser>
        <c:ser>
          <c:idx val="1"/>
          <c:order val="1"/>
          <c:tx>
            <c:strRef>
              <c:f>'84.3.'!$E$2</c:f>
              <c:strCache>
                <c:ptCount val="1"/>
                <c:pt idx="0">
                  <c:v>wieczorem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'84.3.'!$B$3:$B$33</c:f>
              <c:numCache>
                <c:formatCode>m/d/yy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'84.3.'!$E$3:$E$33</c:f>
              <c:numCache>
                <c:formatCode>0.00</c:formatCode>
                <c:ptCount val="31"/>
                <c:pt idx="0">
                  <c:v>15.69</c:v>
                </c:pt>
                <c:pt idx="1">
                  <c:v>8.3099999999999987</c:v>
                </c:pt>
                <c:pt idx="2">
                  <c:v>3.4499999999999984</c:v>
                </c:pt>
                <c:pt idx="3">
                  <c:v>16.59</c:v>
                </c:pt>
                <c:pt idx="4">
                  <c:v>5.9700000000000006</c:v>
                </c:pt>
                <c:pt idx="5">
                  <c:v>1.5150000000000006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2.9999999999999361E-2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11.549999999999999</c:v>
                </c:pt>
                <c:pt idx="13">
                  <c:v>7.004999999999999</c:v>
                </c:pt>
                <c:pt idx="14">
                  <c:v>6.1499999999999986</c:v>
                </c:pt>
                <c:pt idx="15">
                  <c:v>4.754999999999999</c:v>
                </c:pt>
                <c:pt idx="16">
                  <c:v>20.189999999999998</c:v>
                </c:pt>
                <c:pt idx="17">
                  <c:v>16.589999999999996</c:v>
                </c:pt>
                <c:pt idx="18">
                  <c:v>10.289999999999996</c:v>
                </c:pt>
                <c:pt idx="19">
                  <c:v>8.7599999999999962</c:v>
                </c:pt>
                <c:pt idx="20">
                  <c:v>3.7649999999999961</c:v>
                </c:pt>
                <c:pt idx="21">
                  <c:v>18.75</c:v>
                </c:pt>
                <c:pt idx="22">
                  <c:v>11.91</c:v>
                </c:pt>
                <c:pt idx="23">
                  <c:v>6.2850000000000001</c:v>
                </c:pt>
                <c:pt idx="24">
                  <c:v>5.25</c:v>
                </c:pt>
                <c:pt idx="25">
                  <c:v>1.0650000000000004</c:v>
                </c:pt>
                <c:pt idx="26">
                  <c:v>20.009999999999998</c:v>
                </c:pt>
                <c:pt idx="27">
                  <c:v>15.329999999999998</c:v>
                </c:pt>
                <c:pt idx="28">
                  <c:v>9.4799999999999986</c:v>
                </c:pt>
                <c:pt idx="29">
                  <c:v>4.0799999999999983</c:v>
                </c:pt>
                <c:pt idx="30">
                  <c:v>19.829999999999998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0-FC45-9FC7-95FE1CE9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900495"/>
        <c:axId val="1418535647"/>
      </c:lineChart>
      <c:dateAx>
        <c:axId val="14179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8535647"/>
        <c:crosses val="autoZero"/>
        <c:auto val="1"/>
        <c:lblOffset val="100"/>
        <c:baseTimeUnit val="days"/>
      </c:dateAx>
      <c:valAx>
        <c:axId val="14185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9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114300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B499EF7-FFB6-E145-A222-52DC49066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6E5CA9D9-520F-B341-A64A-9FD3B7ED3D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AFAE-9D5F-3D4E-B1BA-38712FF236B5}">
  <dimension ref="A1:N367"/>
  <sheetViews>
    <sheetView topLeftCell="A23" zoomScale="150" workbookViewId="0">
      <selection activeCell="B39" sqref="B39"/>
    </sheetView>
  </sheetViews>
  <sheetFormatPr baseColWidth="10" defaultRowHeight="16"/>
  <cols>
    <col min="1" max="1" width="11.6640625" customWidth="1"/>
    <col min="2" max="2" width="10.5" customWidth="1"/>
    <col min="4" max="4" width="7.6640625" customWidth="1"/>
    <col min="5" max="5" width="10.33203125" customWidth="1"/>
    <col min="6" max="6" width="17.6640625" customWidth="1"/>
    <col min="7" max="7" width="12" customWidth="1"/>
    <col min="9" max="9" width="8.83203125" customWidth="1"/>
    <col min="13" max="13" width="15.6640625" customWidth="1"/>
    <col min="14" max="14" width="26.83203125" customWidth="1"/>
  </cols>
  <sheetData>
    <row r="1" spans="1:14">
      <c r="A1" t="s">
        <v>16</v>
      </c>
      <c r="B1" s="2" t="s">
        <v>0</v>
      </c>
      <c r="C1" s="2" t="s">
        <v>1</v>
      </c>
      <c r="D1" s="6" t="s">
        <v>11</v>
      </c>
      <c r="E1" s="8" t="s">
        <v>12</v>
      </c>
      <c r="F1" t="s">
        <v>13</v>
      </c>
      <c r="G1" s="6" t="s">
        <v>15</v>
      </c>
      <c r="H1" s="8" t="s">
        <v>14</v>
      </c>
      <c r="I1" t="s">
        <v>17</v>
      </c>
      <c r="J1" t="s">
        <v>18</v>
      </c>
    </row>
    <row r="2" spans="1:14">
      <c r="A2">
        <f>WEEKDAY(B2,2)</f>
        <v>3</v>
      </c>
      <c r="B2" s="1">
        <v>41640</v>
      </c>
      <c r="C2">
        <v>159</v>
      </c>
      <c r="D2" s="7">
        <v>30</v>
      </c>
      <c r="E2" s="9">
        <v>45</v>
      </c>
      <c r="F2" t="str">
        <f>IF(D2&gt;15,"tak","nie")</f>
        <v>tak</v>
      </c>
      <c r="G2" s="7">
        <f>IF(F2="tak",(C2*9)/100,((C2/2)*9)/100)</f>
        <v>14.31</v>
      </c>
      <c r="H2" s="9">
        <f>IF(F2="tak",0,((C2/2)*6)/100)</f>
        <v>0</v>
      </c>
      <c r="I2" t="str">
        <f>IF(AND(A2=4,(E2-H2)&lt;40), "tak", "nie")</f>
        <v>nie</v>
      </c>
      <c r="J2" t="str">
        <f>IF((D2-G2)&lt;5,"tak","nie")</f>
        <v>nie</v>
      </c>
      <c r="L2" s="4" t="s">
        <v>2</v>
      </c>
      <c r="M2" s="4" t="s">
        <v>3</v>
      </c>
      <c r="N2" s="4" t="s">
        <v>4</v>
      </c>
    </row>
    <row r="3" spans="1:14">
      <c r="A3">
        <f t="shared" ref="A3:A66" si="0">WEEKDAY(B3,2)</f>
        <v>4</v>
      </c>
      <c r="B3" s="1">
        <v>41641</v>
      </c>
      <c r="C3">
        <v>82</v>
      </c>
      <c r="D3" s="7">
        <f>IF(J2="tak", 30, D2-G2)</f>
        <v>15.69</v>
      </c>
      <c r="E3" s="9">
        <f>IF(I2="tak",45,E2-H2)</f>
        <v>45</v>
      </c>
      <c r="F3" t="str">
        <f>IF(D3&gt;15,"tak","nie")</f>
        <v>tak</v>
      </c>
      <c r="G3" s="7">
        <f>IF(F3="tak",(C3*9)/100,((C3/2)*9)/100)</f>
        <v>7.38</v>
      </c>
      <c r="H3" s="9">
        <f>IF(F3="tak",0,((C3/2)*6)/100)</f>
        <v>0</v>
      </c>
      <c r="I3" t="str">
        <f t="shared" ref="I3:I66" si="1">IF(AND(A3=4,(E3-H3)&lt;40), "tak", "nie")</f>
        <v>nie</v>
      </c>
      <c r="J3" t="str">
        <f>IF((D3-G3)&lt;5,"tak","nie")</f>
        <v>nie</v>
      </c>
      <c r="L3" s="4"/>
      <c r="M3" s="4"/>
      <c r="N3" s="4"/>
    </row>
    <row r="4" spans="1:14">
      <c r="A4">
        <f t="shared" si="0"/>
        <v>5</v>
      </c>
      <c r="B4" s="1">
        <v>41642</v>
      </c>
      <c r="C4">
        <v>108</v>
      </c>
      <c r="D4" s="7">
        <f t="shared" ref="D4:D67" si="2">IF(J3="tak", 30, D3-G3)</f>
        <v>8.3099999999999987</v>
      </c>
      <c r="E4" s="9">
        <f t="shared" ref="E4:E67" si="3">IF(I3="tak",45,E3-H3)</f>
        <v>45</v>
      </c>
      <c r="F4" t="str">
        <f t="shared" ref="F4:F67" si="4">IF(D4&gt;15,"tak","nie")</f>
        <v>nie</v>
      </c>
      <c r="G4" s="7">
        <f t="shared" ref="G4:G67" si="5">IF(F4="tak",(C4*9)/100,((C4/2)*9)/100)</f>
        <v>4.8600000000000003</v>
      </c>
      <c r="H4" s="9">
        <f t="shared" ref="H4:H67" si="6">IF(F4="tak",0,((C4/2)*6)/100)</f>
        <v>3.24</v>
      </c>
      <c r="I4" t="str">
        <f t="shared" si="1"/>
        <v>nie</v>
      </c>
      <c r="J4" t="str">
        <f t="shared" ref="J4:J67" si="7">IF((D4-G4)&lt;5,"tak","nie")</f>
        <v>tak</v>
      </c>
      <c r="L4" s="3" t="s">
        <v>5</v>
      </c>
      <c r="M4" s="3" t="s">
        <v>6</v>
      </c>
      <c r="N4" s="3" t="s">
        <v>7</v>
      </c>
    </row>
    <row r="5" spans="1:14">
      <c r="A5">
        <f t="shared" si="0"/>
        <v>6</v>
      </c>
      <c r="B5" s="1">
        <v>41643</v>
      </c>
      <c r="C5">
        <v>149</v>
      </c>
      <c r="D5" s="7">
        <f t="shared" si="2"/>
        <v>30</v>
      </c>
      <c r="E5" s="9">
        <f t="shared" si="3"/>
        <v>41.76</v>
      </c>
      <c r="F5" t="str">
        <f t="shared" si="4"/>
        <v>tak</v>
      </c>
      <c r="G5" s="7">
        <f t="shared" si="5"/>
        <v>13.41</v>
      </c>
      <c r="H5" s="9">
        <f t="shared" si="6"/>
        <v>0</v>
      </c>
      <c r="I5" t="str">
        <f t="shared" si="1"/>
        <v>nie</v>
      </c>
      <c r="J5" t="str">
        <f t="shared" si="7"/>
        <v>nie</v>
      </c>
      <c r="L5" s="3"/>
      <c r="M5" s="3"/>
      <c r="N5" s="3"/>
    </row>
    <row r="6" spans="1:14">
      <c r="A6">
        <f t="shared" si="0"/>
        <v>7</v>
      </c>
      <c r="B6" s="1">
        <v>41644</v>
      </c>
      <c r="C6">
        <v>118</v>
      </c>
      <c r="D6" s="7">
        <f t="shared" si="2"/>
        <v>16.59</v>
      </c>
      <c r="E6" s="9">
        <f t="shared" si="3"/>
        <v>41.76</v>
      </c>
      <c r="F6" t="str">
        <f t="shared" si="4"/>
        <v>tak</v>
      </c>
      <c r="G6" s="7">
        <f t="shared" si="5"/>
        <v>10.62</v>
      </c>
      <c r="H6" s="9">
        <f t="shared" si="6"/>
        <v>0</v>
      </c>
      <c r="I6" t="str">
        <f t="shared" si="1"/>
        <v>nie</v>
      </c>
      <c r="J6" t="str">
        <f t="shared" si="7"/>
        <v>nie</v>
      </c>
      <c r="L6" s="3" t="s">
        <v>8</v>
      </c>
      <c r="M6" s="3" t="s">
        <v>9</v>
      </c>
      <c r="N6" s="3" t="s">
        <v>10</v>
      </c>
    </row>
    <row r="7" spans="1:14">
      <c r="A7">
        <f t="shared" si="0"/>
        <v>1</v>
      </c>
      <c r="B7" s="1">
        <v>41645</v>
      </c>
      <c r="C7">
        <v>99</v>
      </c>
      <c r="D7" s="7">
        <f t="shared" si="2"/>
        <v>5.9700000000000006</v>
      </c>
      <c r="E7" s="9">
        <f t="shared" si="3"/>
        <v>41.76</v>
      </c>
      <c r="F7" t="str">
        <f t="shared" si="4"/>
        <v>nie</v>
      </c>
      <c r="G7" s="7">
        <f t="shared" si="5"/>
        <v>4.4550000000000001</v>
      </c>
      <c r="H7" s="9">
        <f t="shared" si="6"/>
        <v>2.97</v>
      </c>
      <c r="I7" t="str">
        <f t="shared" si="1"/>
        <v>nie</v>
      </c>
      <c r="J7" t="str">
        <f t="shared" si="7"/>
        <v>tak</v>
      </c>
      <c r="L7" s="3"/>
      <c r="M7" s="3"/>
      <c r="N7" s="3"/>
    </row>
    <row r="8" spans="1:14">
      <c r="A8">
        <f t="shared" si="0"/>
        <v>2</v>
      </c>
      <c r="B8" s="1">
        <v>41646</v>
      </c>
      <c r="C8">
        <v>67</v>
      </c>
      <c r="D8" s="7">
        <f t="shared" si="2"/>
        <v>30</v>
      </c>
      <c r="E8" s="9">
        <f t="shared" si="3"/>
        <v>38.79</v>
      </c>
      <c r="F8" t="str">
        <f t="shared" si="4"/>
        <v>tak</v>
      </c>
      <c r="G8" s="7">
        <f t="shared" si="5"/>
        <v>6.03</v>
      </c>
      <c r="H8" s="9">
        <f t="shared" si="6"/>
        <v>0</v>
      </c>
      <c r="I8" t="str">
        <f t="shared" si="1"/>
        <v>nie</v>
      </c>
      <c r="J8" t="str">
        <f t="shared" si="7"/>
        <v>nie</v>
      </c>
    </row>
    <row r="9" spans="1:14">
      <c r="A9">
        <f t="shared" si="0"/>
        <v>3</v>
      </c>
      <c r="B9" s="1">
        <v>41647</v>
      </c>
      <c r="C9">
        <v>152</v>
      </c>
      <c r="D9" s="7">
        <f t="shared" si="2"/>
        <v>23.97</v>
      </c>
      <c r="E9" s="9">
        <f t="shared" si="3"/>
        <v>38.79</v>
      </c>
      <c r="F9" t="str">
        <f t="shared" si="4"/>
        <v>tak</v>
      </c>
      <c r="G9" s="7">
        <f t="shared" si="5"/>
        <v>13.68</v>
      </c>
      <c r="H9" s="9">
        <f t="shared" si="6"/>
        <v>0</v>
      </c>
      <c r="I9" t="str">
        <f t="shared" si="1"/>
        <v>nie</v>
      </c>
      <c r="J9" t="str">
        <f t="shared" si="7"/>
        <v>nie</v>
      </c>
    </row>
    <row r="10" spans="1:14">
      <c r="A10">
        <f t="shared" si="0"/>
        <v>4</v>
      </c>
      <c r="B10" s="1">
        <v>41648</v>
      </c>
      <c r="C10">
        <v>84</v>
      </c>
      <c r="D10" s="7">
        <f t="shared" si="2"/>
        <v>10.29</v>
      </c>
      <c r="E10" s="9">
        <f t="shared" si="3"/>
        <v>38.79</v>
      </c>
      <c r="F10" t="str">
        <f t="shared" si="4"/>
        <v>nie</v>
      </c>
      <c r="G10" s="7">
        <f t="shared" si="5"/>
        <v>3.78</v>
      </c>
      <c r="H10" s="9">
        <f t="shared" si="6"/>
        <v>2.52</v>
      </c>
      <c r="I10" t="str">
        <f t="shared" si="1"/>
        <v>tak</v>
      </c>
      <c r="J10" t="str">
        <f t="shared" si="7"/>
        <v>nie</v>
      </c>
    </row>
    <row r="11" spans="1:14">
      <c r="A11">
        <f t="shared" si="0"/>
        <v>5</v>
      </c>
      <c r="B11" s="1">
        <v>41649</v>
      </c>
      <c r="C11">
        <v>144</v>
      </c>
      <c r="D11" s="7">
        <f t="shared" si="2"/>
        <v>6.51</v>
      </c>
      <c r="E11" s="9">
        <f t="shared" si="3"/>
        <v>45</v>
      </c>
      <c r="F11" t="str">
        <f t="shared" si="4"/>
        <v>nie</v>
      </c>
      <c r="G11" s="7">
        <f t="shared" si="5"/>
        <v>6.48</v>
      </c>
      <c r="H11" s="9">
        <f t="shared" si="6"/>
        <v>4.32</v>
      </c>
      <c r="I11" t="str">
        <f t="shared" si="1"/>
        <v>nie</v>
      </c>
      <c r="J11" t="str">
        <f t="shared" si="7"/>
        <v>tak</v>
      </c>
    </row>
    <row r="12" spans="1:14">
      <c r="A12">
        <f t="shared" si="0"/>
        <v>6</v>
      </c>
      <c r="B12" s="1">
        <v>41650</v>
      </c>
      <c r="C12">
        <v>16</v>
      </c>
      <c r="D12" s="7">
        <f t="shared" si="2"/>
        <v>30</v>
      </c>
      <c r="E12" s="9">
        <f t="shared" si="3"/>
        <v>40.68</v>
      </c>
      <c r="F12" t="str">
        <f t="shared" si="4"/>
        <v>tak</v>
      </c>
      <c r="G12" s="7">
        <f t="shared" si="5"/>
        <v>1.44</v>
      </c>
      <c r="H12" s="9">
        <f t="shared" si="6"/>
        <v>0</v>
      </c>
      <c r="I12" t="str">
        <f t="shared" si="1"/>
        <v>nie</v>
      </c>
      <c r="J12" t="str">
        <f t="shared" si="7"/>
        <v>nie</v>
      </c>
    </row>
    <row r="13" spans="1:14">
      <c r="A13">
        <f t="shared" si="0"/>
        <v>7</v>
      </c>
      <c r="B13" s="1">
        <v>41651</v>
      </c>
      <c r="C13">
        <v>124</v>
      </c>
      <c r="D13" s="7">
        <f t="shared" si="2"/>
        <v>28.56</v>
      </c>
      <c r="E13" s="9">
        <f t="shared" si="3"/>
        <v>40.68</v>
      </c>
      <c r="F13" t="str">
        <f t="shared" si="4"/>
        <v>tak</v>
      </c>
      <c r="G13" s="7">
        <f t="shared" si="5"/>
        <v>11.16</v>
      </c>
      <c r="H13" s="9">
        <f t="shared" si="6"/>
        <v>0</v>
      </c>
      <c r="I13" t="str">
        <f t="shared" si="1"/>
        <v>nie</v>
      </c>
      <c r="J13" t="str">
        <f t="shared" si="7"/>
        <v>nie</v>
      </c>
    </row>
    <row r="14" spans="1:14">
      <c r="A14">
        <f t="shared" si="0"/>
        <v>1</v>
      </c>
      <c r="B14" s="1">
        <v>41652</v>
      </c>
      <c r="C14">
        <v>65</v>
      </c>
      <c r="D14" s="7">
        <f t="shared" si="2"/>
        <v>17.399999999999999</v>
      </c>
      <c r="E14" s="9">
        <f t="shared" si="3"/>
        <v>40.68</v>
      </c>
      <c r="F14" t="str">
        <f t="shared" si="4"/>
        <v>tak</v>
      </c>
      <c r="G14" s="7">
        <f t="shared" si="5"/>
        <v>5.85</v>
      </c>
      <c r="H14" s="9">
        <f t="shared" si="6"/>
        <v>0</v>
      </c>
      <c r="I14" t="str">
        <f t="shared" si="1"/>
        <v>nie</v>
      </c>
      <c r="J14" t="str">
        <f t="shared" si="7"/>
        <v>nie</v>
      </c>
    </row>
    <row r="15" spans="1:14">
      <c r="A15">
        <f t="shared" si="0"/>
        <v>2</v>
      </c>
      <c r="B15" s="1">
        <v>41653</v>
      </c>
      <c r="C15">
        <v>101</v>
      </c>
      <c r="D15" s="7">
        <f t="shared" si="2"/>
        <v>11.549999999999999</v>
      </c>
      <c r="E15" s="9">
        <f t="shared" si="3"/>
        <v>40.68</v>
      </c>
      <c r="F15" t="str">
        <f t="shared" si="4"/>
        <v>nie</v>
      </c>
      <c r="G15" s="7">
        <f t="shared" si="5"/>
        <v>4.5449999999999999</v>
      </c>
      <c r="H15" s="9">
        <f t="shared" si="6"/>
        <v>3.03</v>
      </c>
      <c r="I15" t="str">
        <f t="shared" si="1"/>
        <v>nie</v>
      </c>
      <c r="J15" t="str">
        <f t="shared" si="7"/>
        <v>nie</v>
      </c>
    </row>
    <row r="16" spans="1:14">
      <c r="A16">
        <f t="shared" si="0"/>
        <v>3</v>
      </c>
      <c r="B16" s="1">
        <v>41654</v>
      </c>
      <c r="C16">
        <v>19</v>
      </c>
      <c r="D16" s="7">
        <f t="shared" si="2"/>
        <v>7.004999999999999</v>
      </c>
      <c r="E16" s="9">
        <f t="shared" si="3"/>
        <v>37.65</v>
      </c>
      <c r="F16" t="str">
        <f t="shared" si="4"/>
        <v>nie</v>
      </c>
      <c r="G16" s="7">
        <f t="shared" si="5"/>
        <v>0.85499999999999998</v>
      </c>
      <c r="H16" s="9">
        <f t="shared" si="6"/>
        <v>0.56999999999999995</v>
      </c>
      <c r="I16" t="str">
        <f t="shared" si="1"/>
        <v>nie</v>
      </c>
      <c r="J16" t="str">
        <f t="shared" si="7"/>
        <v>nie</v>
      </c>
    </row>
    <row r="17" spans="1:10">
      <c r="A17">
        <f t="shared" si="0"/>
        <v>4</v>
      </c>
      <c r="B17" s="1">
        <v>41655</v>
      </c>
      <c r="C17">
        <v>31</v>
      </c>
      <c r="D17" s="7">
        <f t="shared" si="2"/>
        <v>6.1499999999999986</v>
      </c>
      <c r="E17" s="9">
        <f t="shared" si="3"/>
        <v>37.08</v>
      </c>
      <c r="F17" t="str">
        <f t="shared" si="4"/>
        <v>nie</v>
      </c>
      <c r="G17" s="7">
        <f t="shared" si="5"/>
        <v>1.395</v>
      </c>
      <c r="H17" s="9">
        <f t="shared" si="6"/>
        <v>0.93</v>
      </c>
      <c r="I17" t="str">
        <f t="shared" si="1"/>
        <v>tak</v>
      </c>
      <c r="J17" t="str">
        <f t="shared" si="7"/>
        <v>tak</v>
      </c>
    </row>
    <row r="18" spans="1:10">
      <c r="A18">
        <f t="shared" si="0"/>
        <v>5</v>
      </c>
      <c r="B18" s="1">
        <v>41656</v>
      </c>
      <c r="C18">
        <v>109</v>
      </c>
      <c r="D18" s="7">
        <f t="shared" si="2"/>
        <v>30</v>
      </c>
      <c r="E18" s="9">
        <f t="shared" si="3"/>
        <v>45</v>
      </c>
      <c r="F18" t="str">
        <f t="shared" si="4"/>
        <v>tak</v>
      </c>
      <c r="G18" s="7">
        <f t="shared" si="5"/>
        <v>9.81</v>
      </c>
      <c r="H18" s="9">
        <f t="shared" si="6"/>
        <v>0</v>
      </c>
      <c r="I18" t="str">
        <f t="shared" si="1"/>
        <v>nie</v>
      </c>
      <c r="J18" t="str">
        <f t="shared" si="7"/>
        <v>nie</v>
      </c>
    </row>
    <row r="19" spans="1:10">
      <c r="A19">
        <f t="shared" si="0"/>
        <v>6</v>
      </c>
      <c r="B19" s="1">
        <v>41657</v>
      </c>
      <c r="C19">
        <v>40</v>
      </c>
      <c r="D19" s="7">
        <f t="shared" si="2"/>
        <v>20.189999999999998</v>
      </c>
      <c r="E19" s="9">
        <f t="shared" si="3"/>
        <v>45</v>
      </c>
      <c r="F19" t="str">
        <f t="shared" si="4"/>
        <v>tak</v>
      </c>
      <c r="G19" s="7">
        <f t="shared" si="5"/>
        <v>3.6</v>
      </c>
      <c r="H19" s="9">
        <f t="shared" si="6"/>
        <v>0</v>
      </c>
      <c r="I19" t="str">
        <f t="shared" si="1"/>
        <v>nie</v>
      </c>
      <c r="J19" t="str">
        <f t="shared" si="7"/>
        <v>nie</v>
      </c>
    </row>
    <row r="20" spans="1:10">
      <c r="A20">
        <f t="shared" si="0"/>
        <v>7</v>
      </c>
      <c r="B20" s="1">
        <v>41658</v>
      </c>
      <c r="C20">
        <v>70</v>
      </c>
      <c r="D20" s="7">
        <f t="shared" si="2"/>
        <v>16.589999999999996</v>
      </c>
      <c r="E20" s="9">
        <f t="shared" si="3"/>
        <v>45</v>
      </c>
      <c r="F20" t="str">
        <f t="shared" si="4"/>
        <v>tak</v>
      </c>
      <c r="G20" s="7">
        <f t="shared" si="5"/>
        <v>6.3</v>
      </c>
      <c r="H20" s="9">
        <f t="shared" si="6"/>
        <v>0</v>
      </c>
      <c r="I20" t="str">
        <f t="shared" si="1"/>
        <v>nie</v>
      </c>
      <c r="J20" t="str">
        <f t="shared" si="7"/>
        <v>nie</v>
      </c>
    </row>
    <row r="21" spans="1:10">
      <c r="A21">
        <f t="shared" si="0"/>
        <v>1</v>
      </c>
      <c r="B21" s="1">
        <v>41659</v>
      </c>
      <c r="C21">
        <v>34</v>
      </c>
      <c r="D21" s="7">
        <f t="shared" si="2"/>
        <v>10.289999999999996</v>
      </c>
      <c r="E21" s="9">
        <f t="shared" si="3"/>
        <v>45</v>
      </c>
      <c r="F21" t="str">
        <f t="shared" si="4"/>
        <v>nie</v>
      </c>
      <c r="G21" s="7">
        <f t="shared" si="5"/>
        <v>1.53</v>
      </c>
      <c r="H21" s="9">
        <f t="shared" si="6"/>
        <v>1.02</v>
      </c>
      <c r="I21" t="str">
        <f t="shared" si="1"/>
        <v>nie</v>
      </c>
      <c r="J21" t="str">
        <f t="shared" si="7"/>
        <v>nie</v>
      </c>
    </row>
    <row r="22" spans="1:10">
      <c r="A22">
        <f t="shared" si="0"/>
        <v>2</v>
      </c>
      <c r="B22" s="1">
        <v>41660</v>
      </c>
      <c r="C22">
        <v>111</v>
      </c>
      <c r="D22" s="7">
        <f t="shared" si="2"/>
        <v>8.7599999999999962</v>
      </c>
      <c r="E22" s="9">
        <f t="shared" si="3"/>
        <v>43.98</v>
      </c>
      <c r="F22" t="str">
        <f t="shared" si="4"/>
        <v>nie</v>
      </c>
      <c r="G22" s="7">
        <f t="shared" si="5"/>
        <v>4.9950000000000001</v>
      </c>
      <c r="H22" s="9">
        <f t="shared" si="6"/>
        <v>3.33</v>
      </c>
      <c r="I22" t="str">
        <f t="shared" si="1"/>
        <v>nie</v>
      </c>
      <c r="J22" t="str">
        <f t="shared" si="7"/>
        <v>tak</v>
      </c>
    </row>
    <row r="23" spans="1:10">
      <c r="A23">
        <f t="shared" si="0"/>
        <v>3</v>
      </c>
      <c r="B23" s="1">
        <v>41661</v>
      </c>
      <c r="C23">
        <v>125</v>
      </c>
      <c r="D23" s="7">
        <f t="shared" si="2"/>
        <v>30</v>
      </c>
      <c r="E23" s="9">
        <f t="shared" si="3"/>
        <v>40.65</v>
      </c>
      <c r="F23" t="str">
        <f t="shared" si="4"/>
        <v>tak</v>
      </c>
      <c r="G23" s="7">
        <f t="shared" si="5"/>
        <v>11.25</v>
      </c>
      <c r="H23" s="9">
        <f t="shared" si="6"/>
        <v>0</v>
      </c>
      <c r="I23" t="str">
        <f t="shared" si="1"/>
        <v>nie</v>
      </c>
      <c r="J23" t="str">
        <f t="shared" si="7"/>
        <v>nie</v>
      </c>
    </row>
    <row r="24" spans="1:10">
      <c r="A24">
        <f t="shared" si="0"/>
        <v>4</v>
      </c>
      <c r="B24" s="1">
        <v>41662</v>
      </c>
      <c r="C24">
        <v>76</v>
      </c>
      <c r="D24" s="7">
        <f t="shared" si="2"/>
        <v>18.75</v>
      </c>
      <c r="E24" s="9">
        <f t="shared" si="3"/>
        <v>40.65</v>
      </c>
      <c r="F24" t="str">
        <f t="shared" si="4"/>
        <v>tak</v>
      </c>
      <c r="G24" s="7">
        <f t="shared" si="5"/>
        <v>6.84</v>
      </c>
      <c r="H24" s="9">
        <f t="shared" si="6"/>
        <v>0</v>
      </c>
      <c r="I24" t="str">
        <f t="shared" si="1"/>
        <v>nie</v>
      </c>
      <c r="J24" t="str">
        <f t="shared" si="7"/>
        <v>nie</v>
      </c>
    </row>
    <row r="25" spans="1:10">
      <c r="A25">
        <f t="shared" si="0"/>
        <v>5</v>
      </c>
      <c r="B25" s="1">
        <v>41663</v>
      </c>
      <c r="C25">
        <v>125</v>
      </c>
      <c r="D25" s="7">
        <f t="shared" si="2"/>
        <v>11.91</v>
      </c>
      <c r="E25" s="9">
        <f t="shared" si="3"/>
        <v>40.65</v>
      </c>
      <c r="F25" t="str">
        <f t="shared" si="4"/>
        <v>nie</v>
      </c>
      <c r="G25" s="7">
        <f t="shared" si="5"/>
        <v>5.625</v>
      </c>
      <c r="H25" s="9">
        <f t="shared" si="6"/>
        <v>3.75</v>
      </c>
      <c r="I25" t="str">
        <f t="shared" si="1"/>
        <v>nie</v>
      </c>
      <c r="J25" t="str">
        <f t="shared" si="7"/>
        <v>nie</v>
      </c>
    </row>
    <row r="26" spans="1:10">
      <c r="A26">
        <f t="shared" si="0"/>
        <v>6</v>
      </c>
      <c r="B26" s="1">
        <v>41664</v>
      </c>
      <c r="C26">
        <v>23</v>
      </c>
      <c r="D26" s="7">
        <f t="shared" si="2"/>
        <v>6.2850000000000001</v>
      </c>
      <c r="E26" s="9">
        <f t="shared" si="3"/>
        <v>36.9</v>
      </c>
      <c r="F26" t="str">
        <f t="shared" si="4"/>
        <v>nie</v>
      </c>
      <c r="G26" s="7">
        <f t="shared" si="5"/>
        <v>1.0349999999999999</v>
      </c>
      <c r="H26" s="9">
        <f t="shared" si="6"/>
        <v>0.69</v>
      </c>
      <c r="I26" t="str">
        <f t="shared" si="1"/>
        <v>nie</v>
      </c>
      <c r="J26" t="str">
        <f t="shared" si="7"/>
        <v>nie</v>
      </c>
    </row>
    <row r="27" spans="1:10">
      <c r="A27">
        <f t="shared" si="0"/>
        <v>7</v>
      </c>
      <c r="B27" s="11">
        <v>41665</v>
      </c>
      <c r="C27">
        <v>93</v>
      </c>
      <c r="D27" s="7">
        <f t="shared" si="2"/>
        <v>5.25</v>
      </c>
      <c r="E27" s="9">
        <f t="shared" si="3"/>
        <v>36.21</v>
      </c>
      <c r="F27" t="str">
        <f t="shared" si="4"/>
        <v>nie</v>
      </c>
      <c r="G27" s="14">
        <f t="shared" si="5"/>
        <v>4.1849999999999996</v>
      </c>
      <c r="H27" s="9">
        <f t="shared" si="6"/>
        <v>2.79</v>
      </c>
      <c r="I27" t="str">
        <f t="shared" si="1"/>
        <v>nie</v>
      </c>
      <c r="J27" t="str">
        <f t="shared" si="7"/>
        <v>tak</v>
      </c>
    </row>
    <row r="28" spans="1:10">
      <c r="A28">
        <f t="shared" si="0"/>
        <v>1</v>
      </c>
      <c r="B28" s="1">
        <v>41666</v>
      </c>
      <c r="C28">
        <v>111</v>
      </c>
      <c r="D28" s="7">
        <f t="shared" si="2"/>
        <v>30</v>
      </c>
      <c r="E28" s="9">
        <f t="shared" si="3"/>
        <v>33.42</v>
      </c>
      <c r="F28" t="str">
        <f t="shared" si="4"/>
        <v>tak</v>
      </c>
      <c r="G28" s="7">
        <f t="shared" si="5"/>
        <v>9.99</v>
      </c>
      <c r="H28" s="9">
        <f t="shared" si="6"/>
        <v>0</v>
      </c>
      <c r="I28" t="str">
        <f t="shared" si="1"/>
        <v>nie</v>
      </c>
      <c r="J28" t="str">
        <f t="shared" si="7"/>
        <v>nie</v>
      </c>
    </row>
    <row r="29" spans="1:10">
      <c r="A29">
        <f t="shared" si="0"/>
        <v>2</v>
      </c>
      <c r="B29" s="1">
        <v>41667</v>
      </c>
      <c r="C29">
        <v>52</v>
      </c>
      <c r="D29" s="7">
        <f t="shared" si="2"/>
        <v>20.009999999999998</v>
      </c>
      <c r="E29" s="9">
        <f t="shared" si="3"/>
        <v>33.42</v>
      </c>
      <c r="F29" t="str">
        <f t="shared" si="4"/>
        <v>tak</v>
      </c>
      <c r="G29" s="7">
        <f t="shared" si="5"/>
        <v>4.68</v>
      </c>
      <c r="H29" s="9">
        <f t="shared" si="6"/>
        <v>0</v>
      </c>
      <c r="I29" t="str">
        <f t="shared" si="1"/>
        <v>nie</v>
      </c>
      <c r="J29" t="str">
        <f t="shared" si="7"/>
        <v>nie</v>
      </c>
    </row>
    <row r="30" spans="1:10">
      <c r="A30">
        <f t="shared" si="0"/>
        <v>3</v>
      </c>
      <c r="B30" s="1">
        <v>41668</v>
      </c>
      <c r="C30">
        <v>65</v>
      </c>
      <c r="D30" s="7">
        <f t="shared" si="2"/>
        <v>15.329999999999998</v>
      </c>
      <c r="E30" s="9">
        <f t="shared" si="3"/>
        <v>33.42</v>
      </c>
      <c r="F30" t="str">
        <f t="shared" si="4"/>
        <v>tak</v>
      </c>
      <c r="G30" s="7">
        <f t="shared" si="5"/>
        <v>5.85</v>
      </c>
      <c r="H30" s="9">
        <f t="shared" si="6"/>
        <v>0</v>
      </c>
      <c r="I30" t="str">
        <f t="shared" si="1"/>
        <v>nie</v>
      </c>
      <c r="J30" t="str">
        <f t="shared" si="7"/>
        <v>nie</v>
      </c>
    </row>
    <row r="31" spans="1:10">
      <c r="A31">
        <f t="shared" si="0"/>
        <v>4</v>
      </c>
      <c r="B31" s="1">
        <v>41669</v>
      </c>
      <c r="C31">
        <v>120</v>
      </c>
      <c r="D31" s="7">
        <f t="shared" si="2"/>
        <v>9.4799999999999986</v>
      </c>
      <c r="E31" s="9">
        <f t="shared" si="3"/>
        <v>33.42</v>
      </c>
      <c r="F31" t="str">
        <f t="shared" si="4"/>
        <v>nie</v>
      </c>
      <c r="G31" s="7">
        <f t="shared" si="5"/>
        <v>5.4</v>
      </c>
      <c r="H31" s="9">
        <f t="shared" si="6"/>
        <v>3.6</v>
      </c>
      <c r="I31" t="str">
        <f t="shared" si="1"/>
        <v>tak</v>
      </c>
      <c r="J31" t="str">
        <f t="shared" si="7"/>
        <v>tak</v>
      </c>
    </row>
    <row r="32" spans="1:10">
      <c r="A32">
        <f t="shared" si="0"/>
        <v>5</v>
      </c>
      <c r="B32" s="1">
        <v>41670</v>
      </c>
      <c r="C32">
        <v>113</v>
      </c>
      <c r="D32" s="7">
        <f t="shared" si="2"/>
        <v>30</v>
      </c>
      <c r="E32" s="9">
        <f t="shared" si="3"/>
        <v>45</v>
      </c>
      <c r="F32" t="str">
        <f t="shared" si="4"/>
        <v>tak</v>
      </c>
      <c r="G32" s="7">
        <f t="shared" si="5"/>
        <v>10.17</v>
      </c>
      <c r="H32" s="9">
        <f t="shared" si="6"/>
        <v>0</v>
      </c>
      <c r="I32" t="str">
        <f t="shared" si="1"/>
        <v>nie</v>
      </c>
      <c r="J32" t="str">
        <f t="shared" si="7"/>
        <v>nie</v>
      </c>
    </row>
    <row r="33" spans="1:10">
      <c r="A33">
        <f t="shared" si="0"/>
        <v>6</v>
      </c>
      <c r="B33" s="1">
        <v>41671</v>
      </c>
      <c r="C33">
        <v>110</v>
      </c>
      <c r="D33" s="7">
        <f t="shared" si="2"/>
        <v>19.829999999999998</v>
      </c>
      <c r="E33" s="9">
        <f t="shared" si="3"/>
        <v>45</v>
      </c>
      <c r="F33" t="str">
        <f t="shared" si="4"/>
        <v>tak</v>
      </c>
      <c r="G33" s="7">
        <f t="shared" si="5"/>
        <v>9.9</v>
      </c>
      <c r="H33" s="9">
        <f t="shared" si="6"/>
        <v>0</v>
      </c>
      <c r="I33" t="str">
        <f t="shared" si="1"/>
        <v>nie</v>
      </c>
      <c r="J33" t="str">
        <f t="shared" si="7"/>
        <v>nie</v>
      </c>
    </row>
    <row r="34" spans="1:10">
      <c r="A34">
        <f t="shared" si="0"/>
        <v>7</v>
      </c>
      <c r="B34" s="1">
        <v>41672</v>
      </c>
      <c r="C34">
        <v>135</v>
      </c>
      <c r="D34" s="7">
        <f t="shared" si="2"/>
        <v>9.9299999999999979</v>
      </c>
      <c r="E34" s="9">
        <f t="shared" si="3"/>
        <v>45</v>
      </c>
      <c r="F34" t="str">
        <f t="shared" si="4"/>
        <v>nie</v>
      </c>
      <c r="G34" s="7">
        <f t="shared" si="5"/>
        <v>6.0750000000000002</v>
      </c>
      <c r="H34" s="9">
        <f t="shared" si="6"/>
        <v>4.05</v>
      </c>
      <c r="I34" t="str">
        <f t="shared" si="1"/>
        <v>nie</v>
      </c>
      <c r="J34" t="str">
        <f t="shared" si="7"/>
        <v>tak</v>
      </c>
    </row>
    <row r="35" spans="1:10">
      <c r="A35">
        <f t="shared" si="0"/>
        <v>1</v>
      </c>
      <c r="B35" s="1">
        <v>41673</v>
      </c>
      <c r="C35">
        <v>37</v>
      </c>
      <c r="D35" s="7">
        <f t="shared" si="2"/>
        <v>30</v>
      </c>
      <c r="E35" s="9">
        <f t="shared" si="3"/>
        <v>40.950000000000003</v>
      </c>
      <c r="F35" t="str">
        <f t="shared" si="4"/>
        <v>tak</v>
      </c>
      <c r="G35" s="7">
        <f t="shared" si="5"/>
        <v>3.33</v>
      </c>
      <c r="H35" s="9">
        <f t="shared" si="6"/>
        <v>0</v>
      </c>
      <c r="I35" t="str">
        <f t="shared" si="1"/>
        <v>nie</v>
      </c>
      <c r="J35" t="str">
        <f t="shared" si="7"/>
        <v>nie</v>
      </c>
    </row>
    <row r="36" spans="1:10">
      <c r="A36">
        <f t="shared" si="0"/>
        <v>2</v>
      </c>
      <c r="B36" s="1">
        <v>41674</v>
      </c>
      <c r="C36">
        <v>113</v>
      </c>
      <c r="D36" s="7">
        <f t="shared" si="2"/>
        <v>26.67</v>
      </c>
      <c r="E36" s="9">
        <f t="shared" si="3"/>
        <v>40.950000000000003</v>
      </c>
      <c r="F36" t="str">
        <f t="shared" si="4"/>
        <v>tak</v>
      </c>
      <c r="G36" s="7">
        <f t="shared" si="5"/>
        <v>10.17</v>
      </c>
      <c r="H36" s="9">
        <f t="shared" si="6"/>
        <v>0</v>
      </c>
      <c r="I36" t="str">
        <f t="shared" si="1"/>
        <v>nie</v>
      </c>
      <c r="J36" t="str">
        <f t="shared" si="7"/>
        <v>nie</v>
      </c>
    </row>
    <row r="37" spans="1:10">
      <c r="A37">
        <f t="shared" si="0"/>
        <v>3</v>
      </c>
      <c r="B37" s="1">
        <v>41675</v>
      </c>
      <c r="C37">
        <v>79</v>
      </c>
      <c r="D37" s="7">
        <f t="shared" si="2"/>
        <v>16.5</v>
      </c>
      <c r="E37" s="9">
        <f t="shared" si="3"/>
        <v>40.950000000000003</v>
      </c>
      <c r="F37" t="str">
        <f t="shared" si="4"/>
        <v>tak</v>
      </c>
      <c r="G37" s="7">
        <f t="shared" si="5"/>
        <v>7.11</v>
      </c>
      <c r="H37" s="9">
        <f t="shared" si="6"/>
        <v>0</v>
      </c>
      <c r="I37" t="str">
        <f t="shared" si="1"/>
        <v>nie</v>
      </c>
      <c r="J37" t="str">
        <f t="shared" si="7"/>
        <v>nie</v>
      </c>
    </row>
    <row r="38" spans="1:10">
      <c r="A38">
        <f t="shared" si="0"/>
        <v>4</v>
      </c>
      <c r="B38" s="1">
        <v>41676</v>
      </c>
      <c r="C38">
        <v>94</v>
      </c>
      <c r="D38" s="7">
        <f t="shared" si="2"/>
        <v>9.39</v>
      </c>
      <c r="E38" s="9">
        <f t="shared" si="3"/>
        <v>40.950000000000003</v>
      </c>
      <c r="F38" t="str">
        <f t="shared" si="4"/>
        <v>nie</v>
      </c>
      <c r="G38" s="7">
        <f t="shared" si="5"/>
        <v>4.2300000000000004</v>
      </c>
      <c r="H38" s="9">
        <f t="shared" si="6"/>
        <v>2.82</v>
      </c>
      <c r="I38" t="str">
        <f t="shared" si="1"/>
        <v>tak</v>
      </c>
      <c r="J38" t="str">
        <f t="shared" si="7"/>
        <v>nie</v>
      </c>
    </row>
    <row r="39" spans="1:10">
      <c r="A39">
        <f t="shared" si="0"/>
        <v>5</v>
      </c>
      <c r="B39" s="15">
        <v>41677</v>
      </c>
      <c r="C39">
        <v>35</v>
      </c>
      <c r="D39" s="7">
        <f t="shared" si="2"/>
        <v>5.16</v>
      </c>
      <c r="E39" s="9">
        <f t="shared" si="3"/>
        <v>45</v>
      </c>
      <c r="F39" t="str">
        <f t="shared" si="4"/>
        <v>nie</v>
      </c>
      <c r="G39" s="7">
        <f t="shared" si="5"/>
        <v>1.575</v>
      </c>
      <c r="H39" s="9">
        <f t="shared" si="6"/>
        <v>1.05</v>
      </c>
      <c r="I39" t="str">
        <f t="shared" si="1"/>
        <v>nie</v>
      </c>
      <c r="J39" t="str">
        <f t="shared" si="7"/>
        <v>tak</v>
      </c>
    </row>
    <row r="40" spans="1:10">
      <c r="A40">
        <f t="shared" si="0"/>
        <v>6</v>
      </c>
      <c r="B40" s="1">
        <v>41678</v>
      </c>
      <c r="C40">
        <v>54</v>
      </c>
      <c r="D40" s="7">
        <f t="shared" si="2"/>
        <v>30</v>
      </c>
      <c r="E40" s="9">
        <f t="shared" si="3"/>
        <v>43.95</v>
      </c>
      <c r="F40" t="str">
        <f t="shared" si="4"/>
        <v>tak</v>
      </c>
      <c r="G40" s="7">
        <f t="shared" si="5"/>
        <v>4.8600000000000003</v>
      </c>
      <c r="H40" s="9">
        <f t="shared" si="6"/>
        <v>0</v>
      </c>
      <c r="I40" t="str">
        <f t="shared" si="1"/>
        <v>nie</v>
      </c>
      <c r="J40" t="str">
        <f t="shared" si="7"/>
        <v>nie</v>
      </c>
    </row>
    <row r="41" spans="1:10">
      <c r="A41">
        <f t="shared" si="0"/>
        <v>7</v>
      </c>
      <c r="B41" s="1">
        <v>41679</v>
      </c>
      <c r="C41">
        <v>57</v>
      </c>
      <c r="D41" s="7">
        <f t="shared" si="2"/>
        <v>25.14</v>
      </c>
      <c r="E41" s="9">
        <f t="shared" si="3"/>
        <v>43.95</v>
      </c>
      <c r="F41" t="str">
        <f t="shared" si="4"/>
        <v>tak</v>
      </c>
      <c r="G41" s="7">
        <f t="shared" si="5"/>
        <v>5.13</v>
      </c>
      <c r="H41" s="9">
        <f t="shared" si="6"/>
        <v>0</v>
      </c>
      <c r="I41" t="str">
        <f t="shared" si="1"/>
        <v>nie</v>
      </c>
      <c r="J41" t="str">
        <f t="shared" si="7"/>
        <v>nie</v>
      </c>
    </row>
    <row r="42" spans="1:10">
      <c r="A42">
        <f t="shared" si="0"/>
        <v>1</v>
      </c>
      <c r="B42" s="1">
        <v>41680</v>
      </c>
      <c r="C42">
        <v>147</v>
      </c>
      <c r="D42" s="7">
        <f t="shared" si="2"/>
        <v>20.010000000000002</v>
      </c>
      <c r="E42" s="9">
        <f t="shared" si="3"/>
        <v>43.95</v>
      </c>
      <c r="F42" t="str">
        <f t="shared" si="4"/>
        <v>tak</v>
      </c>
      <c r="G42" s="7">
        <f t="shared" si="5"/>
        <v>13.23</v>
      </c>
      <c r="H42" s="9">
        <f t="shared" si="6"/>
        <v>0</v>
      </c>
      <c r="I42" t="str">
        <f t="shared" si="1"/>
        <v>nie</v>
      </c>
      <c r="J42" t="str">
        <f t="shared" si="7"/>
        <v>nie</v>
      </c>
    </row>
    <row r="43" spans="1:10">
      <c r="A43">
        <f t="shared" si="0"/>
        <v>2</v>
      </c>
      <c r="B43" s="1">
        <v>41681</v>
      </c>
      <c r="C43">
        <v>144</v>
      </c>
      <c r="D43" s="7">
        <f t="shared" si="2"/>
        <v>6.7800000000000011</v>
      </c>
      <c r="E43" s="9">
        <f t="shared" si="3"/>
        <v>43.95</v>
      </c>
      <c r="F43" t="str">
        <f t="shared" si="4"/>
        <v>nie</v>
      </c>
      <c r="G43" s="7">
        <f t="shared" si="5"/>
        <v>6.48</v>
      </c>
      <c r="H43" s="9">
        <f t="shared" si="6"/>
        <v>4.32</v>
      </c>
      <c r="I43" t="str">
        <f t="shared" si="1"/>
        <v>nie</v>
      </c>
      <c r="J43" t="str">
        <f t="shared" si="7"/>
        <v>tak</v>
      </c>
    </row>
    <row r="44" spans="1:10">
      <c r="A44">
        <f t="shared" si="0"/>
        <v>3</v>
      </c>
      <c r="B44" s="1">
        <v>41682</v>
      </c>
      <c r="C44">
        <v>50</v>
      </c>
      <c r="D44" s="7">
        <f t="shared" si="2"/>
        <v>30</v>
      </c>
      <c r="E44" s="9">
        <f t="shared" si="3"/>
        <v>39.630000000000003</v>
      </c>
      <c r="F44" t="str">
        <f t="shared" si="4"/>
        <v>tak</v>
      </c>
      <c r="G44" s="7">
        <f t="shared" si="5"/>
        <v>4.5</v>
      </c>
      <c r="H44" s="9">
        <f t="shared" si="6"/>
        <v>0</v>
      </c>
      <c r="I44" t="str">
        <f t="shared" si="1"/>
        <v>nie</v>
      </c>
      <c r="J44" t="str">
        <f t="shared" si="7"/>
        <v>nie</v>
      </c>
    </row>
    <row r="45" spans="1:10">
      <c r="A45">
        <f t="shared" si="0"/>
        <v>4</v>
      </c>
      <c r="B45" s="1">
        <v>41683</v>
      </c>
      <c r="C45">
        <v>129</v>
      </c>
      <c r="D45" s="7">
        <f t="shared" si="2"/>
        <v>25.5</v>
      </c>
      <c r="E45" s="9">
        <f t="shared" si="3"/>
        <v>39.630000000000003</v>
      </c>
      <c r="F45" t="str">
        <f t="shared" si="4"/>
        <v>tak</v>
      </c>
      <c r="G45" s="7">
        <f t="shared" si="5"/>
        <v>11.61</v>
      </c>
      <c r="H45" s="9">
        <f t="shared" si="6"/>
        <v>0</v>
      </c>
      <c r="I45" t="str">
        <f t="shared" si="1"/>
        <v>tak</v>
      </c>
      <c r="J45" t="str">
        <f t="shared" si="7"/>
        <v>nie</v>
      </c>
    </row>
    <row r="46" spans="1:10">
      <c r="A46">
        <f t="shared" si="0"/>
        <v>5</v>
      </c>
      <c r="B46" s="1">
        <v>41684</v>
      </c>
      <c r="C46">
        <v>71</v>
      </c>
      <c r="D46" s="7">
        <f t="shared" si="2"/>
        <v>13.89</v>
      </c>
      <c r="E46" s="9">
        <f t="shared" si="3"/>
        <v>45</v>
      </c>
      <c r="F46" t="str">
        <f t="shared" si="4"/>
        <v>nie</v>
      </c>
      <c r="G46" s="7">
        <f t="shared" si="5"/>
        <v>3.1949999999999998</v>
      </c>
      <c r="H46" s="9">
        <f t="shared" si="6"/>
        <v>2.13</v>
      </c>
      <c r="I46" t="str">
        <f t="shared" si="1"/>
        <v>nie</v>
      </c>
      <c r="J46" t="str">
        <f>IF((D46-G46)&lt;5,"tak","nie")</f>
        <v>nie</v>
      </c>
    </row>
    <row r="47" spans="1:10">
      <c r="A47">
        <f t="shared" si="0"/>
        <v>6</v>
      </c>
      <c r="B47" s="1">
        <v>41685</v>
      </c>
      <c r="C47">
        <v>125</v>
      </c>
      <c r="D47" s="7">
        <f t="shared" si="2"/>
        <v>10.695</v>
      </c>
      <c r="E47" s="9">
        <f t="shared" si="3"/>
        <v>42.87</v>
      </c>
      <c r="F47" t="str">
        <f t="shared" si="4"/>
        <v>nie</v>
      </c>
      <c r="G47" s="7">
        <f t="shared" si="5"/>
        <v>5.625</v>
      </c>
      <c r="H47" s="9">
        <f t="shared" si="6"/>
        <v>3.75</v>
      </c>
      <c r="I47" t="str">
        <f t="shared" si="1"/>
        <v>nie</v>
      </c>
      <c r="J47" t="str">
        <f t="shared" si="7"/>
        <v>nie</v>
      </c>
    </row>
    <row r="48" spans="1:10">
      <c r="A48">
        <f t="shared" si="0"/>
        <v>7</v>
      </c>
      <c r="B48" s="1">
        <v>41686</v>
      </c>
      <c r="C48">
        <v>97</v>
      </c>
      <c r="D48" s="7">
        <f t="shared" si="2"/>
        <v>5.07</v>
      </c>
      <c r="E48" s="9">
        <f t="shared" si="3"/>
        <v>39.119999999999997</v>
      </c>
      <c r="F48" t="str">
        <f t="shared" si="4"/>
        <v>nie</v>
      </c>
      <c r="G48" s="7">
        <f t="shared" si="5"/>
        <v>4.3650000000000002</v>
      </c>
      <c r="H48" s="9">
        <f t="shared" si="6"/>
        <v>2.91</v>
      </c>
      <c r="I48" t="str">
        <f t="shared" si="1"/>
        <v>nie</v>
      </c>
      <c r="J48" t="str">
        <f t="shared" si="7"/>
        <v>tak</v>
      </c>
    </row>
    <row r="49" spans="1:10">
      <c r="A49">
        <f t="shared" si="0"/>
        <v>1</v>
      </c>
      <c r="B49" s="1">
        <v>41687</v>
      </c>
      <c r="C49">
        <v>104</v>
      </c>
      <c r="D49" s="7">
        <f t="shared" si="2"/>
        <v>30</v>
      </c>
      <c r="E49" s="9">
        <f t="shared" si="3"/>
        <v>36.209999999999994</v>
      </c>
      <c r="F49" t="str">
        <f t="shared" si="4"/>
        <v>tak</v>
      </c>
      <c r="G49" s="7">
        <f t="shared" si="5"/>
        <v>9.36</v>
      </c>
      <c r="H49" s="9">
        <f t="shared" si="6"/>
        <v>0</v>
      </c>
      <c r="I49" t="str">
        <f t="shared" si="1"/>
        <v>nie</v>
      </c>
      <c r="J49" t="str">
        <f t="shared" si="7"/>
        <v>nie</v>
      </c>
    </row>
    <row r="50" spans="1:10">
      <c r="A50">
        <f t="shared" si="0"/>
        <v>2</v>
      </c>
      <c r="B50" s="1">
        <v>41688</v>
      </c>
      <c r="C50">
        <v>108</v>
      </c>
      <c r="D50" s="7">
        <f t="shared" si="2"/>
        <v>20.64</v>
      </c>
      <c r="E50" s="9">
        <f t="shared" si="3"/>
        <v>36.209999999999994</v>
      </c>
      <c r="F50" t="str">
        <f t="shared" si="4"/>
        <v>tak</v>
      </c>
      <c r="G50" s="7">
        <f t="shared" si="5"/>
        <v>9.7200000000000006</v>
      </c>
      <c r="H50" s="9">
        <f t="shared" si="6"/>
        <v>0</v>
      </c>
      <c r="I50" t="str">
        <f t="shared" si="1"/>
        <v>nie</v>
      </c>
      <c r="J50" t="str">
        <f t="shared" si="7"/>
        <v>nie</v>
      </c>
    </row>
    <row r="51" spans="1:10">
      <c r="A51">
        <f t="shared" si="0"/>
        <v>3</v>
      </c>
      <c r="B51" s="1">
        <v>41689</v>
      </c>
      <c r="C51">
        <v>61</v>
      </c>
      <c r="D51" s="7">
        <f t="shared" si="2"/>
        <v>10.92</v>
      </c>
      <c r="E51" s="9">
        <f t="shared" si="3"/>
        <v>36.209999999999994</v>
      </c>
      <c r="F51" t="str">
        <f t="shared" si="4"/>
        <v>nie</v>
      </c>
      <c r="G51" s="7">
        <f t="shared" si="5"/>
        <v>2.7450000000000001</v>
      </c>
      <c r="H51" s="9">
        <f t="shared" si="6"/>
        <v>1.83</v>
      </c>
      <c r="I51" t="str">
        <f t="shared" si="1"/>
        <v>nie</v>
      </c>
      <c r="J51" t="str">
        <f t="shared" si="7"/>
        <v>nie</v>
      </c>
    </row>
    <row r="52" spans="1:10">
      <c r="A52">
        <f t="shared" si="0"/>
        <v>4</v>
      </c>
      <c r="B52" s="1">
        <v>41690</v>
      </c>
      <c r="C52">
        <v>35</v>
      </c>
      <c r="D52" s="7">
        <f t="shared" si="2"/>
        <v>8.1750000000000007</v>
      </c>
      <c r="E52" s="9">
        <f t="shared" si="3"/>
        <v>34.379999999999995</v>
      </c>
      <c r="F52" t="str">
        <f t="shared" si="4"/>
        <v>nie</v>
      </c>
      <c r="G52" s="7">
        <f t="shared" si="5"/>
        <v>1.575</v>
      </c>
      <c r="H52" s="9">
        <f t="shared" si="6"/>
        <v>1.05</v>
      </c>
      <c r="I52" t="str">
        <f t="shared" si="1"/>
        <v>tak</v>
      </c>
      <c r="J52" t="str">
        <f t="shared" si="7"/>
        <v>nie</v>
      </c>
    </row>
    <row r="53" spans="1:10">
      <c r="A53">
        <f t="shared" si="0"/>
        <v>5</v>
      </c>
      <c r="B53" s="1">
        <v>41691</v>
      </c>
      <c r="C53">
        <v>40</v>
      </c>
      <c r="D53" s="7">
        <f t="shared" si="2"/>
        <v>6.6000000000000005</v>
      </c>
      <c r="E53" s="9">
        <f t="shared" si="3"/>
        <v>45</v>
      </c>
      <c r="F53" t="str">
        <f t="shared" si="4"/>
        <v>nie</v>
      </c>
      <c r="G53" s="7">
        <f t="shared" si="5"/>
        <v>1.8</v>
      </c>
      <c r="H53" s="9">
        <f t="shared" si="6"/>
        <v>1.2</v>
      </c>
      <c r="I53" t="str">
        <f t="shared" si="1"/>
        <v>nie</v>
      </c>
      <c r="J53" t="str">
        <f t="shared" si="7"/>
        <v>tak</v>
      </c>
    </row>
    <row r="54" spans="1:10">
      <c r="A54">
        <f t="shared" si="0"/>
        <v>6</v>
      </c>
      <c r="B54" s="1">
        <v>41692</v>
      </c>
      <c r="C54">
        <v>23</v>
      </c>
      <c r="D54" s="7">
        <f t="shared" si="2"/>
        <v>30</v>
      </c>
      <c r="E54" s="9">
        <f t="shared" si="3"/>
        <v>43.8</v>
      </c>
      <c r="F54" t="str">
        <f t="shared" si="4"/>
        <v>tak</v>
      </c>
      <c r="G54" s="7">
        <f t="shared" si="5"/>
        <v>2.0699999999999998</v>
      </c>
      <c r="H54" s="9">
        <f t="shared" si="6"/>
        <v>0</v>
      </c>
      <c r="I54" t="str">
        <f t="shared" si="1"/>
        <v>nie</v>
      </c>
      <c r="J54" t="str">
        <f t="shared" si="7"/>
        <v>nie</v>
      </c>
    </row>
    <row r="55" spans="1:10">
      <c r="A55">
        <f t="shared" si="0"/>
        <v>7</v>
      </c>
      <c r="B55" s="1">
        <v>41693</v>
      </c>
      <c r="C55">
        <v>116</v>
      </c>
      <c r="D55" s="7">
        <f t="shared" si="2"/>
        <v>27.93</v>
      </c>
      <c r="E55" s="9">
        <f t="shared" si="3"/>
        <v>43.8</v>
      </c>
      <c r="F55" t="str">
        <f t="shared" si="4"/>
        <v>tak</v>
      </c>
      <c r="G55" s="7">
        <f t="shared" si="5"/>
        <v>10.44</v>
      </c>
      <c r="H55" s="9">
        <f t="shared" si="6"/>
        <v>0</v>
      </c>
      <c r="I55" t="str">
        <f t="shared" si="1"/>
        <v>nie</v>
      </c>
      <c r="J55" t="str">
        <f t="shared" si="7"/>
        <v>nie</v>
      </c>
    </row>
    <row r="56" spans="1:10">
      <c r="A56">
        <f t="shared" si="0"/>
        <v>1</v>
      </c>
      <c r="B56" s="1">
        <v>41694</v>
      </c>
      <c r="C56">
        <v>77</v>
      </c>
      <c r="D56" s="7">
        <f t="shared" si="2"/>
        <v>17.490000000000002</v>
      </c>
      <c r="E56" s="9">
        <f t="shared" si="3"/>
        <v>43.8</v>
      </c>
      <c r="F56" t="str">
        <f t="shared" si="4"/>
        <v>tak</v>
      </c>
      <c r="G56" s="7">
        <f t="shared" si="5"/>
        <v>6.93</v>
      </c>
      <c r="H56" s="9">
        <f t="shared" si="6"/>
        <v>0</v>
      </c>
      <c r="I56" t="str">
        <f t="shared" si="1"/>
        <v>nie</v>
      </c>
      <c r="J56" t="str">
        <f t="shared" si="7"/>
        <v>nie</v>
      </c>
    </row>
    <row r="57" spans="1:10">
      <c r="A57">
        <f t="shared" si="0"/>
        <v>2</v>
      </c>
      <c r="B57" s="1">
        <v>41695</v>
      </c>
      <c r="C57">
        <v>126</v>
      </c>
      <c r="D57" s="7">
        <f t="shared" si="2"/>
        <v>10.560000000000002</v>
      </c>
      <c r="E57" s="9">
        <f t="shared" si="3"/>
        <v>43.8</v>
      </c>
      <c r="F57" t="str">
        <f t="shared" si="4"/>
        <v>nie</v>
      </c>
      <c r="G57" s="7">
        <f t="shared" si="5"/>
        <v>5.67</v>
      </c>
      <c r="H57" s="9">
        <f t="shared" si="6"/>
        <v>3.78</v>
      </c>
      <c r="I57" t="str">
        <f t="shared" si="1"/>
        <v>nie</v>
      </c>
      <c r="J57" t="str">
        <f t="shared" si="7"/>
        <v>tak</v>
      </c>
    </row>
    <row r="58" spans="1:10">
      <c r="A58">
        <f t="shared" si="0"/>
        <v>3</v>
      </c>
      <c r="B58" s="1">
        <v>41696</v>
      </c>
      <c r="C58">
        <v>123</v>
      </c>
      <c r="D58" s="7">
        <f t="shared" si="2"/>
        <v>30</v>
      </c>
      <c r="E58" s="9">
        <f t="shared" si="3"/>
        <v>40.019999999999996</v>
      </c>
      <c r="F58" t="str">
        <f t="shared" si="4"/>
        <v>tak</v>
      </c>
      <c r="G58" s="7">
        <f t="shared" si="5"/>
        <v>11.07</v>
      </c>
      <c r="H58" s="9">
        <f t="shared" si="6"/>
        <v>0</v>
      </c>
      <c r="I58" t="str">
        <f t="shared" si="1"/>
        <v>nie</v>
      </c>
      <c r="J58" t="str">
        <f t="shared" si="7"/>
        <v>nie</v>
      </c>
    </row>
    <row r="59" spans="1:10">
      <c r="A59">
        <f t="shared" si="0"/>
        <v>4</v>
      </c>
      <c r="B59" s="1">
        <v>41697</v>
      </c>
      <c r="C59">
        <v>33</v>
      </c>
      <c r="D59" s="7">
        <f t="shared" si="2"/>
        <v>18.93</v>
      </c>
      <c r="E59" s="9">
        <f t="shared" si="3"/>
        <v>40.019999999999996</v>
      </c>
      <c r="F59" t="str">
        <f t="shared" si="4"/>
        <v>tak</v>
      </c>
      <c r="G59" s="7">
        <f t="shared" si="5"/>
        <v>2.97</v>
      </c>
      <c r="H59" s="9">
        <f t="shared" si="6"/>
        <v>0</v>
      </c>
      <c r="I59" t="str">
        <f t="shared" si="1"/>
        <v>nie</v>
      </c>
      <c r="J59" t="str">
        <f t="shared" si="7"/>
        <v>nie</v>
      </c>
    </row>
    <row r="60" spans="1:10">
      <c r="A60">
        <f t="shared" si="0"/>
        <v>5</v>
      </c>
      <c r="B60" s="1">
        <v>41698</v>
      </c>
      <c r="C60">
        <v>34</v>
      </c>
      <c r="D60" s="7">
        <f t="shared" si="2"/>
        <v>15.959999999999999</v>
      </c>
      <c r="E60" s="9">
        <f t="shared" si="3"/>
        <v>40.019999999999996</v>
      </c>
      <c r="F60" t="str">
        <f t="shared" si="4"/>
        <v>tak</v>
      </c>
      <c r="G60" s="7">
        <f t="shared" si="5"/>
        <v>3.06</v>
      </c>
      <c r="H60" s="9">
        <f t="shared" si="6"/>
        <v>0</v>
      </c>
      <c r="I60" t="str">
        <f t="shared" si="1"/>
        <v>nie</v>
      </c>
      <c r="J60" t="str">
        <f t="shared" si="7"/>
        <v>nie</v>
      </c>
    </row>
    <row r="61" spans="1:10">
      <c r="A61">
        <f t="shared" si="0"/>
        <v>6</v>
      </c>
      <c r="B61" s="1">
        <v>41699</v>
      </c>
      <c r="C61">
        <v>137</v>
      </c>
      <c r="D61" s="7">
        <f t="shared" si="2"/>
        <v>12.899999999999999</v>
      </c>
      <c r="E61" s="9">
        <f t="shared" si="3"/>
        <v>40.019999999999996</v>
      </c>
      <c r="F61" t="str">
        <f t="shared" si="4"/>
        <v>nie</v>
      </c>
      <c r="G61" s="7">
        <f t="shared" si="5"/>
        <v>6.165</v>
      </c>
      <c r="H61" s="9">
        <f t="shared" si="6"/>
        <v>4.1100000000000003</v>
      </c>
      <c r="I61" t="str">
        <f t="shared" si="1"/>
        <v>nie</v>
      </c>
      <c r="J61" t="str">
        <f t="shared" si="7"/>
        <v>nie</v>
      </c>
    </row>
    <row r="62" spans="1:10">
      <c r="A62">
        <f t="shared" si="0"/>
        <v>7</v>
      </c>
      <c r="B62" s="1">
        <v>41700</v>
      </c>
      <c r="C62">
        <v>39</v>
      </c>
      <c r="D62" s="7">
        <f t="shared" si="2"/>
        <v>6.7349999999999985</v>
      </c>
      <c r="E62" s="9">
        <f t="shared" si="3"/>
        <v>35.909999999999997</v>
      </c>
      <c r="F62" t="str">
        <f t="shared" si="4"/>
        <v>nie</v>
      </c>
      <c r="G62" s="7">
        <f t="shared" si="5"/>
        <v>1.7549999999999999</v>
      </c>
      <c r="H62" s="9">
        <f t="shared" si="6"/>
        <v>1.17</v>
      </c>
      <c r="I62" t="str">
        <f t="shared" si="1"/>
        <v>nie</v>
      </c>
      <c r="J62" t="str">
        <f t="shared" si="7"/>
        <v>tak</v>
      </c>
    </row>
    <row r="63" spans="1:10">
      <c r="A63">
        <f t="shared" si="0"/>
        <v>1</v>
      </c>
      <c r="B63" s="1">
        <v>41701</v>
      </c>
      <c r="C63">
        <v>99</v>
      </c>
      <c r="D63" s="7">
        <f t="shared" si="2"/>
        <v>30</v>
      </c>
      <c r="E63" s="9">
        <f t="shared" si="3"/>
        <v>34.739999999999995</v>
      </c>
      <c r="F63" t="str">
        <f t="shared" si="4"/>
        <v>tak</v>
      </c>
      <c r="G63" s="7">
        <f t="shared" si="5"/>
        <v>8.91</v>
      </c>
      <c r="H63" s="9">
        <f t="shared" si="6"/>
        <v>0</v>
      </c>
      <c r="I63" t="str">
        <f t="shared" si="1"/>
        <v>nie</v>
      </c>
      <c r="J63" t="str">
        <f t="shared" si="7"/>
        <v>nie</v>
      </c>
    </row>
    <row r="64" spans="1:10">
      <c r="A64">
        <f t="shared" si="0"/>
        <v>2</v>
      </c>
      <c r="B64" s="1">
        <v>41702</v>
      </c>
      <c r="C64">
        <v>65</v>
      </c>
      <c r="D64" s="7">
        <f t="shared" si="2"/>
        <v>21.09</v>
      </c>
      <c r="E64" s="9">
        <f t="shared" si="3"/>
        <v>34.739999999999995</v>
      </c>
      <c r="F64" t="str">
        <f t="shared" si="4"/>
        <v>tak</v>
      </c>
      <c r="G64" s="7">
        <f t="shared" si="5"/>
        <v>5.85</v>
      </c>
      <c r="H64" s="9">
        <f t="shared" si="6"/>
        <v>0</v>
      </c>
      <c r="I64" t="str">
        <f t="shared" si="1"/>
        <v>nie</v>
      </c>
      <c r="J64" t="str">
        <f t="shared" si="7"/>
        <v>nie</v>
      </c>
    </row>
    <row r="65" spans="1:10">
      <c r="A65">
        <f t="shared" si="0"/>
        <v>3</v>
      </c>
      <c r="B65" s="1">
        <v>41703</v>
      </c>
      <c r="C65">
        <v>81</v>
      </c>
      <c r="D65" s="7">
        <f t="shared" si="2"/>
        <v>15.24</v>
      </c>
      <c r="E65" s="9">
        <f t="shared" si="3"/>
        <v>34.739999999999995</v>
      </c>
      <c r="F65" t="str">
        <f t="shared" si="4"/>
        <v>tak</v>
      </c>
      <c r="G65" s="7">
        <f t="shared" si="5"/>
        <v>7.29</v>
      </c>
      <c r="H65" s="9">
        <f t="shared" si="6"/>
        <v>0</v>
      </c>
      <c r="I65" t="str">
        <f t="shared" si="1"/>
        <v>nie</v>
      </c>
      <c r="J65" t="str">
        <f t="shared" si="7"/>
        <v>nie</v>
      </c>
    </row>
    <row r="66" spans="1:10">
      <c r="A66">
        <f t="shared" si="0"/>
        <v>4</v>
      </c>
      <c r="B66" s="1">
        <v>41704</v>
      </c>
      <c r="C66">
        <v>42</v>
      </c>
      <c r="D66" s="7">
        <f t="shared" si="2"/>
        <v>7.95</v>
      </c>
      <c r="E66" s="9">
        <f t="shared" si="3"/>
        <v>34.739999999999995</v>
      </c>
      <c r="F66" t="str">
        <f t="shared" si="4"/>
        <v>nie</v>
      </c>
      <c r="G66" s="7">
        <f t="shared" si="5"/>
        <v>1.89</v>
      </c>
      <c r="H66" s="9">
        <f t="shared" si="6"/>
        <v>1.26</v>
      </c>
      <c r="I66" t="str">
        <f t="shared" si="1"/>
        <v>tak</v>
      </c>
      <c r="J66" t="str">
        <f t="shared" si="7"/>
        <v>nie</v>
      </c>
    </row>
    <row r="67" spans="1:10">
      <c r="A67">
        <f t="shared" ref="A67:A130" si="8">WEEKDAY(B67,2)</f>
        <v>5</v>
      </c>
      <c r="B67" s="1">
        <v>41705</v>
      </c>
      <c r="C67">
        <v>73</v>
      </c>
      <c r="D67" s="7">
        <f t="shared" si="2"/>
        <v>6.0600000000000005</v>
      </c>
      <c r="E67" s="9">
        <f t="shared" si="3"/>
        <v>45</v>
      </c>
      <c r="F67" t="str">
        <f t="shared" si="4"/>
        <v>nie</v>
      </c>
      <c r="G67" s="7">
        <f t="shared" si="5"/>
        <v>3.2850000000000001</v>
      </c>
      <c r="H67" s="9">
        <f t="shared" si="6"/>
        <v>2.19</v>
      </c>
      <c r="I67" t="str">
        <f t="shared" ref="I67:I130" si="9">IF(AND(A67=4,(E67-H67)&lt;40), "tak", "nie")</f>
        <v>nie</v>
      </c>
      <c r="J67" t="str">
        <f t="shared" si="7"/>
        <v>tak</v>
      </c>
    </row>
    <row r="68" spans="1:10">
      <c r="A68">
        <f t="shared" si="8"/>
        <v>6</v>
      </c>
      <c r="B68" s="1">
        <v>41706</v>
      </c>
      <c r="C68">
        <v>95</v>
      </c>
      <c r="D68" s="7">
        <f t="shared" ref="D68:D131" si="10">IF(J67="tak", 30, D67-G67)</f>
        <v>30</v>
      </c>
      <c r="E68" s="9">
        <f t="shared" ref="E68:E131" si="11">IF(I67="tak",45,E67-H67)</f>
        <v>42.81</v>
      </c>
      <c r="F68" t="str">
        <f t="shared" ref="F68:F131" si="12">IF(D68&gt;15,"tak","nie")</f>
        <v>tak</v>
      </c>
      <c r="G68" s="7">
        <f t="shared" ref="G68:G131" si="13">IF(F68="tak",(C68*9)/100,((C68/2)*9)/100)</f>
        <v>8.5500000000000007</v>
      </c>
      <c r="H68" s="9">
        <f t="shared" ref="H68:H131" si="14">IF(F68="tak",0,((C68/2)*6)/100)</f>
        <v>0</v>
      </c>
      <c r="I68" t="str">
        <f t="shared" si="9"/>
        <v>nie</v>
      </c>
      <c r="J68" t="str">
        <f t="shared" ref="J68:J131" si="15">IF((D68-G68)&lt;5,"tak","nie")</f>
        <v>nie</v>
      </c>
    </row>
    <row r="69" spans="1:10">
      <c r="A69">
        <f t="shared" si="8"/>
        <v>7</v>
      </c>
      <c r="B69" s="1">
        <v>41707</v>
      </c>
      <c r="C69">
        <v>70</v>
      </c>
      <c r="D69" s="7">
        <f t="shared" si="10"/>
        <v>21.45</v>
      </c>
      <c r="E69" s="9">
        <f t="shared" si="11"/>
        <v>42.81</v>
      </c>
      <c r="F69" t="str">
        <f t="shared" si="12"/>
        <v>tak</v>
      </c>
      <c r="G69" s="7">
        <f t="shared" si="13"/>
        <v>6.3</v>
      </c>
      <c r="H69" s="9">
        <f t="shared" si="14"/>
        <v>0</v>
      </c>
      <c r="I69" t="str">
        <f t="shared" si="9"/>
        <v>nie</v>
      </c>
      <c r="J69" t="str">
        <f t="shared" si="15"/>
        <v>nie</v>
      </c>
    </row>
    <row r="70" spans="1:10">
      <c r="A70">
        <f t="shared" si="8"/>
        <v>1</v>
      </c>
      <c r="B70" s="1">
        <v>41708</v>
      </c>
      <c r="C70">
        <v>18</v>
      </c>
      <c r="D70" s="7">
        <f t="shared" si="10"/>
        <v>15.149999999999999</v>
      </c>
      <c r="E70" s="9">
        <f t="shared" si="11"/>
        <v>42.81</v>
      </c>
      <c r="F70" t="str">
        <f t="shared" si="12"/>
        <v>tak</v>
      </c>
      <c r="G70" s="7">
        <f t="shared" si="13"/>
        <v>1.62</v>
      </c>
      <c r="H70" s="9">
        <f t="shared" si="14"/>
        <v>0</v>
      </c>
      <c r="I70" t="str">
        <f t="shared" si="9"/>
        <v>nie</v>
      </c>
      <c r="J70" t="str">
        <f t="shared" si="15"/>
        <v>nie</v>
      </c>
    </row>
    <row r="71" spans="1:10">
      <c r="A71">
        <f t="shared" si="8"/>
        <v>2</v>
      </c>
      <c r="B71" s="1">
        <v>41709</v>
      </c>
      <c r="C71">
        <v>140</v>
      </c>
      <c r="D71" s="7">
        <f t="shared" si="10"/>
        <v>13.529999999999998</v>
      </c>
      <c r="E71" s="9">
        <f t="shared" si="11"/>
        <v>42.81</v>
      </c>
      <c r="F71" t="str">
        <f t="shared" si="12"/>
        <v>nie</v>
      </c>
      <c r="G71" s="7">
        <f t="shared" si="13"/>
        <v>6.3</v>
      </c>
      <c r="H71" s="9">
        <f t="shared" si="14"/>
        <v>4.2</v>
      </c>
      <c r="I71" t="str">
        <f t="shared" si="9"/>
        <v>nie</v>
      </c>
      <c r="J71" t="str">
        <f t="shared" si="15"/>
        <v>nie</v>
      </c>
    </row>
    <row r="72" spans="1:10">
      <c r="A72">
        <f t="shared" si="8"/>
        <v>3</v>
      </c>
      <c r="B72" s="1">
        <v>41710</v>
      </c>
      <c r="C72">
        <v>35</v>
      </c>
      <c r="D72" s="7">
        <f t="shared" si="10"/>
        <v>7.2299999999999978</v>
      </c>
      <c r="E72" s="9">
        <f t="shared" si="11"/>
        <v>38.61</v>
      </c>
      <c r="F72" t="str">
        <f t="shared" si="12"/>
        <v>nie</v>
      </c>
      <c r="G72" s="7">
        <f t="shared" si="13"/>
        <v>1.575</v>
      </c>
      <c r="H72" s="9">
        <f t="shared" si="14"/>
        <v>1.05</v>
      </c>
      <c r="I72" t="str">
        <f t="shared" si="9"/>
        <v>nie</v>
      </c>
      <c r="J72" t="str">
        <f t="shared" si="15"/>
        <v>nie</v>
      </c>
    </row>
    <row r="73" spans="1:10">
      <c r="A73">
        <f t="shared" si="8"/>
        <v>4</v>
      </c>
      <c r="B73" s="1">
        <v>41711</v>
      </c>
      <c r="C73">
        <v>65</v>
      </c>
      <c r="D73" s="7">
        <f t="shared" si="10"/>
        <v>5.6549999999999976</v>
      </c>
      <c r="E73" s="9">
        <f t="shared" si="11"/>
        <v>37.56</v>
      </c>
      <c r="F73" t="str">
        <f t="shared" si="12"/>
        <v>nie</v>
      </c>
      <c r="G73" s="7">
        <f t="shared" si="13"/>
        <v>2.9249999999999998</v>
      </c>
      <c r="H73" s="9">
        <f t="shared" si="14"/>
        <v>1.95</v>
      </c>
      <c r="I73" t="str">
        <f t="shared" si="9"/>
        <v>tak</v>
      </c>
      <c r="J73" t="str">
        <f t="shared" si="15"/>
        <v>tak</v>
      </c>
    </row>
    <row r="74" spans="1:10">
      <c r="A74">
        <f t="shared" si="8"/>
        <v>5</v>
      </c>
      <c r="B74" s="1">
        <v>41712</v>
      </c>
      <c r="C74">
        <v>225</v>
      </c>
      <c r="D74" s="7">
        <f t="shared" si="10"/>
        <v>30</v>
      </c>
      <c r="E74" s="9">
        <f t="shared" si="11"/>
        <v>45</v>
      </c>
      <c r="F74" t="str">
        <f t="shared" si="12"/>
        <v>tak</v>
      </c>
      <c r="G74" s="7">
        <f t="shared" si="13"/>
        <v>20.25</v>
      </c>
      <c r="H74" s="9">
        <f t="shared" si="14"/>
        <v>0</v>
      </c>
      <c r="I74" t="str">
        <f t="shared" si="9"/>
        <v>nie</v>
      </c>
      <c r="J74" t="str">
        <f t="shared" si="15"/>
        <v>nie</v>
      </c>
    </row>
    <row r="75" spans="1:10">
      <c r="A75">
        <f t="shared" si="8"/>
        <v>6</v>
      </c>
      <c r="B75" s="1">
        <v>41713</v>
      </c>
      <c r="C75">
        <v>138</v>
      </c>
      <c r="D75" s="7">
        <f t="shared" si="10"/>
        <v>9.75</v>
      </c>
      <c r="E75" s="9">
        <f t="shared" si="11"/>
        <v>45</v>
      </c>
      <c r="F75" t="str">
        <f t="shared" si="12"/>
        <v>nie</v>
      </c>
      <c r="G75" s="7">
        <f t="shared" si="13"/>
        <v>6.21</v>
      </c>
      <c r="H75" s="9">
        <f t="shared" si="14"/>
        <v>4.1399999999999997</v>
      </c>
      <c r="I75" t="str">
        <f t="shared" si="9"/>
        <v>nie</v>
      </c>
      <c r="J75" t="str">
        <f t="shared" si="15"/>
        <v>tak</v>
      </c>
    </row>
    <row r="76" spans="1:10">
      <c r="A76">
        <f t="shared" si="8"/>
        <v>7</v>
      </c>
      <c r="B76" s="1">
        <v>41714</v>
      </c>
      <c r="C76">
        <v>64</v>
      </c>
      <c r="D76" s="7">
        <f t="shared" si="10"/>
        <v>30</v>
      </c>
      <c r="E76" s="9">
        <f t="shared" si="11"/>
        <v>40.86</v>
      </c>
      <c r="F76" t="str">
        <f t="shared" si="12"/>
        <v>tak</v>
      </c>
      <c r="G76" s="7">
        <f t="shared" si="13"/>
        <v>5.76</v>
      </c>
      <c r="H76" s="9">
        <f t="shared" si="14"/>
        <v>0</v>
      </c>
      <c r="I76" t="str">
        <f t="shared" si="9"/>
        <v>nie</v>
      </c>
      <c r="J76" t="str">
        <f t="shared" si="15"/>
        <v>nie</v>
      </c>
    </row>
    <row r="77" spans="1:10">
      <c r="A77">
        <f t="shared" si="8"/>
        <v>1</v>
      </c>
      <c r="B77" s="1">
        <v>41715</v>
      </c>
      <c r="C77">
        <v>73</v>
      </c>
      <c r="D77" s="7">
        <f t="shared" si="10"/>
        <v>24.240000000000002</v>
      </c>
      <c r="E77" s="9">
        <f t="shared" si="11"/>
        <v>40.86</v>
      </c>
      <c r="F77" t="str">
        <f t="shared" si="12"/>
        <v>tak</v>
      </c>
      <c r="G77" s="7">
        <f t="shared" si="13"/>
        <v>6.57</v>
      </c>
      <c r="H77" s="9">
        <f t="shared" si="14"/>
        <v>0</v>
      </c>
      <c r="I77" t="str">
        <f t="shared" si="9"/>
        <v>nie</v>
      </c>
      <c r="J77" t="str">
        <f t="shared" si="15"/>
        <v>nie</v>
      </c>
    </row>
    <row r="78" spans="1:10">
      <c r="A78">
        <f t="shared" si="8"/>
        <v>2</v>
      </c>
      <c r="B78" s="1">
        <v>41716</v>
      </c>
      <c r="C78">
        <v>109</v>
      </c>
      <c r="D78" s="7">
        <f t="shared" si="10"/>
        <v>17.670000000000002</v>
      </c>
      <c r="E78" s="9">
        <f t="shared" si="11"/>
        <v>40.86</v>
      </c>
      <c r="F78" t="str">
        <f t="shared" si="12"/>
        <v>tak</v>
      </c>
      <c r="G78" s="7">
        <f t="shared" si="13"/>
        <v>9.81</v>
      </c>
      <c r="H78" s="9">
        <f t="shared" si="14"/>
        <v>0</v>
      </c>
      <c r="I78" t="str">
        <f t="shared" si="9"/>
        <v>nie</v>
      </c>
      <c r="J78" t="str">
        <f t="shared" si="15"/>
        <v>nie</v>
      </c>
    </row>
    <row r="79" spans="1:10">
      <c r="A79">
        <f t="shared" si="8"/>
        <v>3</v>
      </c>
      <c r="B79" s="1">
        <v>41717</v>
      </c>
      <c r="C79">
        <v>69</v>
      </c>
      <c r="D79" s="7">
        <f t="shared" si="10"/>
        <v>7.8600000000000012</v>
      </c>
      <c r="E79" s="9">
        <f t="shared" si="11"/>
        <v>40.86</v>
      </c>
      <c r="F79" t="str">
        <f t="shared" si="12"/>
        <v>nie</v>
      </c>
      <c r="G79" s="7">
        <f t="shared" si="13"/>
        <v>3.105</v>
      </c>
      <c r="H79" s="9">
        <f t="shared" si="14"/>
        <v>2.0699999999999998</v>
      </c>
      <c r="I79" t="str">
        <f t="shared" si="9"/>
        <v>nie</v>
      </c>
      <c r="J79" t="str">
        <f t="shared" si="15"/>
        <v>tak</v>
      </c>
    </row>
    <row r="80" spans="1:10">
      <c r="A80">
        <f t="shared" si="8"/>
        <v>4</v>
      </c>
      <c r="B80" s="1">
        <v>41718</v>
      </c>
      <c r="C80">
        <v>21</v>
      </c>
      <c r="D80" s="7">
        <f t="shared" si="10"/>
        <v>30</v>
      </c>
      <c r="E80" s="9">
        <f t="shared" si="11"/>
        <v>38.79</v>
      </c>
      <c r="F80" t="str">
        <f t="shared" si="12"/>
        <v>tak</v>
      </c>
      <c r="G80" s="7">
        <f t="shared" si="13"/>
        <v>1.89</v>
      </c>
      <c r="H80" s="9">
        <f t="shared" si="14"/>
        <v>0</v>
      </c>
      <c r="I80" t="str">
        <f t="shared" si="9"/>
        <v>tak</v>
      </c>
      <c r="J80" t="str">
        <f t="shared" si="15"/>
        <v>nie</v>
      </c>
    </row>
    <row r="81" spans="1:10">
      <c r="A81">
        <f t="shared" si="8"/>
        <v>5</v>
      </c>
      <c r="B81" s="1">
        <v>41719</v>
      </c>
      <c r="C81">
        <v>116</v>
      </c>
      <c r="D81" s="7">
        <f t="shared" si="10"/>
        <v>28.11</v>
      </c>
      <c r="E81" s="9">
        <f t="shared" si="11"/>
        <v>45</v>
      </c>
      <c r="F81" t="str">
        <f t="shared" si="12"/>
        <v>tak</v>
      </c>
      <c r="G81" s="7">
        <f t="shared" si="13"/>
        <v>10.44</v>
      </c>
      <c r="H81" s="9">
        <f t="shared" si="14"/>
        <v>0</v>
      </c>
      <c r="I81" t="str">
        <f t="shared" si="9"/>
        <v>nie</v>
      </c>
      <c r="J81" t="str">
        <f t="shared" si="15"/>
        <v>nie</v>
      </c>
    </row>
    <row r="82" spans="1:10">
      <c r="A82">
        <f t="shared" si="8"/>
        <v>6</v>
      </c>
      <c r="B82" s="1">
        <v>41720</v>
      </c>
      <c r="C82">
        <v>47</v>
      </c>
      <c r="D82" s="7">
        <f t="shared" si="10"/>
        <v>17.670000000000002</v>
      </c>
      <c r="E82" s="9">
        <f t="shared" si="11"/>
        <v>45</v>
      </c>
      <c r="F82" t="str">
        <f t="shared" si="12"/>
        <v>tak</v>
      </c>
      <c r="G82" s="7">
        <f t="shared" si="13"/>
        <v>4.2300000000000004</v>
      </c>
      <c r="H82" s="9">
        <f t="shared" si="14"/>
        <v>0</v>
      </c>
      <c r="I82" t="str">
        <f t="shared" si="9"/>
        <v>nie</v>
      </c>
      <c r="J82" t="str">
        <f t="shared" si="15"/>
        <v>nie</v>
      </c>
    </row>
    <row r="83" spans="1:10">
      <c r="A83">
        <f t="shared" si="8"/>
        <v>7</v>
      </c>
      <c r="B83" s="1">
        <v>41721</v>
      </c>
      <c r="C83">
        <v>59</v>
      </c>
      <c r="D83" s="7">
        <f t="shared" si="10"/>
        <v>13.440000000000001</v>
      </c>
      <c r="E83" s="9">
        <f t="shared" si="11"/>
        <v>45</v>
      </c>
      <c r="F83" t="str">
        <f t="shared" si="12"/>
        <v>nie</v>
      </c>
      <c r="G83" s="7">
        <f t="shared" si="13"/>
        <v>2.6549999999999998</v>
      </c>
      <c r="H83" s="9">
        <f t="shared" si="14"/>
        <v>1.77</v>
      </c>
      <c r="I83" t="str">
        <f t="shared" si="9"/>
        <v>nie</v>
      </c>
      <c r="J83" t="str">
        <f t="shared" si="15"/>
        <v>nie</v>
      </c>
    </row>
    <row r="84" spans="1:10">
      <c r="A84">
        <f t="shared" si="8"/>
        <v>1</v>
      </c>
      <c r="B84" s="1">
        <v>41722</v>
      </c>
      <c r="C84">
        <v>85</v>
      </c>
      <c r="D84" s="7">
        <f t="shared" si="10"/>
        <v>10.785000000000002</v>
      </c>
      <c r="E84" s="9">
        <f t="shared" si="11"/>
        <v>43.23</v>
      </c>
      <c r="F84" t="str">
        <f t="shared" si="12"/>
        <v>nie</v>
      </c>
      <c r="G84" s="7">
        <f t="shared" si="13"/>
        <v>3.8250000000000002</v>
      </c>
      <c r="H84" s="9">
        <f t="shared" si="14"/>
        <v>2.5499999999999998</v>
      </c>
      <c r="I84" t="str">
        <f t="shared" si="9"/>
        <v>nie</v>
      </c>
      <c r="J84" t="str">
        <f t="shared" si="15"/>
        <v>nie</v>
      </c>
    </row>
    <row r="85" spans="1:10">
      <c r="A85">
        <f t="shared" si="8"/>
        <v>2</v>
      </c>
      <c r="B85" s="1">
        <v>41723</v>
      </c>
      <c r="C85">
        <v>46</v>
      </c>
      <c r="D85" s="7">
        <f t="shared" si="10"/>
        <v>6.9600000000000017</v>
      </c>
      <c r="E85" s="9">
        <f t="shared" si="11"/>
        <v>40.68</v>
      </c>
      <c r="F85" t="str">
        <f t="shared" si="12"/>
        <v>nie</v>
      </c>
      <c r="G85" s="7">
        <f t="shared" si="13"/>
        <v>2.0699999999999998</v>
      </c>
      <c r="H85" s="9">
        <f t="shared" si="14"/>
        <v>1.38</v>
      </c>
      <c r="I85" t="str">
        <f t="shared" si="9"/>
        <v>nie</v>
      </c>
      <c r="J85" t="str">
        <f t="shared" si="15"/>
        <v>tak</v>
      </c>
    </row>
    <row r="86" spans="1:10">
      <c r="A86">
        <f t="shared" si="8"/>
        <v>3</v>
      </c>
      <c r="B86" s="1">
        <v>41724</v>
      </c>
      <c r="C86">
        <v>41</v>
      </c>
      <c r="D86" s="7">
        <f t="shared" si="10"/>
        <v>30</v>
      </c>
      <c r="E86" s="9">
        <f t="shared" si="11"/>
        <v>39.299999999999997</v>
      </c>
      <c r="F86" t="str">
        <f t="shared" si="12"/>
        <v>tak</v>
      </c>
      <c r="G86" s="7">
        <f t="shared" si="13"/>
        <v>3.69</v>
      </c>
      <c r="H86" s="9">
        <f t="shared" si="14"/>
        <v>0</v>
      </c>
      <c r="I86" t="str">
        <f t="shared" si="9"/>
        <v>nie</v>
      </c>
      <c r="J86" t="str">
        <f t="shared" si="15"/>
        <v>nie</v>
      </c>
    </row>
    <row r="87" spans="1:10">
      <c r="A87">
        <f t="shared" si="8"/>
        <v>4</v>
      </c>
      <c r="B87" s="1">
        <v>41725</v>
      </c>
      <c r="C87">
        <v>102</v>
      </c>
      <c r="D87" s="7">
        <f t="shared" si="10"/>
        <v>26.31</v>
      </c>
      <c r="E87" s="9">
        <f t="shared" si="11"/>
        <v>39.299999999999997</v>
      </c>
      <c r="F87" t="str">
        <f t="shared" si="12"/>
        <v>tak</v>
      </c>
      <c r="G87" s="7">
        <f t="shared" si="13"/>
        <v>9.18</v>
      </c>
      <c r="H87" s="9">
        <f t="shared" si="14"/>
        <v>0</v>
      </c>
      <c r="I87" t="str">
        <f t="shared" si="9"/>
        <v>tak</v>
      </c>
      <c r="J87" t="str">
        <f t="shared" si="15"/>
        <v>nie</v>
      </c>
    </row>
    <row r="88" spans="1:10">
      <c r="A88">
        <f t="shared" si="8"/>
        <v>5</v>
      </c>
      <c r="B88" s="1">
        <v>41726</v>
      </c>
      <c r="C88">
        <v>129</v>
      </c>
      <c r="D88" s="7">
        <f t="shared" si="10"/>
        <v>17.13</v>
      </c>
      <c r="E88" s="9">
        <f t="shared" si="11"/>
        <v>45</v>
      </c>
      <c r="F88" t="str">
        <f t="shared" si="12"/>
        <v>tak</v>
      </c>
      <c r="G88" s="7">
        <f t="shared" si="13"/>
        <v>11.61</v>
      </c>
      <c r="H88" s="9">
        <f t="shared" si="14"/>
        <v>0</v>
      </c>
      <c r="I88" t="str">
        <f t="shared" si="9"/>
        <v>nie</v>
      </c>
      <c r="J88" t="str">
        <f t="shared" si="15"/>
        <v>nie</v>
      </c>
    </row>
    <row r="89" spans="1:10">
      <c r="A89">
        <f t="shared" si="8"/>
        <v>6</v>
      </c>
      <c r="B89" s="1">
        <v>41727</v>
      </c>
      <c r="C89">
        <v>22</v>
      </c>
      <c r="D89" s="7">
        <f t="shared" si="10"/>
        <v>5.52</v>
      </c>
      <c r="E89" s="9">
        <f t="shared" si="11"/>
        <v>45</v>
      </c>
      <c r="F89" t="str">
        <f t="shared" si="12"/>
        <v>nie</v>
      </c>
      <c r="G89" s="7">
        <f t="shared" si="13"/>
        <v>0.99</v>
      </c>
      <c r="H89" s="9">
        <f t="shared" si="14"/>
        <v>0.66</v>
      </c>
      <c r="I89" t="str">
        <f t="shared" si="9"/>
        <v>nie</v>
      </c>
      <c r="J89" t="str">
        <f t="shared" si="15"/>
        <v>tak</v>
      </c>
    </row>
    <row r="90" spans="1:10">
      <c r="A90">
        <f t="shared" si="8"/>
        <v>7</v>
      </c>
      <c r="B90" s="1">
        <v>41728</v>
      </c>
      <c r="C90">
        <v>25</v>
      </c>
      <c r="D90" s="7">
        <f t="shared" si="10"/>
        <v>30</v>
      </c>
      <c r="E90" s="9">
        <f t="shared" si="11"/>
        <v>44.34</v>
      </c>
      <c r="F90" t="str">
        <f t="shared" si="12"/>
        <v>tak</v>
      </c>
      <c r="G90" s="7">
        <f t="shared" si="13"/>
        <v>2.25</v>
      </c>
      <c r="H90" s="9">
        <f t="shared" si="14"/>
        <v>0</v>
      </c>
      <c r="I90" t="str">
        <f t="shared" si="9"/>
        <v>nie</v>
      </c>
      <c r="J90" t="str">
        <f t="shared" si="15"/>
        <v>nie</v>
      </c>
    </row>
    <row r="91" spans="1:10">
      <c r="A91">
        <f t="shared" si="8"/>
        <v>1</v>
      </c>
      <c r="B91" s="1">
        <v>41729</v>
      </c>
      <c r="C91">
        <v>26</v>
      </c>
      <c r="D91" s="7">
        <f t="shared" si="10"/>
        <v>27.75</v>
      </c>
      <c r="E91" s="9">
        <f t="shared" si="11"/>
        <v>44.34</v>
      </c>
      <c r="F91" t="str">
        <f t="shared" si="12"/>
        <v>tak</v>
      </c>
      <c r="G91" s="7">
        <f t="shared" si="13"/>
        <v>2.34</v>
      </c>
      <c r="H91" s="9">
        <f t="shared" si="14"/>
        <v>0</v>
      </c>
      <c r="I91" t="str">
        <f t="shared" si="9"/>
        <v>nie</v>
      </c>
      <c r="J91" t="str">
        <f t="shared" si="15"/>
        <v>nie</v>
      </c>
    </row>
    <row r="92" spans="1:10">
      <c r="A92">
        <f t="shared" si="8"/>
        <v>2</v>
      </c>
      <c r="B92" s="1">
        <v>41730</v>
      </c>
      <c r="C92">
        <v>84</v>
      </c>
      <c r="D92" s="7">
        <f t="shared" si="10"/>
        <v>25.41</v>
      </c>
      <c r="E92" s="9">
        <f t="shared" si="11"/>
        <v>44.34</v>
      </c>
      <c r="F92" t="str">
        <f t="shared" si="12"/>
        <v>tak</v>
      </c>
      <c r="G92" s="7">
        <f t="shared" si="13"/>
        <v>7.56</v>
      </c>
      <c r="H92" s="9">
        <f t="shared" si="14"/>
        <v>0</v>
      </c>
      <c r="I92" t="str">
        <f t="shared" si="9"/>
        <v>nie</v>
      </c>
      <c r="J92" t="str">
        <f t="shared" si="15"/>
        <v>nie</v>
      </c>
    </row>
    <row r="93" spans="1:10">
      <c r="A93">
        <f t="shared" si="8"/>
        <v>3</v>
      </c>
      <c r="B93" s="1">
        <v>41731</v>
      </c>
      <c r="C93">
        <v>129</v>
      </c>
      <c r="D93" s="7">
        <f t="shared" si="10"/>
        <v>17.850000000000001</v>
      </c>
      <c r="E93" s="9">
        <f t="shared" si="11"/>
        <v>44.34</v>
      </c>
      <c r="F93" t="str">
        <f t="shared" si="12"/>
        <v>tak</v>
      </c>
      <c r="G93" s="7">
        <f t="shared" si="13"/>
        <v>11.61</v>
      </c>
      <c r="H93" s="9">
        <f t="shared" si="14"/>
        <v>0</v>
      </c>
      <c r="I93" t="str">
        <f t="shared" si="9"/>
        <v>nie</v>
      </c>
      <c r="J93" t="str">
        <f t="shared" si="15"/>
        <v>nie</v>
      </c>
    </row>
    <row r="94" spans="1:10">
      <c r="A94">
        <f t="shared" si="8"/>
        <v>4</v>
      </c>
      <c r="B94" s="1">
        <v>41732</v>
      </c>
      <c r="C94">
        <v>18</v>
      </c>
      <c r="D94" s="7">
        <f t="shared" si="10"/>
        <v>6.240000000000002</v>
      </c>
      <c r="E94" s="9">
        <f t="shared" si="11"/>
        <v>44.34</v>
      </c>
      <c r="F94" t="str">
        <f t="shared" si="12"/>
        <v>nie</v>
      </c>
      <c r="G94" s="7">
        <f t="shared" si="13"/>
        <v>0.81</v>
      </c>
      <c r="H94" s="9">
        <f t="shared" si="14"/>
        <v>0.54</v>
      </c>
      <c r="I94" t="str">
        <f t="shared" si="9"/>
        <v>nie</v>
      </c>
      <c r="J94" t="str">
        <f t="shared" si="15"/>
        <v>nie</v>
      </c>
    </row>
    <row r="95" spans="1:10">
      <c r="A95">
        <f t="shared" si="8"/>
        <v>5</v>
      </c>
      <c r="B95" s="1">
        <v>41733</v>
      </c>
      <c r="C95">
        <v>60</v>
      </c>
      <c r="D95" s="7">
        <f t="shared" si="10"/>
        <v>5.4300000000000015</v>
      </c>
      <c r="E95" s="9">
        <f t="shared" si="11"/>
        <v>43.800000000000004</v>
      </c>
      <c r="F95" t="str">
        <f t="shared" si="12"/>
        <v>nie</v>
      </c>
      <c r="G95" s="7">
        <f t="shared" si="13"/>
        <v>2.7</v>
      </c>
      <c r="H95" s="9">
        <f t="shared" si="14"/>
        <v>1.8</v>
      </c>
      <c r="I95" t="str">
        <f t="shared" si="9"/>
        <v>nie</v>
      </c>
      <c r="J95" t="str">
        <f t="shared" si="15"/>
        <v>tak</v>
      </c>
    </row>
    <row r="96" spans="1:10">
      <c r="A96">
        <f t="shared" si="8"/>
        <v>6</v>
      </c>
      <c r="B96" s="1">
        <v>41734</v>
      </c>
      <c r="C96">
        <v>25</v>
      </c>
      <c r="D96" s="7">
        <f t="shared" si="10"/>
        <v>30</v>
      </c>
      <c r="E96" s="9">
        <f t="shared" si="11"/>
        <v>42.000000000000007</v>
      </c>
      <c r="F96" t="str">
        <f t="shared" si="12"/>
        <v>tak</v>
      </c>
      <c r="G96" s="7">
        <f t="shared" si="13"/>
        <v>2.25</v>
      </c>
      <c r="H96" s="9">
        <f t="shared" si="14"/>
        <v>0</v>
      </c>
      <c r="I96" t="str">
        <f t="shared" si="9"/>
        <v>nie</v>
      </c>
      <c r="J96" t="str">
        <f t="shared" si="15"/>
        <v>nie</v>
      </c>
    </row>
    <row r="97" spans="1:10">
      <c r="A97">
        <f t="shared" si="8"/>
        <v>7</v>
      </c>
      <c r="B97" s="1">
        <v>41735</v>
      </c>
      <c r="C97">
        <v>126</v>
      </c>
      <c r="D97" s="7">
        <f t="shared" si="10"/>
        <v>27.75</v>
      </c>
      <c r="E97" s="9">
        <f t="shared" si="11"/>
        <v>42.000000000000007</v>
      </c>
      <c r="F97" t="str">
        <f t="shared" si="12"/>
        <v>tak</v>
      </c>
      <c r="G97" s="7">
        <f t="shared" si="13"/>
        <v>11.34</v>
      </c>
      <c r="H97" s="9">
        <f t="shared" si="14"/>
        <v>0</v>
      </c>
      <c r="I97" t="str">
        <f t="shared" si="9"/>
        <v>nie</v>
      </c>
      <c r="J97" t="str">
        <f t="shared" si="15"/>
        <v>nie</v>
      </c>
    </row>
    <row r="98" spans="1:10">
      <c r="A98">
        <f t="shared" si="8"/>
        <v>1</v>
      </c>
      <c r="B98" s="1">
        <v>41736</v>
      </c>
      <c r="C98">
        <v>35</v>
      </c>
      <c r="D98" s="7">
        <f t="shared" si="10"/>
        <v>16.41</v>
      </c>
      <c r="E98" s="9">
        <f t="shared" si="11"/>
        <v>42.000000000000007</v>
      </c>
      <c r="F98" t="str">
        <f t="shared" si="12"/>
        <v>tak</v>
      </c>
      <c r="G98" s="7">
        <f t="shared" si="13"/>
        <v>3.15</v>
      </c>
      <c r="H98" s="9">
        <f t="shared" si="14"/>
        <v>0</v>
      </c>
      <c r="I98" t="str">
        <f t="shared" si="9"/>
        <v>nie</v>
      </c>
      <c r="J98" t="str">
        <f t="shared" si="15"/>
        <v>nie</v>
      </c>
    </row>
    <row r="99" spans="1:10">
      <c r="A99">
        <f t="shared" si="8"/>
        <v>2</v>
      </c>
      <c r="B99" s="1">
        <v>41737</v>
      </c>
      <c r="C99">
        <v>143</v>
      </c>
      <c r="D99" s="7">
        <f t="shared" si="10"/>
        <v>13.26</v>
      </c>
      <c r="E99" s="9">
        <f t="shared" si="11"/>
        <v>42.000000000000007</v>
      </c>
      <c r="F99" t="str">
        <f t="shared" si="12"/>
        <v>nie</v>
      </c>
      <c r="G99" s="7">
        <f t="shared" si="13"/>
        <v>6.4349999999999996</v>
      </c>
      <c r="H99" s="9">
        <f t="shared" si="14"/>
        <v>4.29</v>
      </c>
      <c r="I99" t="str">
        <f t="shared" si="9"/>
        <v>nie</v>
      </c>
      <c r="J99" t="str">
        <f t="shared" si="15"/>
        <v>nie</v>
      </c>
    </row>
    <row r="100" spans="1:10">
      <c r="A100">
        <f t="shared" si="8"/>
        <v>3</v>
      </c>
      <c r="B100" s="1">
        <v>41738</v>
      </c>
      <c r="C100">
        <v>89</v>
      </c>
      <c r="D100" s="7">
        <f t="shared" si="10"/>
        <v>6.8250000000000002</v>
      </c>
      <c r="E100" s="9">
        <f t="shared" si="11"/>
        <v>37.710000000000008</v>
      </c>
      <c r="F100" t="str">
        <f t="shared" si="12"/>
        <v>nie</v>
      </c>
      <c r="G100" s="7">
        <f t="shared" si="13"/>
        <v>4.0049999999999999</v>
      </c>
      <c r="H100" s="9">
        <f t="shared" si="14"/>
        <v>2.67</v>
      </c>
      <c r="I100" t="str">
        <f t="shared" si="9"/>
        <v>nie</v>
      </c>
      <c r="J100" t="str">
        <f t="shared" si="15"/>
        <v>tak</v>
      </c>
    </row>
    <row r="101" spans="1:10">
      <c r="A101">
        <f t="shared" si="8"/>
        <v>4</v>
      </c>
      <c r="B101" s="1">
        <v>41739</v>
      </c>
      <c r="C101">
        <v>60</v>
      </c>
      <c r="D101" s="7">
        <f t="shared" si="10"/>
        <v>30</v>
      </c>
      <c r="E101" s="9">
        <f t="shared" si="11"/>
        <v>35.040000000000006</v>
      </c>
      <c r="F101" t="str">
        <f t="shared" si="12"/>
        <v>tak</v>
      </c>
      <c r="G101" s="7">
        <f t="shared" si="13"/>
        <v>5.4</v>
      </c>
      <c r="H101" s="9">
        <f t="shared" si="14"/>
        <v>0</v>
      </c>
      <c r="I101" t="str">
        <f t="shared" si="9"/>
        <v>tak</v>
      </c>
      <c r="J101" t="str">
        <f t="shared" si="15"/>
        <v>nie</v>
      </c>
    </row>
    <row r="102" spans="1:10">
      <c r="A102">
        <f t="shared" si="8"/>
        <v>5</v>
      </c>
      <c r="B102" s="1">
        <v>41740</v>
      </c>
      <c r="C102">
        <v>52</v>
      </c>
      <c r="D102" s="7">
        <f t="shared" si="10"/>
        <v>24.6</v>
      </c>
      <c r="E102" s="9">
        <f t="shared" si="11"/>
        <v>45</v>
      </c>
      <c r="F102" t="str">
        <f t="shared" si="12"/>
        <v>tak</v>
      </c>
      <c r="G102" s="7">
        <f t="shared" si="13"/>
        <v>4.68</v>
      </c>
      <c r="H102" s="9">
        <f t="shared" si="14"/>
        <v>0</v>
      </c>
      <c r="I102" t="str">
        <f t="shared" si="9"/>
        <v>nie</v>
      </c>
      <c r="J102" t="str">
        <f t="shared" si="15"/>
        <v>nie</v>
      </c>
    </row>
    <row r="103" spans="1:10">
      <c r="A103">
        <f t="shared" si="8"/>
        <v>6</v>
      </c>
      <c r="B103" s="1">
        <v>41741</v>
      </c>
      <c r="C103">
        <v>24</v>
      </c>
      <c r="D103" s="7">
        <f t="shared" si="10"/>
        <v>19.920000000000002</v>
      </c>
      <c r="E103" s="9">
        <f t="shared" si="11"/>
        <v>45</v>
      </c>
      <c r="F103" t="str">
        <f t="shared" si="12"/>
        <v>tak</v>
      </c>
      <c r="G103" s="7">
        <f t="shared" si="13"/>
        <v>2.16</v>
      </c>
      <c r="H103" s="9">
        <f t="shared" si="14"/>
        <v>0</v>
      </c>
      <c r="I103" t="str">
        <f t="shared" si="9"/>
        <v>nie</v>
      </c>
      <c r="J103" t="str">
        <f t="shared" si="15"/>
        <v>nie</v>
      </c>
    </row>
    <row r="104" spans="1:10">
      <c r="A104">
        <f t="shared" si="8"/>
        <v>7</v>
      </c>
      <c r="B104" s="1">
        <v>41742</v>
      </c>
      <c r="C104">
        <v>80</v>
      </c>
      <c r="D104" s="7">
        <f t="shared" si="10"/>
        <v>17.760000000000002</v>
      </c>
      <c r="E104" s="9">
        <f t="shared" si="11"/>
        <v>45</v>
      </c>
      <c r="F104" t="str">
        <f t="shared" si="12"/>
        <v>tak</v>
      </c>
      <c r="G104" s="7">
        <f t="shared" si="13"/>
        <v>7.2</v>
      </c>
      <c r="H104" s="9">
        <f t="shared" si="14"/>
        <v>0</v>
      </c>
      <c r="I104" t="str">
        <f t="shared" si="9"/>
        <v>nie</v>
      </c>
      <c r="J104" t="str">
        <f t="shared" si="15"/>
        <v>nie</v>
      </c>
    </row>
    <row r="105" spans="1:10">
      <c r="A105">
        <f t="shared" si="8"/>
        <v>1</v>
      </c>
      <c r="B105" s="1">
        <v>41743</v>
      </c>
      <c r="C105">
        <v>79</v>
      </c>
      <c r="D105" s="7">
        <f t="shared" si="10"/>
        <v>10.560000000000002</v>
      </c>
      <c r="E105" s="9">
        <f t="shared" si="11"/>
        <v>45</v>
      </c>
      <c r="F105" t="str">
        <f t="shared" si="12"/>
        <v>nie</v>
      </c>
      <c r="G105" s="7">
        <f t="shared" si="13"/>
        <v>3.5550000000000002</v>
      </c>
      <c r="H105" s="9">
        <f t="shared" si="14"/>
        <v>2.37</v>
      </c>
      <c r="I105" t="str">
        <f t="shared" si="9"/>
        <v>nie</v>
      </c>
      <c r="J105" t="str">
        <f t="shared" si="15"/>
        <v>nie</v>
      </c>
    </row>
    <row r="106" spans="1:10">
      <c r="A106">
        <f t="shared" si="8"/>
        <v>2</v>
      </c>
      <c r="B106" s="1">
        <v>41744</v>
      </c>
      <c r="C106">
        <v>115</v>
      </c>
      <c r="D106" s="7">
        <f t="shared" si="10"/>
        <v>7.0050000000000026</v>
      </c>
      <c r="E106" s="9">
        <f t="shared" si="11"/>
        <v>42.63</v>
      </c>
      <c r="F106" t="str">
        <f t="shared" si="12"/>
        <v>nie</v>
      </c>
      <c r="G106" s="7">
        <f t="shared" si="13"/>
        <v>5.1749999999999998</v>
      </c>
      <c r="H106" s="9">
        <f t="shared" si="14"/>
        <v>3.45</v>
      </c>
      <c r="I106" t="str">
        <f t="shared" si="9"/>
        <v>nie</v>
      </c>
      <c r="J106" t="str">
        <f t="shared" si="15"/>
        <v>tak</v>
      </c>
    </row>
    <row r="107" spans="1:10">
      <c r="A107">
        <f t="shared" si="8"/>
        <v>3</v>
      </c>
      <c r="B107" s="1">
        <v>41745</v>
      </c>
      <c r="C107">
        <v>55</v>
      </c>
      <c r="D107" s="7">
        <f t="shared" si="10"/>
        <v>30</v>
      </c>
      <c r="E107" s="9">
        <f t="shared" si="11"/>
        <v>39.18</v>
      </c>
      <c r="F107" t="str">
        <f t="shared" si="12"/>
        <v>tak</v>
      </c>
      <c r="G107" s="7">
        <f t="shared" si="13"/>
        <v>4.95</v>
      </c>
      <c r="H107" s="9">
        <f t="shared" si="14"/>
        <v>0</v>
      </c>
      <c r="I107" t="str">
        <f t="shared" si="9"/>
        <v>nie</v>
      </c>
      <c r="J107" t="str">
        <f t="shared" si="15"/>
        <v>nie</v>
      </c>
    </row>
    <row r="108" spans="1:10">
      <c r="A108">
        <f t="shared" si="8"/>
        <v>4</v>
      </c>
      <c r="B108" s="1">
        <v>41746</v>
      </c>
      <c r="C108">
        <v>124</v>
      </c>
      <c r="D108" s="7">
        <f t="shared" si="10"/>
        <v>25.05</v>
      </c>
      <c r="E108" s="9">
        <f t="shared" si="11"/>
        <v>39.18</v>
      </c>
      <c r="F108" t="str">
        <f t="shared" si="12"/>
        <v>tak</v>
      </c>
      <c r="G108" s="7">
        <f t="shared" si="13"/>
        <v>11.16</v>
      </c>
      <c r="H108" s="9">
        <f t="shared" si="14"/>
        <v>0</v>
      </c>
      <c r="I108" t="str">
        <f t="shared" si="9"/>
        <v>tak</v>
      </c>
      <c r="J108" t="str">
        <f t="shared" si="15"/>
        <v>nie</v>
      </c>
    </row>
    <row r="109" spans="1:10">
      <c r="A109">
        <f t="shared" si="8"/>
        <v>5</v>
      </c>
      <c r="B109" s="1">
        <v>41747</v>
      </c>
      <c r="C109">
        <v>104</v>
      </c>
      <c r="D109" s="7">
        <f t="shared" si="10"/>
        <v>13.89</v>
      </c>
      <c r="E109" s="9">
        <f t="shared" si="11"/>
        <v>45</v>
      </c>
      <c r="F109" t="str">
        <f t="shared" si="12"/>
        <v>nie</v>
      </c>
      <c r="G109" s="7">
        <f t="shared" si="13"/>
        <v>4.68</v>
      </c>
      <c r="H109" s="9">
        <f t="shared" si="14"/>
        <v>3.12</v>
      </c>
      <c r="I109" t="str">
        <f t="shared" si="9"/>
        <v>nie</v>
      </c>
      <c r="J109" t="str">
        <f t="shared" si="15"/>
        <v>nie</v>
      </c>
    </row>
    <row r="110" spans="1:10">
      <c r="A110">
        <f t="shared" si="8"/>
        <v>6</v>
      </c>
      <c r="B110" s="1">
        <v>41748</v>
      </c>
      <c r="C110">
        <v>20</v>
      </c>
      <c r="D110" s="7">
        <f t="shared" si="10"/>
        <v>9.2100000000000009</v>
      </c>
      <c r="E110" s="9">
        <f t="shared" si="11"/>
        <v>41.88</v>
      </c>
      <c r="F110" t="str">
        <f t="shared" si="12"/>
        <v>nie</v>
      </c>
      <c r="G110" s="7">
        <f t="shared" si="13"/>
        <v>0.9</v>
      </c>
      <c r="H110" s="9">
        <f t="shared" si="14"/>
        <v>0.6</v>
      </c>
      <c r="I110" t="str">
        <f t="shared" si="9"/>
        <v>nie</v>
      </c>
      <c r="J110" t="str">
        <f t="shared" si="15"/>
        <v>nie</v>
      </c>
    </row>
    <row r="111" spans="1:10">
      <c r="A111">
        <f t="shared" si="8"/>
        <v>7</v>
      </c>
      <c r="B111" s="1">
        <v>41749</v>
      </c>
      <c r="C111">
        <v>68</v>
      </c>
      <c r="D111" s="7">
        <f t="shared" si="10"/>
        <v>8.31</v>
      </c>
      <c r="E111" s="9">
        <f t="shared" si="11"/>
        <v>41.28</v>
      </c>
      <c r="F111" t="str">
        <f t="shared" si="12"/>
        <v>nie</v>
      </c>
      <c r="G111" s="7">
        <f t="shared" si="13"/>
        <v>3.06</v>
      </c>
      <c r="H111" s="9">
        <f t="shared" si="14"/>
        <v>2.04</v>
      </c>
      <c r="I111" t="str">
        <f t="shared" si="9"/>
        <v>nie</v>
      </c>
      <c r="J111" t="str">
        <f t="shared" si="15"/>
        <v>nie</v>
      </c>
    </row>
    <row r="112" spans="1:10">
      <c r="A112">
        <f t="shared" si="8"/>
        <v>1</v>
      </c>
      <c r="B112" s="1">
        <v>41750</v>
      </c>
      <c r="C112">
        <v>25</v>
      </c>
      <c r="D112" s="7">
        <f t="shared" si="10"/>
        <v>5.25</v>
      </c>
      <c r="E112" s="9">
        <f t="shared" si="11"/>
        <v>39.24</v>
      </c>
      <c r="F112" t="str">
        <f t="shared" si="12"/>
        <v>nie</v>
      </c>
      <c r="G112" s="7">
        <f t="shared" si="13"/>
        <v>1.125</v>
      </c>
      <c r="H112" s="9">
        <f t="shared" si="14"/>
        <v>0.75</v>
      </c>
      <c r="I112" t="str">
        <f t="shared" si="9"/>
        <v>nie</v>
      </c>
      <c r="J112" t="str">
        <f t="shared" si="15"/>
        <v>tak</v>
      </c>
    </row>
    <row r="113" spans="1:10">
      <c r="A113">
        <f t="shared" si="8"/>
        <v>2</v>
      </c>
      <c r="B113" s="1">
        <v>41751</v>
      </c>
      <c r="C113">
        <v>93</v>
      </c>
      <c r="D113" s="7">
        <f t="shared" si="10"/>
        <v>30</v>
      </c>
      <c r="E113" s="9">
        <f t="shared" si="11"/>
        <v>38.49</v>
      </c>
      <c r="F113" t="str">
        <f t="shared" si="12"/>
        <v>tak</v>
      </c>
      <c r="G113" s="7">
        <f t="shared" si="13"/>
        <v>8.3699999999999992</v>
      </c>
      <c r="H113" s="9">
        <f t="shared" si="14"/>
        <v>0</v>
      </c>
      <c r="I113" t="str">
        <f t="shared" si="9"/>
        <v>nie</v>
      </c>
      <c r="J113" t="str">
        <f t="shared" si="15"/>
        <v>nie</v>
      </c>
    </row>
    <row r="114" spans="1:10">
      <c r="A114">
        <f t="shared" si="8"/>
        <v>3</v>
      </c>
      <c r="B114" s="1">
        <v>41752</v>
      </c>
      <c r="C114">
        <v>49</v>
      </c>
      <c r="D114" s="7">
        <f t="shared" si="10"/>
        <v>21.630000000000003</v>
      </c>
      <c r="E114" s="9">
        <f t="shared" si="11"/>
        <v>38.49</v>
      </c>
      <c r="F114" t="str">
        <f t="shared" si="12"/>
        <v>tak</v>
      </c>
      <c r="G114" s="7">
        <f t="shared" si="13"/>
        <v>4.41</v>
      </c>
      <c r="H114" s="9">
        <f t="shared" si="14"/>
        <v>0</v>
      </c>
      <c r="I114" t="str">
        <f t="shared" si="9"/>
        <v>nie</v>
      </c>
      <c r="J114" t="str">
        <f t="shared" si="15"/>
        <v>nie</v>
      </c>
    </row>
    <row r="115" spans="1:10">
      <c r="A115">
        <f t="shared" si="8"/>
        <v>4</v>
      </c>
      <c r="B115" s="1">
        <v>41753</v>
      </c>
      <c r="C115">
        <v>29</v>
      </c>
      <c r="D115" s="7">
        <f t="shared" si="10"/>
        <v>17.220000000000002</v>
      </c>
      <c r="E115" s="9">
        <f t="shared" si="11"/>
        <v>38.49</v>
      </c>
      <c r="F115" t="str">
        <f t="shared" si="12"/>
        <v>tak</v>
      </c>
      <c r="G115" s="7">
        <f t="shared" si="13"/>
        <v>2.61</v>
      </c>
      <c r="H115" s="9">
        <f t="shared" si="14"/>
        <v>0</v>
      </c>
      <c r="I115" t="str">
        <f t="shared" si="9"/>
        <v>tak</v>
      </c>
      <c r="J115" t="str">
        <f t="shared" si="15"/>
        <v>nie</v>
      </c>
    </row>
    <row r="116" spans="1:10">
      <c r="A116">
        <f t="shared" si="8"/>
        <v>5</v>
      </c>
      <c r="B116" s="1">
        <v>41754</v>
      </c>
      <c r="C116">
        <v>59</v>
      </c>
      <c r="D116" s="7">
        <f t="shared" si="10"/>
        <v>14.610000000000003</v>
      </c>
      <c r="E116" s="9">
        <f t="shared" si="11"/>
        <v>45</v>
      </c>
      <c r="F116" t="str">
        <f t="shared" si="12"/>
        <v>nie</v>
      </c>
      <c r="G116" s="7">
        <f t="shared" si="13"/>
        <v>2.6549999999999998</v>
      </c>
      <c r="H116" s="9">
        <f t="shared" si="14"/>
        <v>1.77</v>
      </c>
      <c r="I116" t="str">
        <f t="shared" si="9"/>
        <v>nie</v>
      </c>
      <c r="J116" t="str">
        <f t="shared" si="15"/>
        <v>nie</v>
      </c>
    </row>
    <row r="117" spans="1:10">
      <c r="A117">
        <f t="shared" si="8"/>
        <v>6</v>
      </c>
      <c r="B117" s="1">
        <v>41755</v>
      </c>
      <c r="C117">
        <v>65</v>
      </c>
      <c r="D117" s="7">
        <f t="shared" si="10"/>
        <v>11.955000000000004</v>
      </c>
      <c r="E117" s="9">
        <f t="shared" si="11"/>
        <v>43.23</v>
      </c>
      <c r="F117" t="str">
        <f t="shared" si="12"/>
        <v>nie</v>
      </c>
      <c r="G117" s="7">
        <f t="shared" si="13"/>
        <v>2.9249999999999998</v>
      </c>
      <c r="H117" s="9">
        <f t="shared" si="14"/>
        <v>1.95</v>
      </c>
      <c r="I117" t="str">
        <f t="shared" si="9"/>
        <v>nie</v>
      </c>
      <c r="J117" t="str">
        <f t="shared" si="15"/>
        <v>nie</v>
      </c>
    </row>
    <row r="118" spans="1:10">
      <c r="A118">
        <f t="shared" si="8"/>
        <v>7</v>
      </c>
      <c r="B118" s="1">
        <v>41756</v>
      </c>
      <c r="C118">
        <v>25</v>
      </c>
      <c r="D118" s="7">
        <f t="shared" si="10"/>
        <v>9.0300000000000047</v>
      </c>
      <c r="E118" s="9">
        <f t="shared" si="11"/>
        <v>41.279999999999994</v>
      </c>
      <c r="F118" t="str">
        <f t="shared" si="12"/>
        <v>nie</v>
      </c>
      <c r="G118" s="7">
        <f t="shared" si="13"/>
        <v>1.125</v>
      </c>
      <c r="H118" s="9">
        <f t="shared" si="14"/>
        <v>0.75</v>
      </c>
      <c r="I118" t="str">
        <f t="shared" si="9"/>
        <v>nie</v>
      </c>
      <c r="J118" t="str">
        <f t="shared" si="15"/>
        <v>nie</v>
      </c>
    </row>
    <row r="119" spans="1:10">
      <c r="A119">
        <f t="shared" si="8"/>
        <v>1</v>
      </c>
      <c r="B119" s="1">
        <v>41757</v>
      </c>
      <c r="C119">
        <v>3</v>
      </c>
      <c r="D119" s="7">
        <f t="shared" si="10"/>
        <v>7.9050000000000047</v>
      </c>
      <c r="E119" s="9">
        <f t="shared" si="11"/>
        <v>40.529999999999994</v>
      </c>
      <c r="F119" t="str">
        <f t="shared" si="12"/>
        <v>nie</v>
      </c>
      <c r="G119" s="7">
        <f t="shared" si="13"/>
        <v>0.13500000000000001</v>
      </c>
      <c r="H119" s="9">
        <f t="shared" si="14"/>
        <v>0.09</v>
      </c>
      <c r="I119" t="str">
        <f t="shared" si="9"/>
        <v>nie</v>
      </c>
      <c r="J119" t="str">
        <f t="shared" si="15"/>
        <v>nie</v>
      </c>
    </row>
    <row r="120" spans="1:10">
      <c r="A120">
        <f t="shared" si="8"/>
        <v>2</v>
      </c>
      <c r="B120" s="1">
        <v>41758</v>
      </c>
      <c r="C120">
        <v>58</v>
      </c>
      <c r="D120" s="7">
        <f t="shared" si="10"/>
        <v>7.7700000000000049</v>
      </c>
      <c r="E120" s="9">
        <f t="shared" si="11"/>
        <v>40.439999999999991</v>
      </c>
      <c r="F120" t="str">
        <f t="shared" si="12"/>
        <v>nie</v>
      </c>
      <c r="G120" s="7">
        <f t="shared" si="13"/>
        <v>2.61</v>
      </c>
      <c r="H120" s="9">
        <f t="shared" si="14"/>
        <v>1.74</v>
      </c>
      <c r="I120" t="str">
        <f t="shared" si="9"/>
        <v>nie</v>
      </c>
      <c r="J120" t="str">
        <f t="shared" si="15"/>
        <v>nie</v>
      </c>
    </row>
    <row r="121" spans="1:10">
      <c r="A121">
        <f t="shared" si="8"/>
        <v>3</v>
      </c>
      <c r="B121" s="1">
        <v>41759</v>
      </c>
      <c r="C121">
        <v>35</v>
      </c>
      <c r="D121" s="7">
        <f t="shared" si="10"/>
        <v>5.1600000000000055</v>
      </c>
      <c r="E121" s="9">
        <f t="shared" si="11"/>
        <v>38.699999999999989</v>
      </c>
      <c r="F121" t="str">
        <f t="shared" si="12"/>
        <v>nie</v>
      </c>
      <c r="G121" s="7">
        <f t="shared" si="13"/>
        <v>1.575</v>
      </c>
      <c r="H121" s="9">
        <f t="shared" si="14"/>
        <v>1.05</v>
      </c>
      <c r="I121" t="str">
        <f t="shared" si="9"/>
        <v>nie</v>
      </c>
      <c r="J121" t="str">
        <f t="shared" si="15"/>
        <v>tak</v>
      </c>
    </row>
    <row r="122" spans="1:10">
      <c r="A122">
        <f t="shared" si="8"/>
        <v>4</v>
      </c>
      <c r="B122" s="1">
        <v>41760</v>
      </c>
      <c r="C122">
        <v>146</v>
      </c>
      <c r="D122" s="7">
        <f t="shared" si="10"/>
        <v>30</v>
      </c>
      <c r="E122" s="9">
        <f t="shared" si="11"/>
        <v>37.649999999999991</v>
      </c>
      <c r="F122" t="str">
        <f t="shared" si="12"/>
        <v>tak</v>
      </c>
      <c r="G122" s="7">
        <f t="shared" si="13"/>
        <v>13.14</v>
      </c>
      <c r="H122" s="9">
        <f t="shared" si="14"/>
        <v>0</v>
      </c>
      <c r="I122" t="str">
        <f t="shared" si="9"/>
        <v>tak</v>
      </c>
      <c r="J122" t="str">
        <f t="shared" si="15"/>
        <v>nie</v>
      </c>
    </row>
    <row r="123" spans="1:10">
      <c r="A123">
        <f t="shared" si="8"/>
        <v>5</v>
      </c>
      <c r="B123" s="1">
        <v>41761</v>
      </c>
      <c r="C123">
        <v>45</v>
      </c>
      <c r="D123" s="7">
        <f t="shared" si="10"/>
        <v>16.86</v>
      </c>
      <c r="E123" s="9">
        <f t="shared" si="11"/>
        <v>45</v>
      </c>
      <c r="F123" t="str">
        <f t="shared" si="12"/>
        <v>tak</v>
      </c>
      <c r="G123" s="7">
        <f t="shared" si="13"/>
        <v>4.05</v>
      </c>
      <c r="H123" s="9">
        <f t="shared" si="14"/>
        <v>0</v>
      </c>
      <c r="I123" t="str">
        <f t="shared" si="9"/>
        <v>nie</v>
      </c>
      <c r="J123" t="str">
        <f t="shared" si="15"/>
        <v>nie</v>
      </c>
    </row>
    <row r="124" spans="1:10">
      <c r="A124">
        <f t="shared" si="8"/>
        <v>6</v>
      </c>
      <c r="B124" s="1">
        <v>41762</v>
      </c>
      <c r="C124">
        <v>127</v>
      </c>
      <c r="D124" s="7">
        <f t="shared" si="10"/>
        <v>12.809999999999999</v>
      </c>
      <c r="E124" s="9">
        <f t="shared" si="11"/>
        <v>45</v>
      </c>
      <c r="F124" t="str">
        <f t="shared" si="12"/>
        <v>nie</v>
      </c>
      <c r="G124" s="7">
        <f t="shared" si="13"/>
        <v>5.7149999999999999</v>
      </c>
      <c r="H124" s="9">
        <f t="shared" si="14"/>
        <v>3.81</v>
      </c>
      <c r="I124" t="str">
        <f t="shared" si="9"/>
        <v>nie</v>
      </c>
      <c r="J124" t="str">
        <f t="shared" si="15"/>
        <v>nie</v>
      </c>
    </row>
    <row r="125" spans="1:10">
      <c r="A125">
        <f t="shared" si="8"/>
        <v>7</v>
      </c>
      <c r="B125" s="1">
        <v>41763</v>
      </c>
      <c r="C125">
        <v>48</v>
      </c>
      <c r="D125" s="7">
        <f t="shared" si="10"/>
        <v>7.0949999999999989</v>
      </c>
      <c r="E125" s="9">
        <f t="shared" si="11"/>
        <v>41.19</v>
      </c>
      <c r="F125" t="str">
        <f t="shared" si="12"/>
        <v>nie</v>
      </c>
      <c r="G125" s="7">
        <f t="shared" si="13"/>
        <v>2.16</v>
      </c>
      <c r="H125" s="9">
        <f t="shared" si="14"/>
        <v>1.44</v>
      </c>
      <c r="I125" t="str">
        <f t="shared" si="9"/>
        <v>nie</v>
      </c>
      <c r="J125" t="str">
        <f t="shared" si="15"/>
        <v>tak</v>
      </c>
    </row>
    <row r="126" spans="1:10">
      <c r="A126">
        <f t="shared" si="8"/>
        <v>1</v>
      </c>
      <c r="B126" s="1">
        <v>41764</v>
      </c>
      <c r="C126">
        <v>128</v>
      </c>
      <c r="D126" s="7">
        <f t="shared" si="10"/>
        <v>30</v>
      </c>
      <c r="E126" s="9">
        <f t="shared" si="11"/>
        <v>39.75</v>
      </c>
      <c r="F126" t="str">
        <f t="shared" si="12"/>
        <v>tak</v>
      </c>
      <c r="G126" s="7">
        <f t="shared" si="13"/>
        <v>11.52</v>
      </c>
      <c r="H126" s="9">
        <f t="shared" si="14"/>
        <v>0</v>
      </c>
      <c r="I126" t="str">
        <f t="shared" si="9"/>
        <v>nie</v>
      </c>
      <c r="J126" t="str">
        <f t="shared" si="15"/>
        <v>nie</v>
      </c>
    </row>
    <row r="127" spans="1:10">
      <c r="A127">
        <f t="shared" si="8"/>
        <v>2</v>
      </c>
      <c r="B127" s="1">
        <v>41765</v>
      </c>
      <c r="C127">
        <v>115</v>
      </c>
      <c r="D127" s="7">
        <f t="shared" si="10"/>
        <v>18.48</v>
      </c>
      <c r="E127" s="9">
        <f t="shared" si="11"/>
        <v>39.75</v>
      </c>
      <c r="F127" t="str">
        <f t="shared" si="12"/>
        <v>tak</v>
      </c>
      <c r="G127" s="7">
        <f t="shared" si="13"/>
        <v>10.35</v>
      </c>
      <c r="H127" s="9">
        <f t="shared" si="14"/>
        <v>0</v>
      </c>
      <c r="I127" t="str">
        <f t="shared" si="9"/>
        <v>nie</v>
      </c>
      <c r="J127" t="str">
        <f t="shared" si="15"/>
        <v>nie</v>
      </c>
    </row>
    <row r="128" spans="1:10">
      <c r="A128">
        <f t="shared" si="8"/>
        <v>3</v>
      </c>
      <c r="B128" s="1">
        <v>41766</v>
      </c>
      <c r="C128">
        <v>103</v>
      </c>
      <c r="D128" s="7">
        <f t="shared" si="10"/>
        <v>8.1300000000000008</v>
      </c>
      <c r="E128" s="9">
        <f t="shared" si="11"/>
        <v>39.75</v>
      </c>
      <c r="F128" t="str">
        <f t="shared" si="12"/>
        <v>nie</v>
      </c>
      <c r="G128" s="7">
        <f t="shared" si="13"/>
        <v>4.6349999999999998</v>
      </c>
      <c r="H128" s="9">
        <f t="shared" si="14"/>
        <v>3.09</v>
      </c>
      <c r="I128" t="str">
        <f t="shared" si="9"/>
        <v>nie</v>
      </c>
      <c r="J128" t="str">
        <f t="shared" si="15"/>
        <v>tak</v>
      </c>
    </row>
    <row r="129" spans="1:10">
      <c r="A129">
        <f t="shared" si="8"/>
        <v>4</v>
      </c>
      <c r="B129" s="1">
        <v>41767</v>
      </c>
      <c r="C129">
        <v>21</v>
      </c>
      <c r="D129" s="7">
        <f t="shared" si="10"/>
        <v>30</v>
      </c>
      <c r="E129" s="9">
        <f t="shared" si="11"/>
        <v>36.659999999999997</v>
      </c>
      <c r="F129" t="str">
        <f t="shared" si="12"/>
        <v>tak</v>
      </c>
      <c r="G129" s="7">
        <f t="shared" si="13"/>
        <v>1.89</v>
      </c>
      <c r="H129" s="9">
        <f t="shared" si="14"/>
        <v>0</v>
      </c>
      <c r="I129" t="str">
        <f t="shared" si="9"/>
        <v>tak</v>
      </c>
      <c r="J129" t="str">
        <f t="shared" si="15"/>
        <v>nie</v>
      </c>
    </row>
    <row r="130" spans="1:10">
      <c r="A130">
        <f t="shared" si="8"/>
        <v>5</v>
      </c>
      <c r="B130" s="1">
        <v>41768</v>
      </c>
      <c r="C130">
        <v>150</v>
      </c>
      <c r="D130" s="7">
        <f t="shared" si="10"/>
        <v>28.11</v>
      </c>
      <c r="E130" s="9">
        <f t="shared" si="11"/>
        <v>45</v>
      </c>
      <c r="F130" t="str">
        <f t="shared" si="12"/>
        <v>tak</v>
      </c>
      <c r="G130" s="7">
        <f t="shared" si="13"/>
        <v>13.5</v>
      </c>
      <c r="H130" s="9">
        <f t="shared" si="14"/>
        <v>0</v>
      </c>
      <c r="I130" t="str">
        <f t="shared" si="9"/>
        <v>nie</v>
      </c>
      <c r="J130" t="str">
        <f t="shared" si="15"/>
        <v>nie</v>
      </c>
    </row>
    <row r="131" spans="1:10">
      <c r="A131">
        <f t="shared" ref="A131:A194" si="16">WEEKDAY(B131,2)</f>
        <v>6</v>
      </c>
      <c r="B131" s="1">
        <v>41769</v>
      </c>
      <c r="C131">
        <v>49</v>
      </c>
      <c r="D131" s="7">
        <f t="shared" si="10"/>
        <v>14.61</v>
      </c>
      <c r="E131" s="9">
        <f t="shared" si="11"/>
        <v>45</v>
      </c>
      <c r="F131" t="str">
        <f t="shared" si="12"/>
        <v>nie</v>
      </c>
      <c r="G131" s="7">
        <f t="shared" si="13"/>
        <v>2.2050000000000001</v>
      </c>
      <c r="H131" s="9">
        <f t="shared" si="14"/>
        <v>1.47</v>
      </c>
      <c r="I131" t="str">
        <f t="shared" ref="I131:I194" si="17">IF(AND(A131=4,(E131-H131)&lt;40), "tak", "nie")</f>
        <v>nie</v>
      </c>
      <c r="J131" t="str">
        <f t="shared" si="15"/>
        <v>nie</v>
      </c>
    </row>
    <row r="132" spans="1:10">
      <c r="A132">
        <f t="shared" si="16"/>
        <v>7</v>
      </c>
      <c r="B132" s="1">
        <v>41770</v>
      </c>
      <c r="C132">
        <v>20</v>
      </c>
      <c r="D132" s="7">
        <f t="shared" ref="D132:D195" si="18">IF(J131="tak", 30, D131-G131)</f>
        <v>12.404999999999999</v>
      </c>
      <c r="E132" s="9">
        <f t="shared" ref="E132:E195" si="19">IF(I131="tak",45,E131-H131)</f>
        <v>43.53</v>
      </c>
      <c r="F132" t="str">
        <f t="shared" ref="F132:F195" si="20">IF(D132&gt;15,"tak","nie")</f>
        <v>nie</v>
      </c>
      <c r="G132" s="7">
        <f t="shared" ref="G132:G195" si="21">IF(F132="tak",(C132*9)/100,((C132/2)*9)/100)</f>
        <v>0.9</v>
      </c>
      <c r="H132" s="9">
        <f t="shared" ref="H132:H195" si="22">IF(F132="tak",0,((C132/2)*6)/100)</f>
        <v>0.6</v>
      </c>
      <c r="I132" t="str">
        <f t="shared" si="17"/>
        <v>nie</v>
      </c>
      <c r="J132" t="str">
        <f t="shared" ref="J132:J195" si="23">IF((D132-G132)&lt;5,"tak","nie")</f>
        <v>nie</v>
      </c>
    </row>
    <row r="133" spans="1:10">
      <c r="A133">
        <f t="shared" si="16"/>
        <v>1</v>
      </c>
      <c r="B133" s="1">
        <v>41771</v>
      </c>
      <c r="C133">
        <v>120</v>
      </c>
      <c r="D133" s="7">
        <f t="shared" si="18"/>
        <v>11.504999999999999</v>
      </c>
      <c r="E133" s="9">
        <f t="shared" si="19"/>
        <v>42.93</v>
      </c>
      <c r="F133" t="str">
        <f t="shared" si="20"/>
        <v>nie</v>
      </c>
      <c r="G133" s="7">
        <f t="shared" si="21"/>
        <v>5.4</v>
      </c>
      <c r="H133" s="9">
        <f t="shared" si="22"/>
        <v>3.6</v>
      </c>
      <c r="I133" t="str">
        <f t="shared" si="17"/>
        <v>nie</v>
      </c>
      <c r="J133" t="str">
        <f t="shared" si="23"/>
        <v>nie</v>
      </c>
    </row>
    <row r="134" spans="1:10">
      <c r="A134">
        <f t="shared" si="16"/>
        <v>2</v>
      </c>
      <c r="B134" s="1">
        <v>41772</v>
      </c>
      <c r="C134">
        <v>39</v>
      </c>
      <c r="D134" s="7">
        <f t="shared" si="18"/>
        <v>6.1049999999999986</v>
      </c>
      <c r="E134" s="9">
        <f t="shared" si="19"/>
        <v>39.33</v>
      </c>
      <c r="F134" t="str">
        <f t="shared" si="20"/>
        <v>nie</v>
      </c>
      <c r="G134" s="7">
        <f t="shared" si="21"/>
        <v>1.7549999999999999</v>
      </c>
      <c r="H134" s="9">
        <f t="shared" si="22"/>
        <v>1.17</v>
      </c>
      <c r="I134" t="str">
        <f t="shared" si="17"/>
        <v>nie</v>
      </c>
      <c r="J134" t="str">
        <f t="shared" si="23"/>
        <v>tak</v>
      </c>
    </row>
    <row r="135" spans="1:10">
      <c r="A135">
        <f t="shared" si="16"/>
        <v>3</v>
      </c>
      <c r="B135" s="1">
        <v>41773</v>
      </c>
      <c r="C135">
        <v>15</v>
      </c>
      <c r="D135" s="7">
        <f t="shared" si="18"/>
        <v>30</v>
      </c>
      <c r="E135" s="9">
        <f t="shared" si="19"/>
        <v>38.159999999999997</v>
      </c>
      <c r="F135" t="str">
        <f t="shared" si="20"/>
        <v>tak</v>
      </c>
      <c r="G135" s="7">
        <f t="shared" si="21"/>
        <v>1.35</v>
      </c>
      <c r="H135" s="9">
        <f t="shared" si="22"/>
        <v>0</v>
      </c>
      <c r="I135" t="str">
        <f t="shared" si="17"/>
        <v>nie</v>
      </c>
      <c r="J135" t="str">
        <f t="shared" si="23"/>
        <v>nie</v>
      </c>
    </row>
    <row r="136" spans="1:10">
      <c r="A136">
        <f t="shared" si="16"/>
        <v>4</v>
      </c>
      <c r="B136" s="1">
        <v>41774</v>
      </c>
      <c r="C136">
        <v>118</v>
      </c>
      <c r="D136" s="7">
        <f t="shared" si="18"/>
        <v>28.65</v>
      </c>
      <c r="E136" s="9">
        <f t="shared" si="19"/>
        <v>38.159999999999997</v>
      </c>
      <c r="F136" t="str">
        <f t="shared" si="20"/>
        <v>tak</v>
      </c>
      <c r="G136" s="7">
        <f t="shared" si="21"/>
        <v>10.62</v>
      </c>
      <c r="H136" s="9">
        <f t="shared" si="22"/>
        <v>0</v>
      </c>
      <c r="I136" t="str">
        <f t="shared" si="17"/>
        <v>tak</v>
      </c>
      <c r="J136" t="str">
        <f t="shared" si="23"/>
        <v>nie</v>
      </c>
    </row>
    <row r="137" spans="1:10">
      <c r="A137">
        <f t="shared" si="16"/>
        <v>5</v>
      </c>
      <c r="B137" s="1">
        <v>41775</v>
      </c>
      <c r="C137">
        <v>37</v>
      </c>
      <c r="D137" s="7">
        <f t="shared" si="18"/>
        <v>18.03</v>
      </c>
      <c r="E137" s="9">
        <f t="shared" si="19"/>
        <v>45</v>
      </c>
      <c r="F137" t="str">
        <f t="shared" si="20"/>
        <v>tak</v>
      </c>
      <c r="G137" s="7">
        <f t="shared" si="21"/>
        <v>3.33</v>
      </c>
      <c r="H137" s="9">
        <f t="shared" si="22"/>
        <v>0</v>
      </c>
      <c r="I137" t="str">
        <f t="shared" si="17"/>
        <v>nie</v>
      </c>
      <c r="J137" t="str">
        <f t="shared" si="23"/>
        <v>nie</v>
      </c>
    </row>
    <row r="138" spans="1:10">
      <c r="A138">
        <f t="shared" si="16"/>
        <v>6</v>
      </c>
      <c r="B138" s="1">
        <v>41776</v>
      </c>
      <c r="C138">
        <v>107</v>
      </c>
      <c r="D138" s="7">
        <f t="shared" si="18"/>
        <v>14.700000000000001</v>
      </c>
      <c r="E138" s="9">
        <f t="shared" si="19"/>
        <v>45</v>
      </c>
      <c r="F138" t="str">
        <f t="shared" si="20"/>
        <v>nie</v>
      </c>
      <c r="G138" s="7">
        <f t="shared" si="21"/>
        <v>4.8150000000000004</v>
      </c>
      <c r="H138" s="9">
        <f t="shared" si="22"/>
        <v>3.21</v>
      </c>
      <c r="I138" t="str">
        <f t="shared" si="17"/>
        <v>nie</v>
      </c>
      <c r="J138" t="str">
        <f t="shared" si="23"/>
        <v>nie</v>
      </c>
    </row>
    <row r="139" spans="1:10">
      <c r="A139">
        <f t="shared" si="16"/>
        <v>7</v>
      </c>
      <c r="B139" s="1">
        <v>41777</v>
      </c>
      <c r="C139">
        <v>51</v>
      </c>
      <c r="D139" s="7">
        <f t="shared" si="18"/>
        <v>9.8850000000000016</v>
      </c>
      <c r="E139" s="9">
        <f t="shared" si="19"/>
        <v>41.79</v>
      </c>
      <c r="F139" t="str">
        <f t="shared" si="20"/>
        <v>nie</v>
      </c>
      <c r="G139" s="7">
        <f t="shared" si="21"/>
        <v>2.2949999999999999</v>
      </c>
      <c r="H139" s="9">
        <f t="shared" si="22"/>
        <v>1.53</v>
      </c>
      <c r="I139" t="str">
        <f t="shared" si="17"/>
        <v>nie</v>
      </c>
      <c r="J139" t="str">
        <f t="shared" si="23"/>
        <v>nie</v>
      </c>
    </row>
    <row r="140" spans="1:10">
      <c r="A140">
        <f t="shared" si="16"/>
        <v>1</v>
      </c>
      <c r="B140" s="1">
        <v>41778</v>
      </c>
      <c r="C140">
        <v>76</v>
      </c>
      <c r="D140" s="7">
        <f t="shared" si="18"/>
        <v>7.5900000000000016</v>
      </c>
      <c r="E140" s="9">
        <f t="shared" si="19"/>
        <v>40.26</v>
      </c>
      <c r="F140" t="str">
        <f t="shared" si="20"/>
        <v>nie</v>
      </c>
      <c r="G140" s="7">
        <f t="shared" si="21"/>
        <v>3.42</v>
      </c>
      <c r="H140" s="9">
        <f t="shared" si="22"/>
        <v>2.2799999999999998</v>
      </c>
      <c r="I140" t="str">
        <f t="shared" si="17"/>
        <v>nie</v>
      </c>
      <c r="J140" t="str">
        <f t="shared" si="23"/>
        <v>tak</v>
      </c>
    </row>
    <row r="141" spans="1:10">
      <c r="A141">
        <f t="shared" si="16"/>
        <v>2</v>
      </c>
      <c r="B141" s="1">
        <v>41779</v>
      </c>
      <c r="C141">
        <v>41</v>
      </c>
      <c r="D141" s="7">
        <f t="shared" si="18"/>
        <v>30</v>
      </c>
      <c r="E141" s="9">
        <f t="shared" si="19"/>
        <v>37.979999999999997</v>
      </c>
      <c r="F141" t="str">
        <f t="shared" si="20"/>
        <v>tak</v>
      </c>
      <c r="G141" s="7">
        <f t="shared" si="21"/>
        <v>3.69</v>
      </c>
      <c r="H141" s="9">
        <f t="shared" si="22"/>
        <v>0</v>
      </c>
      <c r="I141" t="str">
        <f t="shared" si="17"/>
        <v>nie</v>
      </c>
      <c r="J141" t="str">
        <f t="shared" si="23"/>
        <v>nie</v>
      </c>
    </row>
    <row r="142" spans="1:10">
      <c r="A142">
        <f t="shared" si="16"/>
        <v>3</v>
      </c>
      <c r="B142" s="1">
        <v>41780</v>
      </c>
      <c r="C142">
        <v>149</v>
      </c>
      <c r="D142" s="7">
        <f t="shared" si="18"/>
        <v>26.31</v>
      </c>
      <c r="E142" s="9">
        <f t="shared" si="19"/>
        <v>37.979999999999997</v>
      </c>
      <c r="F142" t="str">
        <f t="shared" si="20"/>
        <v>tak</v>
      </c>
      <c r="G142" s="7">
        <f t="shared" si="21"/>
        <v>13.41</v>
      </c>
      <c r="H142" s="9">
        <f t="shared" si="22"/>
        <v>0</v>
      </c>
      <c r="I142" t="str">
        <f t="shared" si="17"/>
        <v>nie</v>
      </c>
      <c r="J142" t="str">
        <f t="shared" si="23"/>
        <v>nie</v>
      </c>
    </row>
    <row r="143" spans="1:10">
      <c r="A143">
        <f t="shared" si="16"/>
        <v>4</v>
      </c>
      <c r="B143" s="1">
        <v>41781</v>
      </c>
      <c r="C143">
        <v>72</v>
      </c>
      <c r="D143" s="7">
        <f t="shared" si="18"/>
        <v>12.899999999999999</v>
      </c>
      <c r="E143" s="9">
        <f t="shared" si="19"/>
        <v>37.979999999999997</v>
      </c>
      <c r="F143" t="str">
        <f t="shared" si="20"/>
        <v>nie</v>
      </c>
      <c r="G143" s="7">
        <f t="shared" si="21"/>
        <v>3.24</v>
      </c>
      <c r="H143" s="9">
        <f t="shared" si="22"/>
        <v>2.16</v>
      </c>
      <c r="I143" t="str">
        <f t="shared" si="17"/>
        <v>tak</v>
      </c>
      <c r="J143" t="str">
        <f t="shared" si="23"/>
        <v>nie</v>
      </c>
    </row>
    <row r="144" spans="1:10">
      <c r="A144">
        <f t="shared" si="16"/>
        <v>5</v>
      </c>
      <c r="B144" s="1">
        <v>41782</v>
      </c>
      <c r="C144">
        <v>83</v>
      </c>
      <c r="D144" s="7">
        <f t="shared" si="18"/>
        <v>9.6599999999999984</v>
      </c>
      <c r="E144" s="9">
        <f t="shared" si="19"/>
        <v>45</v>
      </c>
      <c r="F144" t="str">
        <f t="shared" si="20"/>
        <v>nie</v>
      </c>
      <c r="G144" s="7">
        <f t="shared" si="21"/>
        <v>3.7349999999999999</v>
      </c>
      <c r="H144" s="9">
        <f t="shared" si="22"/>
        <v>2.4900000000000002</v>
      </c>
      <c r="I144" t="str">
        <f t="shared" si="17"/>
        <v>nie</v>
      </c>
      <c r="J144" t="str">
        <f t="shared" si="23"/>
        <v>nie</v>
      </c>
    </row>
    <row r="145" spans="1:10">
      <c r="A145">
        <f t="shared" si="16"/>
        <v>6</v>
      </c>
      <c r="B145" s="1">
        <v>41783</v>
      </c>
      <c r="C145">
        <v>101</v>
      </c>
      <c r="D145" s="7">
        <f t="shared" si="18"/>
        <v>5.9249999999999989</v>
      </c>
      <c r="E145" s="9">
        <f t="shared" si="19"/>
        <v>42.51</v>
      </c>
      <c r="F145" t="str">
        <f t="shared" si="20"/>
        <v>nie</v>
      </c>
      <c r="G145" s="7">
        <f t="shared" si="21"/>
        <v>4.5449999999999999</v>
      </c>
      <c r="H145" s="9">
        <f t="shared" si="22"/>
        <v>3.03</v>
      </c>
      <c r="I145" t="str">
        <f t="shared" si="17"/>
        <v>nie</v>
      </c>
      <c r="J145" t="str">
        <f t="shared" si="23"/>
        <v>tak</v>
      </c>
    </row>
    <row r="146" spans="1:10">
      <c r="A146">
        <f t="shared" si="16"/>
        <v>7</v>
      </c>
      <c r="B146" s="1">
        <v>41784</v>
      </c>
      <c r="C146">
        <v>43</v>
      </c>
      <c r="D146" s="7">
        <f t="shared" si="18"/>
        <v>30</v>
      </c>
      <c r="E146" s="9">
        <f t="shared" si="19"/>
        <v>39.479999999999997</v>
      </c>
      <c r="F146" t="str">
        <f t="shared" si="20"/>
        <v>tak</v>
      </c>
      <c r="G146" s="7">
        <f t="shared" si="21"/>
        <v>3.87</v>
      </c>
      <c r="H146" s="9">
        <f t="shared" si="22"/>
        <v>0</v>
      </c>
      <c r="I146" t="str">
        <f t="shared" si="17"/>
        <v>nie</v>
      </c>
      <c r="J146" t="str">
        <f t="shared" si="23"/>
        <v>nie</v>
      </c>
    </row>
    <row r="147" spans="1:10">
      <c r="A147">
        <f t="shared" si="16"/>
        <v>1</v>
      </c>
      <c r="B147" s="1">
        <v>41785</v>
      </c>
      <c r="C147">
        <v>59</v>
      </c>
      <c r="D147" s="7">
        <f t="shared" si="18"/>
        <v>26.13</v>
      </c>
      <c r="E147" s="9">
        <f t="shared" si="19"/>
        <v>39.479999999999997</v>
      </c>
      <c r="F147" t="str">
        <f t="shared" si="20"/>
        <v>tak</v>
      </c>
      <c r="G147" s="7">
        <f t="shared" si="21"/>
        <v>5.31</v>
      </c>
      <c r="H147" s="9">
        <f t="shared" si="22"/>
        <v>0</v>
      </c>
      <c r="I147" t="str">
        <f t="shared" si="17"/>
        <v>nie</v>
      </c>
      <c r="J147" t="str">
        <f t="shared" si="23"/>
        <v>nie</v>
      </c>
    </row>
    <row r="148" spans="1:10">
      <c r="A148">
        <f t="shared" si="16"/>
        <v>2</v>
      </c>
      <c r="B148" s="1">
        <v>41786</v>
      </c>
      <c r="C148">
        <v>81</v>
      </c>
      <c r="D148" s="7">
        <f t="shared" si="18"/>
        <v>20.82</v>
      </c>
      <c r="E148" s="9">
        <f t="shared" si="19"/>
        <v>39.479999999999997</v>
      </c>
      <c r="F148" t="str">
        <f t="shared" si="20"/>
        <v>tak</v>
      </c>
      <c r="G148" s="7">
        <f t="shared" si="21"/>
        <v>7.29</v>
      </c>
      <c r="H148" s="9">
        <f t="shared" si="22"/>
        <v>0</v>
      </c>
      <c r="I148" t="str">
        <f t="shared" si="17"/>
        <v>nie</v>
      </c>
      <c r="J148" t="str">
        <f t="shared" si="23"/>
        <v>nie</v>
      </c>
    </row>
    <row r="149" spans="1:10">
      <c r="A149">
        <f t="shared" si="16"/>
        <v>3</v>
      </c>
      <c r="B149" s="1">
        <v>41787</v>
      </c>
      <c r="C149">
        <v>89</v>
      </c>
      <c r="D149" s="7">
        <f t="shared" si="18"/>
        <v>13.530000000000001</v>
      </c>
      <c r="E149" s="9">
        <f t="shared" si="19"/>
        <v>39.479999999999997</v>
      </c>
      <c r="F149" t="str">
        <f t="shared" si="20"/>
        <v>nie</v>
      </c>
      <c r="G149" s="7">
        <f t="shared" si="21"/>
        <v>4.0049999999999999</v>
      </c>
      <c r="H149" s="9">
        <f t="shared" si="22"/>
        <v>2.67</v>
      </c>
      <c r="I149" t="str">
        <f t="shared" si="17"/>
        <v>nie</v>
      </c>
      <c r="J149" t="str">
        <f t="shared" si="23"/>
        <v>nie</v>
      </c>
    </row>
    <row r="150" spans="1:10">
      <c r="A150">
        <f t="shared" si="16"/>
        <v>4</v>
      </c>
      <c r="B150" s="1">
        <v>41788</v>
      </c>
      <c r="C150">
        <v>43</v>
      </c>
      <c r="D150" s="7">
        <f t="shared" si="18"/>
        <v>9.5250000000000021</v>
      </c>
      <c r="E150" s="9">
        <f t="shared" si="19"/>
        <v>36.809999999999995</v>
      </c>
      <c r="F150" t="str">
        <f t="shared" si="20"/>
        <v>nie</v>
      </c>
      <c r="G150" s="7">
        <f t="shared" si="21"/>
        <v>1.9350000000000001</v>
      </c>
      <c r="H150" s="9">
        <f t="shared" si="22"/>
        <v>1.29</v>
      </c>
      <c r="I150" t="str">
        <f t="shared" si="17"/>
        <v>tak</v>
      </c>
      <c r="J150" t="str">
        <f t="shared" si="23"/>
        <v>nie</v>
      </c>
    </row>
    <row r="151" spans="1:10">
      <c r="A151">
        <f t="shared" si="16"/>
        <v>5</v>
      </c>
      <c r="B151" s="1">
        <v>41789</v>
      </c>
      <c r="C151">
        <v>67</v>
      </c>
      <c r="D151" s="7">
        <f t="shared" si="18"/>
        <v>7.5900000000000016</v>
      </c>
      <c r="E151" s="9">
        <f t="shared" si="19"/>
        <v>45</v>
      </c>
      <c r="F151" t="str">
        <f t="shared" si="20"/>
        <v>nie</v>
      </c>
      <c r="G151" s="7">
        <f t="shared" si="21"/>
        <v>3.0150000000000001</v>
      </c>
      <c r="H151" s="9">
        <f t="shared" si="22"/>
        <v>2.0099999999999998</v>
      </c>
      <c r="I151" t="str">
        <f t="shared" si="17"/>
        <v>nie</v>
      </c>
      <c r="J151" t="str">
        <f t="shared" si="23"/>
        <v>tak</v>
      </c>
    </row>
    <row r="152" spans="1:10">
      <c r="A152">
        <f t="shared" si="16"/>
        <v>6</v>
      </c>
      <c r="B152" s="1">
        <v>41790</v>
      </c>
      <c r="C152">
        <v>122</v>
      </c>
      <c r="D152" s="7">
        <f t="shared" si="18"/>
        <v>30</v>
      </c>
      <c r="E152" s="9">
        <f t="shared" si="19"/>
        <v>42.99</v>
      </c>
      <c r="F152" t="str">
        <f t="shared" si="20"/>
        <v>tak</v>
      </c>
      <c r="G152" s="7">
        <f t="shared" si="21"/>
        <v>10.98</v>
      </c>
      <c r="H152" s="9">
        <f t="shared" si="22"/>
        <v>0</v>
      </c>
      <c r="I152" t="str">
        <f t="shared" si="17"/>
        <v>nie</v>
      </c>
      <c r="J152" t="str">
        <f t="shared" si="23"/>
        <v>nie</v>
      </c>
    </row>
    <row r="153" spans="1:10">
      <c r="A153">
        <f t="shared" si="16"/>
        <v>7</v>
      </c>
      <c r="B153" s="1">
        <v>41791</v>
      </c>
      <c r="C153">
        <v>100</v>
      </c>
      <c r="D153" s="7">
        <f t="shared" si="18"/>
        <v>19.02</v>
      </c>
      <c r="E153" s="9">
        <f t="shared" si="19"/>
        <v>42.99</v>
      </c>
      <c r="F153" t="str">
        <f t="shared" si="20"/>
        <v>tak</v>
      </c>
      <c r="G153" s="7">
        <f t="shared" si="21"/>
        <v>9</v>
      </c>
      <c r="H153" s="9">
        <f t="shared" si="22"/>
        <v>0</v>
      </c>
      <c r="I153" t="str">
        <f t="shared" si="17"/>
        <v>nie</v>
      </c>
      <c r="J153" t="str">
        <f t="shared" si="23"/>
        <v>nie</v>
      </c>
    </row>
    <row r="154" spans="1:10">
      <c r="A154">
        <f t="shared" si="16"/>
        <v>1</v>
      </c>
      <c r="B154" s="1">
        <v>41792</v>
      </c>
      <c r="C154">
        <v>145</v>
      </c>
      <c r="D154" s="7">
        <f t="shared" si="18"/>
        <v>10.02</v>
      </c>
      <c r="E154" s="9">
        <f t="shared" si="19"/>
        <v>42.99</v>
      </c>
      <c r="F154" t="str">
        <f t="shared" si="20"/>
        <v>nie</v>
      </c>
      <c r="G154" s="7">
        <f t="shared" si="21"/>
        <v>6.5250000000000004</v>
      </c>
      <c r="H154" s="9">
        <f t="shared" si="22"/>
        <v>4.3499999999999996</v>
      </c>
      <c r="I154" t="str">
        <f t="shared" si="17"/>
        <v>nie</v>
      </c>
      <c r="J154" t="str">
        <f t="shared" si="23"/>
        <v>tak</v>
      </c>
    </row>
    <row r="155" spans="1:10">
      <c r="A155">
        <f t="shared" si="16"/>
        <v>2</v>
      </c>
      <c r="B155" s="1">
        <v>41793</v>
      </c>
      <c r="C155">
        <v>36</v>
      </c>
      <c r="D155" s="7">
        <f t="shared" si="18"/>
        <v>30</v>
      </c>
      <c r="E155" s="9">
        <f t="shared" si="19"/>
        <v>38.64</v>
      </c>
      <c r="F155" t="str">
        <f t="shared" si="20"/>
        <v>tak</v>
      </c>
      <c r="G155" s="7">
        <f t="shared" si="21"/>
        <v>3.24</v>
      </c>
      <c r="H155" s="9">
        <f t="shared" si="22"/>
        <v>0</v>
      </c>
      <c r="I155" t="str">
        <f t="shared" si="17"/>
        <v>nie</v>
      </c>
      <c r="J155" t="str">
        <f t="shared" si="23"/>
        <v>nie</v>
      </c>
    </row>
    <row r="156" spans="1:10">
      <c r="A156">
        <f t="shared" si="16"/>
        <v>3</v>
      </c>
      <c r="B156" s="1">
        <v>41794</v>
      </c>
      <c r="C156">
        <v>75</v>
      </c>
      <c r="D156" s="7">
        <f t="shared" si="18"/>
        <v>26.759999999999998</v>
      </c>
      <c r="E156" s="9">
        <f t="shared" si="19"/>
        <v>38.64</v>
      </c>
      <c r="F156" t="str">
        <f t="shared" si="20"/>
        <v>tak</v>
      </c>
      <c r="G156" s="7">
        <f t="shared" si="21"/>
        <v>6.75</v>
      </c>
      <c r="H156" s="9">
        <f t="shared" si="22"/>
        <v>0</v>
      </c>
      <c r="I156" t="str">
        <f t="shared" si="17"/>
        <v>nie</v>
      </c>
      <c r="J156" t="str">
        <f t="shared" si="23"/>
        <v>nie</v>
      </c>
    </row>
    <row r="157" spans="1:10">
      <c r="A157">
        <f t="shared" si="16"/>
        <v>4</v>
      </c>
      <c r="B157" s="1">
        <v>41795</v>
      </c>
      <c r="C157">
        <v>132</v>
      </c>
      <c r="D157" s="7">
        <f t="shared" si="18"/>
        <v>20.009999999999998</v>
      </c>
      <c r="E157" s="9">
        <f t="shared" si="19"/>
        <v>38.64</v>
      </c>
      <c r="F157" t="str">
        <f t="shared" si="20"/>
        <v>tak</v>
      </c>
      <c r="G157" s="7">
        <f t="shared" si="21"/>
        <v>11.88</v>
      </c>
      <c r="H157" s="9">
        <f t="shared" si="22"/>
        <v>0</v>
      </c>
      <c r="I157" t="str">
        <f t="shared" si="17"/>
        <v>tak</v>
      </c>
      <c r="J157" t="str">
        <f t="shared" si="23"/>
        <v>nie</v>
      </c>
    </row>
    <row r="158" spans="1:10">
      <c r="A158">
        <f t="shared" si="16"/>
        <v>5</v>
      </c>
      <c r="B158" s="1">
        <v>41796</v>
      </c>
      <c r="C158">
        <v>51</v>
      </c>
      <c r="D158" s="7">
        <f t="shared" si="18"/>
        <v>8.1299999999999972</v>
      </c>
      <c r="E158" s="9">
        <f t="shared" si="19"/>
        <v>45</v>
      </c>
      <c r="F158" t="str">
        <f t="shared" si="20"/>
        <v>nie</v>
      </c>
      <c r="G158" s="7">
        <f t="shared" si="21"/>
        <v>2.2949999999999999</v>
      </c>
      <c r="H158" s="9">
        <f t="shared" si="22"/>
        <v>1.53</v>
      </c>
      <c r="I158" t="str">
        <f t="shared" si="17"/>
        <v>nie</v>
      </c>
      <c r="J158" t="str">
        <f t="shared" si="23"/>
        <v>nie</v>
      </c>
    </row>
    <row r="159" spans="1:10">
      <c r="A159">
        <f t="shared" si="16"/>
        <v>6</v>
      </c>
      <c r="B159" s="1">
        <v>41797</v>
      </c>
      <c r="C159">
        <v>32</v>
      </c>
      <c r="D159" s="7">
        <f t="shared" si="18"/>
        <v>5.8349999999999973</v>
      </c>
      <c r="E159" s="9">
        <f t="shared" si="19"/>
        <v>43.47</v>
      </c>
      <c r="F159" t="str">
        <f t="shared" si="20"/>
        <v>nie</v>
      </c>
      <c r="G159" s="7">
        <f t="shared" si="21"/>
        <v>1.44</v>
      </c>
      <c r="H159" s="9">
        <f t="shared" si="22"/>
        <v>0.96</v>
      </c>
      <c r="I159" t="str">
        <f t="shared" si="17"/>
        <v>nie</v>
      </c>
      <c r="J159" t="str">
        <f t="shared" si="23"/>
        <v>tak</v>
      </c>
    </row>
    <row r="160" spans="1:10">
      <c r="A160">
        <f t="shared" si="16"/>
        <v>7</v>
      </c>
      <c r="B160" s="1">
        <v>41798</v>
      </c>
      <c r="C160">
        <v>130</v>
      </c>
      <c r="D160" s="7">
        <f t="shared" si="18"/>
        <v>30</v>
      </c>
      <c r="E160" s="9">
        <f t="shared" si="19"/>
        <v>42.51</v>
      </c>
      <c r="F160" t="str">
        <f t="shared" si="20"/>
        <v>tak</v>
      </c>
      <c r="G160" s="7">
        <f t="shared" si="21"/>
        <v>11.7</v>
      </c>
      <c r="H160" s="9">
        <f t="shared" si="22"/>
        <v>0</v>
      </c>
      <c r="I160" t="str">
        <f t="shared" si="17"/>
        <v>nie</v>
      </c>
      <c r="J160" t="str">
        <f t="shared" si="23"/>
        <v>nie</v>
      </c>
    </row>
    <row r="161" spans="1:10">
      <c r="A161">
        <f t="shared" si="16"/>
        <v>1</v>
      </c>
      <c r="B161" s="1">
        <v>41799</v>
      </c>
      <c r="C161">
        <v>25</v>
      </c>
      <c r="D161" s="7">
        <f t="shared" si="18"/>
        <v>18.3</v>
      </c>
      <c r="E161" s="9">
        <f t="shared" si="19"/>
        <v>42.51</v>
      </c>
      <c r="F161" t="str">
        <f t="shared" si="20"/>
        <v>tak</v>
      </c>
      <c r="G161" s="7">
        <f t="shared" si="21"/>
        <v>2.25</v>
      </c>
      <c r="H161" s="9">
        <f t="shared" si="22"/>
        <v>0</v>
      </c>
      <c r="I161" t="str">
        <f t="shared" si="17"/>
        <v>nie</v>
      </c>
      <c r="J161" t="str">
        <f t="shared" si="23"/>
        <v>nie</v>
      </c>
    </row>
    <row r="162" spans="1:10">
      <c r="A162">
        <f t="shared" si="16"/>
        <v>2</v>
      </c>
      <c r="B162" s="1">
        <v>41800</v>
      </c>
      <c r="C162">
        <v>60</v>
      </c>
      <c r="D162" s="7">
        <f t="shared" si="18"/>
        <v>16.05</v>
      </c>
      <c r="E162" s="9">
        <f t="shared" si="19"/>
        <v>42.51</v>
      </c>
      <c r="F162" t="str">
        <f t="shared" si="20"/>
        <v>tak</v>
      </c>
      <c r="G162" s="7">
        <f t="shared" si="21"/>
        <v>5.4</v>
      </c>
      <c r="H162" s="9">
        <f t="shared" si="22"/>
        <v>0</v>
      </c>
      <c r="I162" t="str">
        <f t="shared" si="17"/>
        <v>nie</v>
      </c>
      <c r="J162" t="str">
        <f t="shared" si="23"/>
        <v>nie</v>
      </c>
    </row>
    <row r="163" spans="1:10">
      <c r="A163">
        <f t="shared" si="16"/>
        <v>3</v>
      </c>
      <c r="B163" s="1">
        <v>41801</v>
      </c>
      <c r="C163">
        <v>104</v>
      </c>
      <c r="D163" s="7">
        <f t="shared" si="18"/>
        <v>10.65</v>
      </c>
      <c r="E163" s="9">
        <f t="shared" si="19"/>
        <v>42.51</v>
      </c>
      <c r="F163" t="str">
        <f t="shared" si="20"/>
        <v>nie</v>
      </c>
      <c r="G163" s="7">
        <f t="shared" si="21"/>
        <v>4.68</v>
      </c>
      <c r="H163" s="9">
        <f t="shared" si="22"/>
        <v>3.12</v>
      </c>
      <c r="I163" t="str">
        <f t="shared" si="17"/>
        <v>nie</v>
      </c>
      <c r="J163" t="str">
        <f t="shared" si="23"/>
        <v>nie</v>
      </c>
    </row>
    <row r="164" spans="1:10">
      <c r="A164">
        <f t="shared" si="16"/>
        <v>4</v>
      </c>
      <c r="B164" s="1">
        <v>41802</v>
      </c>
      <c r="C164">
        <v>118</v>
      </c>
      <c r="D164" s="7">
        <f t="shared" si="18"/>
        <v>5.9700000000000006</v>
      </c>
      <c r="E164" s="9">
        <f t="shared" si="19"/>
        <v>39.39</v>
      </c>
      <c r="F164" t="str">
        <f t="shared" si="20"/>
        <v>nie</v>
      </c>
      <c r="G164" s="7">
        <f t="shared" si="21"/>
        <v>5.31</v>
      </c>
      <c r="H164" s="9">
        <f t="shared" si="22"/>
        <v>3.54</v>
      </c>
      <c r="I164" t="str">
        <f t="shared" si="17"/>
        <v>tak</v>
      </c>
      <c r="J164" t="str">
        <f t="shared" si="23"/>
        <v>tak</v>
      </c>
    </row>
    <row r="165" spans="1:10">
      <c r="A165">
        <f t="shared" si="16"/>
        <v>5</v>
      </c>
      <c r="B165" s="1">
        <v>41803</v>
      </c>
      <c r="C165">
        <v>35</v>
      </c>
      <c r="D165" s="7">
        <f t="shared" si="18"/>
        <v>30</v>
      </c>
      <c r="E165" s="9">
        <f t="shared" si="19"/>
        <v>45</v>
      </c>
      <c r="F165" t="str">
        <f t="shared" si="20"/>
        <v>tak</v>
      </c>
      <c r="G165" s="7">
        <f t="shared" si="21"/>
        <v>3.15</v>
      </c>
      <c r="H165" s="9">
        <f t="shared" si="22"/>
        <v>0</v>
      </c>
      <c r="I165" t="str">
        <f t="shared" si="17"/>
        <v>nie</v>
      </c>
      <c r="J165" t="str">
        <f t="shared" si="23"/>
        <v>nie</v>
      </c>
    </row>
    <row r="166" spans="1:10">
      <c r="A166">
        <f t="shared" si="16"/>
        <v>6</v>
      </c>
      <c r="B166" s="1">
        <v>41804</v>
      </c>
      <c r="C166">
        <v>96</v>
      </c>
      <c r="D166" s="7">
        <f t="shared" si="18"/>
        <v>26.85</v>
      </c>
      <c r="E166" s="9">
        <f t="shared" si="19"/>
        <v>45</v>
      </c>
      <c r="F166" t="str">
        <f t="shared" si="20"/>
        <v>tak</v>
      </c>
      <c r="G166" s="7">
        <f t="shared" si="21"/>
        <v>8.64</v>
      </c>
      <c r="H166" s="9">
        <f t="shared" si="22"/>
        <v>0</v>
      </c>
      <c r="I166" t="str">
        <f t="shared" si="17"/>
        <v>nie</v>
      </c>
      <c r="J166" t="str">
        <f t="shared" si="23"/>
        <v>nie</v>
      </c>
    </row>
    <row r="167" spans="1:10">
      <c r="A167">
        <f t="shared" si="16"/>
        <v>7</v>
      </c>
      <c r="B167" s="1">
        <v>41805</v>
      </c>
      <c r="C167">
        <v>23</v>
      </c>
      <c r="D167" s="7">
        <f t="shared" si="18"/>
        <v>18.21</v>
      </c>
      <c r="E167" s="9">
        <f t="shared" si="19"/>
        <v>45</v>
      </c>
      <c r="F167" t="str">
        <f t="shared" si="20"/>
        <v>tak</v>
      </c>
      <c r="G167" s="7">
        <f t="shared" si="21"/>
        <v>2.0699999999999998</v>
      </c>
      <c r="H167" s="9">
        <f t="shared" si="22"/>
        <v>0</v>
      </c>
      <c r="I167" t="str">
        <f t="shared" si="17"/>
        <v>nie</v>
      </c>
      <c r="J167" t="str">
        <f t="shared" si="23"/>
        <v>nie</v>
      </c>
    </row>
    <row r="168" spans="1:10">
      <c r="A168">
        <f t="shared" si="16"/>
        <v>1</v>
      </c>
      <c r="B168" s="1">
        <v>41806</v>
      </c>
      <c r="C168">
        <v>109</v>
      </c>
      <c r="D168" s="7">
        <f t="shared" si="18"/>
        <v>16.14</v>
      </c>
      <c r="E168" s="9">
        <f t="shared" si="19"/>
        <v>45</v>
      </c>
      <c r="F168" t="str">
        <f t="shared" si="20"/>
        <v>tak</v>
      </c>
      <c r="G168" s="7">
        <f t="shared" si="21"/>
        <v>9.81</v>
      </c>
      <c r="H168" s="9">
        <f t="shared" si="22"/>
        <v>0</v>
      </c>
      <c r="I168" t="str">
        <f t="shared" si="17"/>
        <v>nie</v>
      </c>
      <c r="J168" t="str">
        <f t="shared" si="23"/>
        <v>nie</v>
      </c>
    </row>
    <row r="169" spans="1:10">
      <c r="A169">
        <f t="shared" si="16"/>
        <v>2</v>
      </c>
      <c r="B169" s="1">
        <v>41807</v>
      </c>
      <c r="C169">
        <v>39</v>
      </c>
      <c r="D169" s="7">
        <f t="shared" si="18"/>
        <v>6.33</v>
      </c>
      <c r="E169" s="9">
        <f t="shared" si="19"/>
        <v>45</v>
      </c>
      <c r="F169" t="str">
        <f t="shared" si="20"/>
        <v>nie</v>
      </c>
      <c r="G169" s="7">
        <f t="shared" si="21"/>
        <v>1.7549999999999999</v>
      </c>
      <c r="H169" s="9">
        <f t="shared" si="22"/>
        <v>1.17</v>
      </c>
      <c r="I169" t="str">
        <f t="shared" si="17"/>
        <v>nie</v>
      </c>
      <c r="J169" t="str">
        <f t="shared" si="23"/>
        <v>tak</v>
      </c>
    </row>
    <row r="170" spans="1:10">
      <c r="A170">
        <f t="shared" si="16"/>
        <v>3</v>
      </c>
      <c r="B170" s="1">
        <v>41808</v>
      </c>
      <c r="C170">
        <v>136</v>
      </c>
      <c r="D170" s="7">
        <f t="shared" si="18"/>
        <v>30</v>
      </c>
      <c r="E170" s="9">
        <f t="shared" si="19"/>
        <v>43.83</v>
      </c>
      <c r="F170" t="str">
        <f t="shared" si="20"/>
        <v>tak</v>
      </c>
      <c r="G170" s="7">
        <f t="shared" si="21"/>
        <v>12.24</v>
      </c>
      <c r="H170" s="9">
        <f t="shared" si="22"/>
        <v>0</v>
      </c>
      <c r="I170" t="str">
        <f t="shared" si="17"/>
        <v>nie</v>
      </c>
      <c r="J170" t="str">
        <f t="shared" si="23"/>
        <v>nie</v>
      </c>
    </row>
    <row r="171" spans="1:10">
      <c r="A171">
        <f t="shared" si="16"/>
        <v>4</v>
      </c>
      <c r="B171" s="1">
        <v>41809</v>
      </c>
      <c r="C171">
        <v>132</v>
      </c>
      <c r="D171" s="7">
        <f t="shared" si="18"/>
        <v>17.759999999999998</v>
      </c>
      <c r="E171" s="9">
        <f t="shared" si="19"/>
        <v>43.83</v>
      </c>
      <c r="F171" t="str">
        <f t="shared" si="20"/>
        <v>tak</v>
      </c>
      <c r="G171" s="7">
        <f t="shared" si="21"/>
        <v>11.88</v>
      </c>
      <c r="H171" s="9">
        <f t="shared" si="22"/>
        <v>0</v>
      </c>
      <c r="I171" t="str">
        <f t="shared" si="17"/>
        <v>nie</v>
      </c>
      <c r="J171" t="str">
        <f t="shared" si="23"/>
        <v>nie</v>
      </c>
    </row>
    <row r="172" spans="1:10">
      <c r="A172">
        <f t="shared" si="16"/>
        <v>5</v>
      </c>
      <c r="B172" s="1">
        <v>41810</v>
      </c>
      <c r="C172">
        <v>92</v>
      </c>
      <c r="D172" s="7">
        <f t="shared" si="18"/>
        <v>5.8799999999999972</v>
      </c>
      <c r="E172" s="9">
        <f t="shared" si="19"/>
        <v>43.83</v>
      </c>
      <c r="F172" t="str">
        <f t="shared" si="20"/>
        <v>nie</v>
      </c>
      <c r="G172" s="7">
        <f t="shared" si="21"/>
        <v>4.1399999999999997</v>
      </c>
      <c r="H172" s="9">
        <f t="shared" si="22"/>
        <v>2.76</v>
      </c>
      <c r="I172" t="str">
        <f t="shared" si="17"/>
        <v>nie</v>
      </c>
      <c r="J172" t="str">
        <f t="shared" si="23"/>
        <v>tak</v>
      </c>
    </row>
    <row r="173" spans="1:10">
      <c r="A173">
        <f t="shared" si="16"/>
        <v>6</v>
      </c>
      <c r="B173" s="1">
        <v>41811</v>
      </c>
      <c r="C173">
        <v>49</v>
      </c>
      <c r="D173" s="7">
        <f t="shared" si="18"/>
        <v>30</v>
      </c>
      <c r="E173" s="9">
        <f t="shared" si="19"/>
        <v>41.07</v>
      </c>
      <c r="F173" t="str">
        <f t="shared" si="20"/>
        <v>tak</v>
      </c>
      <c r="G173" s="7">
        <f t="shared" si="21"/>
        <v>4.41</v>
      </c>
      <c r="H173" s="9">
        <f t="shared" si="22"/>
        <v>0</v>
      </c>
      <c r="I173" t="str">
        <f t="shared" si="17"/>
        <v>nie</v>
      </c>
      <c r="J173" t="str">
        <f t="shared" si="23"/>
        <v>nie</v>
      </c>
    </row>
    <row r="174" spans="1:10">
      <c r="A174">
        <f t="shared" si="16"/>
        <v>7</v>
      </c>
      <c r="B174" s="1">
        <v>41812</v>
      </c>
      <c r="C174">
        <v>146</v>
      </c>
      <c r="D174" s="7">
        <f t="shared" si="18"/>
        <v>25.59</v>
      </c>
      <c r="E174" s="9">
        <f t="shared" si="19"/>
        <v>41.07</v>
      </c>
      <c r="F174" t="str">
        <f t="shared" si="20"/>
        <v>tak</v>
      </c>
      <c r="G174" s="7">
        <f t="shared" si="21"/>
        <v>13.14</v>
      </c>
      <c r="H174" s="9">
        <f t="shared" si="22"/>
        <v>0</v>
      </c>
      <c r="I174" t="str">
        <f t="shared" si="17"/>
        <v>nie</v>
      </c>
      <c r="J174" t="str">
        <f t="shared" si="23"/>
        <v>nie</v>
      </c>
    </row>
    <row r="175" spans="1:10">
      <c r="A175">
        <f t="shared" si="16"/>
        <v>1</v>
      </c>
      <c r="B175" s="1">
        <v>41813</v>
      </c>
      <c r="C175">
        <v>90</v>
      </c>
      <c r="D175" s="7">
        <f t="shared" si="18"/>
        <v>12.45</v>
      </c>
      <c r="E175" s="9">
        <f t="shared" si="19"/>
        <v>41.07</v>
      </c>
      <c r="F175" t="str">
        <f t="shared" si="20"/>
        <v>nie</v>
      </c>
      <c r="G175" s="7">
        <f t="shared" si="21"/>
        <v>4.05</v>
      </c>
      <c r="H175" s="9">
        <f t="shared" si="22"/>
        <v>2.7</v>
      </c>
      <c r="I175" t="str">
        <f t="shared" si="17"/>
        <v>nie</v>
      </c>
      <c r="J175" t="str">
        <f t="shared" si="23"/>
        <v>nie</v>
      </c>
    </row>
    <row r="176" spans="1:10">
      <c r="A176">
        <f t="shared" si="16"/>
        <v>2</v>
      </c>
      <c r="B176" s="1">
        <v>41814</v>
      </c>
      <c r="C176">
        <v>74</v>
      </c>
      <c r="D176" s="7">
        <f t="shared" si="18"/>
        <v>8.3999999999999986</v>
      </c>
      <c r="E176" s="9">
        <f t="shared" si="19"/>
        <v>38.369999999999997</v>
      </c>
      <c r="F176" t="str">
        <f t="shared" si="20"/>
        <v>nie</v>
      </c>
      <c r="G176" s="7">
        <f t="shared" si="21"/>
        <v>3.33</v>
      </c>
      <c r="H176" s="9">
        <f t="shared" si="22"/>
        <v>2.2200000000000002</v>
      </c>
      <c r="I176" t="str">
        <f t="shared" si="17"/>
        <v>nie</v>
      </c>
      <c r="J176" t="str">
        <f t="shared" si="23"/>
        <v>nie</v>
      </c>
    </row>
    <row r="177" spans="1:10">
      <c r="A177">
        <f t="shared" si="16"/>
        <v>3</v>
      </c>
      <c r="B177" s="1">
        <v>41815</v>
      </c>
      <c r="C177">
        <v>97</v>
      </c>
      <c r="D177" s="7">
        <f t="shared" si="18"/>
        <v>5.0699999999999985</v>
      </c>
      <c r="E177" s="9">
        <f t="shared" si="19"/>
        <v>36.15</v>
      </c>
      <c r="F177" t="str">
        <f t="shared" si="20"/>
        <v>nie</v>
      </c>
      <c r="G177" s="7">
        <f t="shared" si="21"/>
        <v>4.3650000000000002</v>
      </c>
      <c r="H177" s="9">
        <f t="shared" si="22"/>
        <v>2.91</v>
      </c>
      <c r="I177" t="str">
        <f t="shared" si="17"/>
        <v>nie</v>
      </c>
      <c r="J177" t="str">
        <f t="shared" si="23"/>
        <v>tak</v>
      </c>
    </row>
    <row r="178" spans="1:10">
      <c r="A178">
        <f t="shared" si="16"/>
        <v>4</v>
      </c>
      <c r="B178" s="1">
        <v>41816</v>
      </c>
      <c r="C178">
        <v>148</v>
      </c>
      <c r="D178" s="7">
        <f t="shared" si="18"/>
        <v>30</v>
      </c>
      <c r="E178" s="9">
        <f t="shared" si="19"/>
        <v>33.239999999999995</v>
      </c>
      <c r="F178" t="str">
        <f t="shared" si="20"/>
        <v>tak</v>
      </c>
      <c r="G178" s="7">
        <f t="shared" si="21"/>
        <v>13.32</v>
      </c>
      <c r="H178" s="9">
        <f t="shared" si="22"/>
        <v>0</v>
      </c>
      <c r="I178" t="str">
        <f t="shared" si="17"/>
        <v>tak</v>
      </c>
      <c r="J178" t="str">
        <f t="shared" si="23"/>
        <v>nie</v>
      </c>
    </row>
    <row r="179" spans="1:10">
      <c r="A179">
        <f t="shared" si="16"/>
        <v>5</v>
      </c>
      <c r="B179" s="1">
        <v>41817</v>
      </c>
      <c r="C179">
        <v>65</v>
      </c>
      <c r="D179" s="7">
        <f t="shared" si="18"/>
        <v>16.68</v>
      </c>
      <c r="E179" s="9">
        <f t="shared" si="19"/>
        <v>45</v>
      </c>
      <c r="F179" t="str">
        <f t="shared" si="20"/>
        <v>tak</v>
      </c>
      <c r="G179" s="7">
        <f t="shared" si="21"/>
        <v>5.85</v>
      </c>
      <c r="H179" s="9">
        <f t="shared" si="22"/>
        <v>0</v>
      </c>
      <c r="I179" t="str">
        <f t="shared" si="17"/>
        <v>nie</v>
      </c>
      <c r="J179" t="str">
        <f t="shared" si="23"/>
        <v>nie</v>
      </c>
    </row>
    <row r="180" spans="1:10">
      <c r="A180">
        <f t="shared" si="16"/>
        <v>6</v>
      </c>
      <c r="B180" s="1">
        <v>41818</v>
      </c>
      <c r="C180">
        <v>62</v>
      </c>
      <c r="D180" s="7">
        <f t="shared" si="18"/>
        <v>10.83</v>
      </c>
      <c r="E180" s="9">
        <f t="shared" si="19"/>
        <v>45</v>
      </c>
      <c r="F180" t="str">
        <f t="shared" si="20"/>
        <v>nie</v>
      </c>
      <c r="G180" s="7">
        <f t="shared" si="21"/>
        <v>2.79</v>
      </c>
      <c r="H180" s="9">
        <f t="shared" si="22"/>
        <v>1.86</v>
      </c>
      <c r="I180" t="str">
        <f t="shared" si="17"/>
        <v>nie</v>
      </c>
      <c r="J180" t="str">
        <f t="shared" si="23"/>
        <v>nie</v>
      </c>
    </row>
    <row r="181" spans="1:10">
      <c r="A181">
        <f t="shared" si="16"/>
        <v>7</v>
      </c>
      <c r="B181" s="1">
        <v>41819</v>
      </c>
      <c r="C181">
        <v>130</v>
      </c>
      <c r="D181" s="7">
        <f t="shared" si="18"/>
        <v>8.0399999999999991</v>
      </c>
      <c r="E181" s="9">
        <f t="shared" si="19"/>
        <v>43.14</v>
      </c>
      <c r="F181" t="str">
        <f t="shared" si="20"/>
        <v>nie</v>
      </c>
      <c r="G181" s="7">
        <f t="shared" si="21"/>
        <v>5.85</v>
      </c>
      <c r="H181" s="9">
        <f t="shared" si="22"/>
        <v>3.9</v>
      </c>
      <c r="I181" t="str">
        <f t="shared" si="17"/>
        <v>nie</v>
      </c>
      <c r="J181" t="str">
        <f t="shared" si="23"/>
        <v>tak</v>
      </c>
    </row>
    <row r="182" spans="1:10">
      <c r="A182">
        <f t="shared" si="16"/>
        <v>1</v>
      </c>
      <c r="B182" s="1">
        <v>41820</v>
      </c>
      <c r="C182">
        <v>39</v>
      </c>
      <c r="D182" s="7">
        <f t="shared" si="18"/>
        <v>30</v>
      </c>
      <c r="E182" s="9">
        <f t="shared" si="19"/>
        <v>39.24</v>
      </c>
      <c r="F182" t="str">
        <f t="shared" si="20"/>
        <v>tak</v>
      </c>
      <c r="G182" s="7">
        <f t="shared" si="21"/>
        <v>3.51</v>
      </c>
      <c r="H182" s="9">
        <f t="shared" si="22"/>
        <v>0</v>
      </c>
      <c r="I182" t="str">
        <f t="shared" si="17"/>
        <v>nie</v>
      </c>
      <c r="J182" t="str">
        <f t="shared" si="23"/>
        <v>nie</v>
      </c>
    </row>
    <row r="183" spans="1:10">
      <c r="A183">
        <f t="shared" si="16"/>
        <v>2</v>
      </c>
      <c r="B183" s="1">
        <v>41821</v>
      </c>
      <c r="C183">
        <v>95</v>
      </c>
      <c r="D183" s="7">
        <f t="shared" si="18"/>
        <v>26.490000000000002</v>
      </c>
      <c r="E183" s="9">
        <f t="shared" si="19"/>
        <v>39.24</v>
      </c>
      <c r="F183" t="str">
        <f t="shared" si="20"/>
        <v>tak</v>
      </c>
      <c r="G183" s="7">
        <f t="shared" si="21"/>
        <v>8.5500000000000007</v>
      </c>
      <c r="H183" s="9">
        <f t="shared" si="22"/>
        <v>0</v>
      </c>
      <c r="I183" t="str">
        <f t="shared" si="17"/>
        <v>nie</v>
      </c>
      <c r="J183" t="str">
        <f t="shared" si="23"/>
        <v>nie</v>
      </c>
    </row>
    <row r="184" spans="1:10">
      <c r="A184">
        <f t="shared" si="16"/>
        <v>3</v>
      </c>
      <c r="B184" s="1">
        <v>41822</v>
      </c>
      <c r="C184">
        <v>100</v>
      </c>
      <c r="D184" s="7">
        <f t="shared" si="18"/>
        <v>17.940000000000001</v>
      </c>
      <c r="E184" s="9">
        <f t="shared" si="19"/>
        <v>39.24</v>
      </c>
      <c r="F184" t="str">
        <f t="shared" si="20"/>
        <v>tak</v>
      </c>
      <c r="G184" s="7">
        <f t="shared" si="21"/>
        <v>9</v>
      </c>
      <c r="H184" s="9">
        <f t="shared" si="22"/>
        <v>0</v>
      </c>
      <c r="I184" t="str">
        <f t="shared" si="17"/>
        <v>nie</v>
      </c>
      <c r="J184" t="str">
        <f t="shared" si="23"/>
        <v>nie</v>
      </c>
    </row>
    <row r="185" spans="1:10">
      <c r="A185">
        <f t="shared" si="16"/>
        <v>4</v>
      </c>
      <c r="B185" s="1">
        <v>41823</v>
      </c>
      <c r="C185">
        <v>75</v>
      </c>
      <c r="D185" s="7">
        <f t="shared" si="18"/>
        <v>8.9400000000000013</v>
      </c>
      <c r="E185" s="9">
        <f t="shared" si="19"/>
        <v>39.24</v>
      </c>
      <c r="F185" t="str">
        <f t="shared" si="20"/>
        <v>nie</v>
      </c>
      <c r="G185" s="7">
        <f t="shared" si="21"/>
        <v>3.375</v>
      </c>
      <c r="H185" s="9">
        <f t="shared" si="22"/>
        <v>2.25</v>
      </c>
      <c r="I185" t="str">
        <f t="shared" si="17"/>
        <v>tak</v>
      </c>
      <c r="J185" t="str">
        <f t="shared" si="23"/>
        <v>nie</v>
      </c>
    </row>
    <row r="186" spans="1:10">
      <c r="A186">
        <f t="shared" si="16"/>
        <v>5</v>
      </c>
      <c r="B186" s="1">
        <v>41824</v>
      </c>
      <c r="C186">
        <v>27</v>
      </c>
      <c r="D186" s="7">
        <f t="shared" si="18"/>
        <v>5.5650000000000013</v>
      </c>
      <c r="E186" s="9">
        <f t="shared" si="19"/>
        <v>45</v>
      </c>
      <c r="F186" t="str">
        <f t="shared" si="20"/>
        <v>nie</v>
      </c>
      <c r="G186" s="7">
        <f t="shared" si="21"/>
        <v>1.2150000000000001</v>
      </c>
      <c r="H186" s="9">
        <f t="shared" si="22"/>
        <v>0.81</v>
      </c>
      <c r="I186" t="str">
        <f t="shared" si="17"/>
        <v>nie</v>
      </c>
      <c r="J186" t="str">
        <f t="shared" si="23"/>
        <v>tak</v>
      </c>
    </row>
    <row r="187" spans="1:10">
      <c r="A187">
        <f t="shared" si="16"/>
        <v>6</v>
      </c>
      <c r="B187" s="1">
        <v>41825</v>
      </c>
      <c r="C187">
        <v>56</v>
      </c>
      <c r="D187" s="7">
        <f t="shared" si="18"/>
        <v>30</v>
      </c>
      <c r="E187" s="9">
        <f t="shared" si="19"/>
        <v>44.19</v>
      </c>
      <c r="F187" t="str">
        <f t="shared" si="20"/>
        <v>tak</v>
      </c>
      <c r="G187" s="7">
        <f t="shared" si="21"/>
        <v>5.04</v>
      </c>
      <c r="H187" s="9">
        <f t="shared" si="22"/>
        <v>0</v>
      </c>
      <c r="I187" t="str">
        <f t="shared" si="17"/>
        <v>nie</v>
      </c>
      <c r="J187" t="str">
        <f t="shared" si="23"/>
        <v>nie</v>
      </c>
    </row>
    <row r="188" spans="1:10">
      <c r="A188">
        <f t="shared" si="16"/>
        <v>7</v>
      </c>
      <c r="B188" s="1">
        <v>41826</v>
      </c>
      <c r="C188">
        <v>141</v>
      </c>
      <c r="D188" s="7">
        <f t="shared" si="18"/>
        <v>24.96</v>
      </c>
      <c r="E188" s="9">
        <f t="shared" si="19"/>
        <v>44.19</v>
      </c>
      <c r="F188" t="str">
        <f t="shared" si="20"/>
        <v>tak</v>
      </c>
      <c r="G188" s="7">
        <f t="shared" si="21"/>
        <v>12.69</v>
      </c>
      <c r="H188" s="9">
        <f t="shared" si="22"/>
        <v>0</v>
      </c>
      <c r="I188" t="str">
        <f t="shared" si="17"/>
        <v>nie</v>
      </c>
      <c r="J188" t="str">
        <f t="shared" si="23"/>
        <v>nie</v>
      </c>
    </row>
    <row r="189" spans="1:10">
      <c r="A189">
        <f t="shared" si="16"/>
        <v>1</v>
      </c>
      <c r="B189" s="1">
        <v>41827</v>
      </c>
      <c r="C189">
        <v>120</v>
      </c>
      <c r="D189" s="7">
        <f t="shared" si="18"/>
        <v>12.270000000000001</v>
      </c>
      <c r="E189" s="9">
        <f t="shared" si="19"/>
        <v>44.19</v>
      </c>
      <c r="F189" t="str">
        <f t="shared" si="20"/>
        <v>nie</v>
      </c>
      <c r="G189" s="7">
        <f t="shared" si="21"/>
        <v>5.4</v>
      </c>
      <c r="H189" s="9">
        <f t="shared" si="22"/>
        <v>3.6</v>
      </c>
      <c r="I189" t="str">
        <f t="shared" si="17"/>
        <v>nie</v>
      </c>
      <c r="J189" t="str">
        <f t="shared" si="23"/>
        <v>nie</v>
      </c>
    </row>
    <row r="190" spans="1:10">
      <c r="A190">
        <f t="shared" si="16"/>
        <v>2</v>
      </c>
      <c r="B190" s="1">
        <v>41828</v>
      </c>
      <c r="C190">
        <v>95</v>
      </c>
      <c r="D190" s="7">
        <f t="shared" si="18"/>
        <v>6.870000000000001</v>
      </c>
      <c r="E190" s="9">
        <f t="shared" si="19"/>
        <v>40.589999999999996</v>
      </c>
      <c r="F190" t="str">
        <f t="shared" si="20"/>
        <v>nie</v>
      </c>
      <c r="G190" s="7">
        <f t="shared" si="21"/>
        <v>4.2750000000000004</v>
      </c>
      <c r="H190" s="9">
        <f t="shared" si="22"/>
        <v>2.85</v>
      </c>
      <c r="I190" t="str">
        <f t="shared" si="17"/>
        <v>nie</v>
      </c>
      <c r="J190" t="str">
        <f t="shared" si="23"/>
        <v>tak</v>
      </c>
    </row>
    <row r="191" spans="1:10">
      <c r="A191">
        <f t="shared" si="16"/>
        <v>3</v>
      </c>
      <c r="B191" s="1">
        <v>41829</v>
      </c>
      <c r="C191">
        <v>81</v>
      </c>
      <c r="D191" s="7">
        <f t="shared" si="18"/>
        <v>30</v>
      </c>
      <c r="E191" s="9">
        <f t="shared" si="19"/>
        <v>37.739999999999995</v>
      </c>
      <c r="F191" t="str">
        <f t="shared" si="20"/>
        <v>tak</v>
      </c>
      <c r="G191" s="7">
        <f t="shared" si="21"/>
        <v>7.29</v>
      </c>
      <c r="H191" s="9">
        <f t="shared" si="22"/>
        <v>0</v>
      </c>
      <c r="I191" t="str">
        <f t="shared" si="17"/>
        <v>nie</v>
      </c>
      <c r="J191" t="str">
        <f t="shared" si="23"/>
        <v>nie</v>
      </c>
    </row>
    <row r="192" spans="1:10">
      <c r="A192">
        <f t="shared" si="16"/>
        <v>4</v>
      </c>
      <c r="B192" s="1">
        <v>41830</v>
      </c>
      <c r="C192">
        <v>30</v>
      </c>
      <c r="D192" s="7">
        <f t="shared" si="18"/>
        <v>22.71</v>
      </c>
      <c r="E192" s="9">
        <f t="shared" si="19"/>
        <v>37.739999999999995</v>
      </c>
      <c r="F192" t="str">
        <f t="shared" si="20"/>
        <v>tak</v>
      </c>
      <c r="G192" s="7">
        <f t="shared" si="21"/>
        <v>2.7</v>
      </c>
      <c r="H192" s="9">
        <f t="shared" si="22"/>
        <v>0</v>
      </c>
      <c r="I192" t="str">
        <f t="shared" si="17"/>
        <v>tak</v>
      </c>
      <c r="J192" t="str">
        <f t="shared" si="23"/>
        <v>nie</v>
      </c>
    </row>
    <row r="193" spans="1:10">
      <c r="A193">
        <f t="shared" si="16"/>
        <v>5</v>
      </c>
      <c r="B193" s="1">
        <v>41831</v>
      </c>
      <c r="C193">
        <v>76</v>
      </c>
      <c r="D193" s="7">
        <f t="shared" si="18"/>
        <v>20.010000000000002</v>
      </c>
      <c r="E193" s="9">
        <f t="shared" si="19"/>
        <v>45</v>
      </c>
      <c r="F193" t="str">
        <f t="shared" si="20"/>
        <v>tak</v>
      </c>
      <c r="G193" s="7">
        <f t="shared" si="21"/>
        <v>6.84</v>
      </c>
      <c r="H193" s="9">
        <f t="shared" si="22"/>
        <v>0</v>
      </c>
      <c r="I193" t="str">
        <f t="shared" si="17"/>
        <v>nie</v>
      </c>
      <c r="J193" t="str">
        <f t="shared" si="23"/>
        <v>nie</v>
      </c>
    </row>
    <row r="194" spans="1:10">
      <c r="A194">
        <f t="shared" si="16"/>
        <v>6</v>
      </c>
      <c r="B194" s="1">
        <v>41832</v>
      </c>
      <c r="C194">
        <v>67</v>
      </c>
      <c r="D194" s="7">
        <f t="shared" si="18"/>
        <v>13.170000000000002</v>
      </c>
      <c r="E194" s="9">
        <f t="shared" si="19"/>
        <v>45</v>
      </c>
      <c r="F194" t="str">
        <f t="shared" si="20"/>
        <v>nie</v>
      </c>
      <c r="G194" s="7">
        <f t="shared" si="21"/>
        <v>3.0150000000000001</v>
      </c>
      <c r="H194" s="9">
        <f t="shared" si="22"/>
        <v>2.0099999999999998</v>
      </c>
      <c r="I194" t="str">
        <f t="shared" si="17"/>
        <v>nie</v>
      </c>
      <c r="J194" t="str">
        <f t="shared" si="23"/>
        <v>nie</v>
      </c>
    </row>
    <row r="195" spans="1:10">
      <c r="A195">
        <f t="shared" ref="A195:A258" si="24">WEEKDAY(B195,2)</f>
        <v>7</v>
      </c>
      <c r="B195" s="1">
        <v>41833</v>
      </c>
      <c r="C195">
        <v>102</v>
      </c>
      <c r="D195" s="7">
        <f t="shared" si="18"/>
        <v>10.155000000000001</v>
      </c>
      <c r="E195" s="9">
        <f t="shared" si="19"/>
        <v>42.99</v>
      </c>
      <c r="F195" t="str">
        <f t="shared" si="20"/>
        <v>nie</v>
      </c>
      <c r="G195" s="7">
        <f t="shared" si="21"/>
        <v>4.59</v>
      </c>
      <c r="H195" s="9">
        <f t="shared" si="22"/>
        <v>3.06</v>
      </c>
      <c r="I195" t="str">
        <f t="shared" ref="I195:I258" si="25">IF(AND(A195=4,(E195-H195)&lt;40), "tak", "nie")</f>
        <v>nie</v>
      </c>
      <c r="J195" t="str">
        <f t="shared" si="23"/>
        <v>nie</v>
      </c>
    </row>
    <row r="196" spans="1:10">
      <c r="A196">
        <f t="shared" si="24"/>
        <v>1</v>
      </c>
      <c r="B196" s="1">
        <v>41834</v>
      </c>
      <c r="C196">
        <v>67</v>
      </c>
      <c r="D196" s="7">
        <f t="shared" ref="D196:D259" si="26">IF(J195="tak", 30, D195-G195)</f>
        <v>5.5650000000000013</v>
      </c>
      <c r="E196" s="9">
        <f t="shared" ref="E196:E259" si="27">IF(I195="tak",45,E195-H195)</f>
        <v>39.93</v>
      </c>
      <c r="F196" t="str">
        <f t="shared" ref="F196:F259" si="28">IF(D196&gt;15,"tak","nie")</f>
        <v>nie</v>
      </c>
      <c r="G196" s="7">
        <f t="shared" ref="G196:G259" si="29">IF(F196="tak",(C196*9)/100,((C196/2)*9)/100)</f>
        <v>3.0150000000000001</v>
      </c>
      <c r="H196" s="9">
        <f t="shared" ref="H196:H259" si="30">IF(F196="tak",0,((C196/2)*6)/100)</f>
        <v>2.0099999999999998</v>
      </c>
      <c r="I196" t="str">
        <f t="shared" si="25"/>
        <v>nie</v>
      </c>
      <c r="J196" t="str">
        <f t="shared" ref="J196:J259" si="31">IF((D196-G196)&lt;5,"tak","nie")</f>
        <v>tak</v>
      </c>
    </row>
    <row r="197" spans="1:10">
      <c r="A197">
        <f t="shared" si="24"/>
        <v>2</v>
      </c>
      <c r="B197" s="1">
        <v>41835</v>
      </c>
      <c r="C197">
        <v>25</v>
      </c>
      <c r="D197" s="7">
        <f t="shared" si="26"/>
        <v>30</v>
      </c>
      <c r="E197" s="9">
        <f t="shared" si="27"/>
        <v>37.92</v>
      </c>
      <c r="F197" t="str">
        <f t="shared" si="28"/>
        <v>tak</v>
      </c>
      <c r="G197" s="7">
        <f t="shared" si="29"/>
        <v>2.25</v>
      </c>
      <c r="H197" s="9">
        <f t="shared" si="30"/>
        <v>0</v>
      </c>
      <c r="I197" t="str">
        <f t="shared" si="25"/>
        <v>nie</v>
      </c>
      <c r="J197" t="str">
        <f t="shared" si="31"/>
        <v>nie</v>
      </c>
    </row>
    <row r="198" spans="1:10">
      <c r="A198">
        <f t="shared" si="24"/>
        <v>3</v>
      </c>
      <c r="B198" s="1">
        <v>41836</v>
      </c>
      <c r="C198">
        <v>69</v>
      </c>
      <c r="D198" s="7">
        <f t="shared" si="26"/>
        <v>27.75</v>
      </c>
      <c r="E198" s="9">
        <f t="shared" si="27"/>
        <v>37.92</v>
      </c>
      <c r="F198" t="str">
        <f t="shared" si="28"/>
        <v>tak</v>
      </c>
      <c r="G198" s="7">
        <f t="shared" si="29"/>
        <v>6.21</v>
      </c>
      <c r="H198" s="9">
        <f t="shared" si="30"/>
        <v>0</v>
      </c>
      <c r="I198" t="str">
        <f t="shared" si="25"/>
        <v>nie</v>
      </c>
      <c r="J198" t="str">
        <f t="shared" si="31"/>
        <v>nie</v>
      </c>
    </row>
    <row r="199" spans="1:10">
      <c r="A199">
        <f t="shared" si="24"/>
        <v>4</v>
      </c>
      <c r="B199" s="1">
        <v>41837</v>
      </c>
      <c r="C199">
        <v>61</v>
      </c>
      <c r="D199" s="7">
        <f t="shared" si="26"/>
        <v>21.54</v>
      </c>
      <c r="E199" s="9">
        <f t="shared" si="27"/>
        <v>37.92</v>
      </c>
      <c r="F199" t="str">
        <f t="shared" si="28"/>
        <v>tak</v>
      </c>
      <c r="G199" s="7">
        <f t="shared" si="29"/>
        <v>5.49</v>
      </c>
      <c r="H199" s="9">
        <f t="shared" si="30"/>
        <v>0</v>
      </c>
      <c r="I199" t="str">
        <f t="shared" si="25"/>
        <v>tak</v>
      </c>
      <c r="J199" t="str">
        <f t="shared" si="31"/>
        <v>nie</v>
      </c>
    </row>
    <row r="200" spans="1:10">
      <c r="A200">
        <f t="shared" si="24"/>
        <v>5</v>
      </c>
      <c r="B200" s="1">
        <v>41838</v>
      </c>
      <c r="C200">
        <v>99</v>
      </c>
      <c r="D200" s="7">
        <f t="shared" si="26"/>
        <v>16.049999999999997</v>
      </c>
      <c r="E200" s="9">
        <f t="shared" si="27"/>
        <v>45</v>
      </c>
      <c r="F200" t="str">
        <f t="shared" si="28"/>
        <v>tak</v>
      </c>
      <c r="G200" s="7">
        <f t="shared" si="29"/>
        <v>8.91</v>
      </c>
      <c r="H200" s="9">
        <f t="shared" si="30"/>
        <v>0</v>
      </c>
      <c r="I200" t="str">
        <f t="shared" si="25"/>
        <v>nie</v>
      </c>
      <c r="J200" t="str">
        <f t="shared" si="31"/>
        <v>nie</v>
      </c>
    </row>
    <row r="201" spans="1:10">
      <c r="A201">
        <f t="shared" si="24"/>
        <v>6</v>
      </c>
      <c r="B201" s="1">
        <v>41839</v>
      </c>
      <c r="C201">
        <v>16</v>
      </c>
      <c r="D201" s="7">
        <f t="shared" si="26"/>
        <v>7.139999999999997</v>
      </c>
      <c r="E201" s="9">
        <f t="shared" si="27"/>
        <v>45</v>
      </c>
      <c r="F201" t="str">
        <f t="shared" si="28"/>
        <v>nie</v>
      </c>
      <c r="G201" s="7">
        <f t="shared" si="29"/>
        <v>0.72</v>
      </c>
      <c r="H201" s="9">
        <f t="shared" si="30"/>
        <v>0.48</v>
      </c>
      <c r="I201" t="str">
        <f t="shared" si="25"/>
        <v>nie</v>
      </c>
      <c r="J201" t="str">
        <f t="shared" si="31"/>
        <v>nie</v>
      </c>
    </row>
    <row r="202" spans="1:10">
      <c r="A202">
        <f t="shared" si="24"/>
        <v>7</v>
      </c>
      <c r="B202" s="1">
        <v>41840</v>
      </c>
      <c r="C202">
        <v>102</v>
      </c>
      <c r="D202" s="7">
        <f t="shared" si="26"/>
        <v>6.4199999999999973</v>
      </c>
      <c r="E202" s="9">
        <f t="shared" si="27"/>
        <v>44.52</v>
      </c>
      <c r="F202" t="str">
        <f t="shared" si="28"/>
        <v>nie</v>
      </c>
      <c r="G202" s="7">
        <f t="shared" si="29"/>
        <v>4.59</v>
      </c>
      <c r="H202" s="9">
        <f t="shared" si="30"/>
        <v>3.06</v>
      </c>
      <c r="I202" t="str">
        <f t="shared" si="25"/>
        <v>nie</v>
      </c>
      <c r="J202" t="str">
        <f t="shared" si="31"/>
        <v>tak</v>
      </c>
    </row>
    <row r="203" spans="1:10">
      <c r="A203">
        <f t="shared" si="24"/>
        <v>1</v>
      </c>
      <c r="B203" s="1">
        <v>41841</v>
      </c>
      <c r="C203">
        <v>67</v>
      </c>
      <c r="D203" s="7">
        <f t="shared" si="26"/>
        <v>30</v>
      </c>
      <c r="E203" s="9">
        <f t="shared" si="27"/>
        <v>41.46</v>
      </c>
      <c r="F203" t="str">
        <f t="shared" si="28"/>
        <v>tak</v>
      </c>
      <c r="G203" s="7">
        <f t="shared" si="29"/>
        <v>6.03</v>
      </c>
      <c r="H203" s="9">
        <f t="shared" si="30"/>
        <v>0</v>
      </c>
      <c r="I203" t="str">
        <f t="shared" si="25"/>
        <v>nie</v>
      </c>
      <c r="J203" t="str">
        <f t="shared" si="31"/>
        <v>nie</v>
      </c>
    </row>
    <row r="204" spans="1:10">
      <c r="A204">
        <f t="shared" si="24"/>
        <v>2</v>
      </c>
      <c r="B204" s="1">
        <v>41842</v>
      </c>
      <c r="C204">
        <v>51</v>
      </c>
      <c r="D204" s="7">
        <f t="shared" si="26"/>
        <v>23.97</v>
      </c>
      <c r="E204" s="9">
        <f t="shared" si="27"/>
        <v>41.46</v>
      </c>
      <c r="F204" t="str">
        <f t="shared" si="28"/>
        <v>tak</v>
      </c>
      <c r="G204" s="7">
        <f t="shared" si="29"/>
        <v>4.59</v>
      </c>
      <c r="H204" s="9">
        <f t="shared" si="30"/>
        <v>0</v>
      </c>
      <c r="I204" t="str">
        <f t="shared" si="25"/>
        <v>nie</v>
      </c>
      <c r="J204" t="str">
        <f t="shared" si="31"/>
        <v>nie</v>
      </c>
    </row>
    <row r="205" spans="1:10">
      <c r="A205">
        <f t="shared" si="24"/>
        <v>3</v>
      </c>
      <c r="B205" s="1">
        <v>41843</v>
      </c>
      <c r="C205">
        <v>34</v>
      </c>
      <c r="D205" s="7">
        <f t="shared" si="26"/>
        <v>19.38</v>
      </c>
      <c r="E205" s="9">
        <f t="shared" si="27"/>
        <v>41.46</v>
      </c>
      <c r="F205" t="str">
        <f t="shared" si="28"/>
        <v>tak</v>
      </c>
      <c r="G205" s="7">
        <f t="shared" si="29"/>
        <v>3.06</v>
      </c>
      <c r="H205" s="9">
        <f t="shared" si="30"/>
        <v>0</v>
      </c>
      <c r="I205" t="str">
        <f t="shared" si="25"/>
        <v>nie</v>
      </c>
      <c r="J205" t="str">
        <f t="shared" si="31"/>
        <v>nie</v>
      </c>
    </row>
    <row r="206" spans="1:10">
      <c r="A206">
        <f t="shared" si="24"/>
        <v>4</v>
      </c>
      <c r="B206" s="1">
        <v>41844</v>
      </c>
      <c r="C206">
        <v>108</v>
      </c>
      <c r="D206" s="7">
        <f t="shared" si="26"/>
        <v>16.32</v>
      </c>
      <c r="E206" s="9">
        <f t="shared" si="27"/>
        <v>41.46</v>
      </c>
      <c r="F206" t="str">
        <f t="shared" si="28"/>
        <v>tak</v>
      </c>
      <c r="G206" s="7">
        <f t="shared" si="29"/>
        <v>9.7200000000000006</v>
      </c>
      <c r="H206" s="9">
        <f t="shared" si="30"/>
        <v>0</v>
      </c>
      <c r="I206" t="str">
        <f t="shared" si="25"/>
        <v>nie</v>
      </c>
      <c r="J206" t="str">
        <f t="shared" si="31"/>
        <v>nie</v>
      </c>
    </row>
    <row r="207" spans="1:10">
      <c r="A207">
        <f t="shared" si="24"/>
        <v>5</v>
      </c>
      <c r="B207" s="1">
        <v>41845</v>
      </c>
      <c r="C207">
        <v>64</v>
      </c>
      <c r="D207" s="7">
        <f t="shared" si="26"/>
        <v>6.6</v>
      </c>
      <c r="E207" s="9">
        <f t="shared" si="27"/>
        <v>41.46</v>
      </c>
      <c r="F207" t="str">
        <f t="shared" si="28"/>
        <v>nie</v>
      </c>
      <c r="G207" s="7">
        <f t="shared" si="29"/>
        <v>2.88</v>
      </c>
      <c r="H207" s="9">
        <f t="shared" si="30"/>
        <v>1.92</v>
      </c>
      <c r="I207" t="str">
        <f t="shared" si="25"/>
        <v>nie</v>
      </c>
      <c r="J207" t="str">
        <f t="shared" si="31"/>
        <v>tak</v>
      </c>
    </row>
    <row r="208" spans="1:10">
      <c r="A208">
        <f t="shared" si="24"/>
        <v>6</v>
      </c>
      <c r="B208" s="1">
        <v>41846</v>
      </c>
      <c r="C208">
        <v>53</v>
      </c>
      <c r="D208" s="7">
        <f t="shared" si="26"/>
        <v>30</v>
      </c>
      <c r="E208" s="9">
        <f t="shared" si="27"/>
        <v>39.54</v>
      </c>
      <c r="F208" t="str">
        <f t="shared" si="28"/>
        <v>tak</v>
      </c>
      <c r="G208" s="7">
        <f t="shared" si="29"/>
        <v>4.7699999999999996</v>
      </c>
      <c r="H208" s="9">
        <f t="shared" si="30"/>
        <v>0</v>
      </c>
      <c r="I208" t="str">
        <f t="shared" si="25"/>
        <v>nie</v>
      </c>
      <c r="J208" t="str">
        <f t="shared" si="31"/>
        <v>nie</v>
      </c>
    </row>
    <row r="209" spans="1:10">
      <c r="A209">
        <f t="shared" si="24"/>
        <v>7</v>
      </c>
      <c r="B209" s="1">
        <v>41847</v>
      </c>
      <c r="C209">
        <v>66</v>
      </c>
      <c r="D209" s="7">
        <f t="shared" si="26"/>
        <v>25.23</v>
      </c>
      <c r="E209" s="9">
        <f t="shared" si="27"/>
        <v>39.54</v>
      </c>
      <c r="F209" t="str">
        <f t="shared" si="28"/>
        <v>tak</v>
      </c>
      <c r="G209" s="7">
        <f t="shared" si="29"/>
        <v>5.94</v>
      </c>
      <c r="H209" s="9">
        <f t="shared" si="30"/>
        <v>0</v>
      </c>
      <c r="I209" t="str">
        <f t="shared" si="25"/>
        <v>nie</v>
      </c>
      <c r="J209" t="str">
        <f t="shared" si="31"/>
        <v>nie</v>
      </c>
    </row>
    <row r="210" spans="1:10">
      <c r="A210">
        <f t="shared" si="24"/>
        <v>1</v>
      </c>
      <c r="B210" s="1">
        <v>41848</v>
      </c>
      <c r="C210">
        <v>109</v>
      </c>
      <c r="D210" s="7">
        <f t="shared" si="26"/>
        <v>19.29</v>
      </c>
      <c r="E210" s="9">
        <f t="shared" si="27"/>
        <v>39.54</v>
      </c>
      <c r="F210" t="str">
        <f t="shared" si="28"/>
        <v>tak</v>
      </c>
      <c r="G210" s="7">
        <f t="shared" si="29"/>
        <v>9.81</v>
      </c>
      <c r="H210" s="9">
        <f t="shared" si="30"/>
        <v>0</v>
      </c>
      <c r="I210" t="str">
        <f t="shared" si="25"/>
        <v>nie</v>
      </c>
      <c r="J210" t="str">
        <f t="shared" si="31"/>
        <v>nie</v>
      </c>
    </row>
    <row r="211" spans="1:10">
      <c r="A211">
        <f t="shared" si="24"/>
        <v>2</v>
      </c>
      <c r="B211" s="1">
        <v>41849</v>
      </c>
      <c r="C211">
        <v>70</v>
      </c>
      <c r="D211" s="7">
        <f t="shared" si="26"/>
        <v>9.4799999999999986</v>
      </c>
      <c r="E211" s="9">
        <f t="shared" si="27"/>
        <v>39.54</v>
      </c>
      <c r="F211" t="str">
        <f t="shared" si="28"/>
        <v>nie</v>
      </c>
      <c r="G211" s="7">
        <f t="shared" si="29"/>
        <v>3.15</v>
      </c>
      <c r="H211" s="9">
        <f t="shared" si="30"/>
        <v>2.1</v>
      </c>
      <c r="I211" t="str">
        <f t="shared" si="25"/>
        <v>nie</v>
      </c>
      <c r="J211" t="str">
        <f t="shared" si="31"/>
        <v>nie</v>
      </c>
    </row>
    <row r="212" spans="1:10">
      <c r="A212">
        <f t="shared" si="24"/>
        <v>3</v>
      </c>
      <c r="B212" s="1">
        <v>41850</v>
      </c>
      <c r="C212">
        <v>29</v>
      </c>
      <c r="D212" s="7">
        <f t="shared" si="26"/>
        <v>6.3299999999999983</v>
      </c>
      <c r="E212" s="9">
        <f t="shared" si="27"/>
        <v>37.44</v>
      </c>
      <c r="F212" t="str">
        <f t="shared" si="28"/>
        <v>nie</v>
      </c>
      <c r="G212" s="7">
        <f t="shared" si="29"/>
        <v>1.3049999999999999</v>
      </c>
      <c r="H212" s="9">
        <f t="shared" si="30"/>
        <v>0.87</v>
      </c>
      <c r="I212" t="str">
        <f t="shared" si="25"/>
        <v>nie</v>
      </c>
      <c r="J212" t="str">
        <f t="shared" si="31"/>
        <v>nie</v>
      </c>
    </row>
    <row r="213" spans="1:10">
      <c r="A213">
        <f t="shared" si="24"/>
        <v>4</v>
      </c>
      <c r="B213" s="1">
        <v>41851</v>
      </c>
      <c r="C213">
        <v>41</v>
      </c>
      <c r="D213" s="7">
        <f t="shared" si="26"/>
        <v>5.0249999999999986</v>
      </c>
      <c r="E213" s="9">
        <f t="shared" si="27"/>
        <v>36.57</v>
      </c>
      <c r="F213" t="str">
        <f t="shared" si="28"/>
        <v>nie</v>
      </c>
      <c r="G213" s="7">
        <f t="shared" si="29"/>
        <v>1.845</v>
      </c>
      <c r="H213" s="9">
        <f t="shared" si="30"/>
        <v>1.23</v>
      </c>
      <c r="I213" t="str">
        <f t="shared" si="25"/>
        <v>tak</v>
      </c>
      <c r="J213" t="str">
        <f t="shared" si="31"/>
        <v>tak</v>
      </c>
    </row>
    <row r="214" spans="1:10">
      <c r="A214">
        <f t="shared" si="24"/>
        <v>5</v>
      </c>
      <c r="B214" s="1">
        <v>41852</v>
      </c>
      <c r="C214">
        <v>41</v>
      </c>
      <c r="D214" s="7">
        <f t="shared" si="26"/>
        <v>30</v>
      </c>
      <c r="E214" s="9">
        <f t="shared" si="27"/>
        <v>45</v>
      </c>
      <c r="F214" t="str">
        <f t="shared" si="28"/>
        <v>tak</v>
      </c>
      <c r="G214" s="7">
        <f t="shared" si="29"/>
        <v>3.69</v>
      </c>
      <c r="H214" s="9">
        <f t="shared" si="30"/>
        <v>0</v>
      </c>
      <c r="I214" t="str">
        <f t="shared" si="25"/>
        <v>nie</v>
      </c>
      <c r="J214" t="str">
        <f t="shared" si="31"/>
        <v>nie</v>
      </c>
    </row>
    <row r="215" spans="1:10">
      <c r="A215">
        <f t="shared" si="24"/>
        <v>6</v>
      </c>
      <c r="B215" s="1">
        <v>41853</v>
      </c>
      <c r="C215">
        <v>116</v>
      </c>
      <c r="D215" s="7">
        <f t="shared" si="26"/>
        <v>26.31</v>
      </c>
      <c r="E215" s="9">
        <f t="shared" si="27"/>
        <v>45</v>
      </c>
      <c r="F215" t="str">
        <f t="shared" si="28"/>
        <v>tak</v>
      </c>
      <c r="G215" s="7">
        <f t="shared" si="29"/>
        <v>10.44</v>
      </c>
      <c r="H215" s="9">
        <f t="shared" si="30"/>
        <v>0</v>
      </c>
      <c r="I215" t="str">
        <f t="shared" si="25"/>
        <v>nie</v>
      </c>
      <c r="J215" t="str">
        <f t="shared" si="31"/>
        <v>nie</v>
      </c>
    </row>
    <row r="216" spans="1:10">
      <c r="A216">
        <f t="shared" si="24"/>
        <v>7</v>
      </c>
      <c r="B216" s="1">
        <v>41854</v>
      </c>
      <c r="C216">
        <v>128</v>
      </c>
      <c r="D216" s="7">
        <f t="shared" si="26"/>
        <v>15.87</v>
      </c>
      <c r="E216" s="9">
        <f t="shared" si="27"/>
        <v>45</v>
      </c>
      <c r="F216" t="str">
        <f t="shared" si="28"/>
        <v>tak</v>
      </c>
      <c r="G216" s="7">
        <f t="shared" si="29"/>
        <v>11.52</v>
      </c>
      <c r="H216" s="9">
        <f t="shared" si="30"/>
        <v>0</v>
      </c>
      <c r="I216" t="str">
        <f t="shared" si="25"/>
        <v>nie</v>
      </c>
      <c r="J216" t="str">
        <f t="shared" si="31"/>
        <v>tak</v>
      </c>
    </row>
    <row r="217" spans="1:10">
      <c r="A217">
        <f t="shared" si="24"/>
        <v>1</v>
      </c>
      <c r="B217" s="1">
        <v>41855</v>
      </c>
      <c r="C217">
        <v>66</v>
      </c>
      <c r="D217" s="7">
        <f t="shared" si="26"/>
        <v>30</v>
      </c>
      <c r="E217" s="9">
        <f t="shared" si="27"/>
        <v>45</v>
      </c>
      <c r="F217" t="str">
        <f t="shared" si="28"/>
        <v>tak</v>
      </c>
      <c r="G217" s="7">
        <f t="shared" si="29"/>
        <v>5.94</v>
      </c>
      <c r="H217" s="9">
        <f t="shared" si="30"/>
        <v>0</v>
      </c>
      <c r="I217" t="str">
        <f t="shared" si="25"/>
        <v>nie</v>
      </c>
      <c r="J217" t="str">
        <f t="shared" si="31"/>
        <v>nie</v>
      </c>
    </row>
    <row r="218" spans="1:10">
      <c r="A218">
        <f t="shared" si="24"/>
        <v>2</v>
      </c>
      <c r="B218" s="1">
        <v>41856</v>
      </c>
      <c r="C218">
        <v>129</v>
      </c>
      <c r="D218" s="7">
        <f t="shared" si="26"/>
        <v>24.06</v>
      </c>
      <c r="E218" s="9">
        <f t="shared" si="27"/>
        <v>45</v>
      </c>
      <c r="F218" t="str">
        <f t="shared" si="28"/>
        <v>tak</v>
      </c>
      <c r="G218" s="7">
        <f t="shared" si="29"/>
        <v>11.61</v>
      </c>
      <c r="H218" s="9">
        <f t="shared" si="30"/>
        <v>0</v>
      </c>
      <c r="I218" t="str">
        <f t="shared" si="25"/>
        <v>nie</v>
      </c>
      <c r="J218" t="str">
        <f t="shared" si="31"/>
        <v>nie</v>
      </c>
    </row>
    <row r="219" spans="1:10">
      <c r="A219">
        <f t="shared" si="24"/>
        <v>3</v>
      </c>
      <c r="B219" s="1">
        <v>41857</v>
      </c>
      <c r="C219">
        <v>41</v>
      </c>
      <c r="D219" s="7">
        <f t="shared" si="26"/>
        <v>12.45</v>
      </c>
      <c r="E219" s="9">
        <f t="shared" si="27"/>
        <v>45</v>
      </c>
      <c r="F219" t="str">
        <f t="shared" si="28"/>
        <v>nie</v>
      </c>
      <c r="G219" s="7">
        <f t="shared" si="29"/>
        <v>1.845</v>
      </c>
      <c r="H219" s="9">
        <f t="shared" si="30"/>
        <v>1.23</v>
      </c>
      <c r="I219" t="str">
        <f t="shared" si="25"/>
        <v>nie</v>
      </c>
      <c r="J219" t="str">
        <f t="shared" si="31"/>
        <v>nie</v>
      </c>
    </row>
    <row r="220" spans="1:10">
      <c r="A220">
        <f t="shared" si="24"/>
        <v>4</v>
      </c>
      <c r="B220" s="1">
        <v>41858</v>
      </c>
      <c r="C220">
        <v>51</v>
      </c>
      <c r="D220" s="7">
        <f t="shared" si="26"/>
        <v>10.604999999999999</v>
      </c>
      <c r="E220" s="9">
        <f t="shared" si="27"/>
        <v>43.77</v>
      </c>
      <c r="F220" t="str">
        <f t="shared" si="28"/>
        <v>nie</v>
      </c>
      <c r="G220" s="7">
        <f t="shared" si="29"/>
        <v>2.2949999999999999</v>
      </c>
      <c r="H220" s="9">
        <f t="shared" si="30"/>
        <v>1.53</v>
      </c>
      <c r="I220" t="str">
        <f t="shared" si="25"/>
        <v>nie</v>
      </c>
      <c r="J220" t="str">
        <f t="shared" si="31"/>
        <v>nie</v>
      </c>
    </row>
    <row r="221" spans="1:10">
      <c r="A221">
        <f t="shared" si="24"/>
        <v>5</v>
      </c>
      <c r="B221" s="1">
        <v>41859</v>
      </c>
      <c r="C221">
        <v>72</v>
      </c>
      <c r="D221" s="7">
        <f t="shared" si="26"/>
        <v>8.3099999999999987</v>
      </c>
      <c r="E221" s="9">
        <f t="shared" si="27"/>
        <v>42.24</v>
      </c>
      <c r="F221" t="str">
        <f t="shared" si="28"/>
        <v>nie</v>
      </c>
      <c r="G221" s="7">
        <f t="shared" si="29"/>
        <v>3.24</v>
      </c>
      <c r="H221" s="9">
        <f t="shared" si="30"/>
        <v>2.16</v>
      </c>
      <c r="I221" t="str">
        <f t="shared" si="25"/>
        <v>nie</v>
      </c>
      <c r="J221" t="str">
        <f t="shared" si="31"/>
        <v>nie</v>
      </c>
    </row>
    <row r="222" spans="1:10">
      <c r="A222">
        <f t="shared" si="24"/>
        <v>6</v>
      </c>
      <c r="B222" s="1">
        <v>41860</v>
      </c>
      <c r="C222">
        <v>30</v>
      </c>
      <c r="D222" s="7">
        <f t="shared" si="26"/>
        <v>5.0699999999999985</v>
      </c>
      <c r="E222" s="9">
        <f t="shared" si="27"/>
        <v>40.08</v>
      </c>
      <c r="F222" t="str">
        <f t="shared" si="28"/>
        <v>nie</v>
      </c>
      <c r="G222" s="7">
        <f t="shared" si="29"/>
        <v>1.35</v>
      </c>
      <c r="H222" s="9">
        <f t="shared" si="30"/>
        <v>0.9</v>
      </c>
      <c r="I222" t="str">
        <f t="shared" si="25"/>
        <v>nie</v>
      </c>
      <c r="J222" t="str">
        <f t="shared" si="31"/>
        <v>tak</v>
      </c>
    </row>
    <row r="223" spans="1:10">
      <c r="A223">
        <f t="shared" si="24"/>
        <v>7</v>
      </c>
      <c r="B223" s="1">
        <v>41861</v>
      </c>
      <c r="C223">
        <v>95</v>
      </c>
      <c r="D223" s="7">
        <f t="shared" si="26"/>
        <v>30</v>
      </c>
      <c r="E223" s="9">
        <f t="shared" si="27"/>
        <v>39.18</v>
      </c>
      <c r="F223" t="str">
        <f t="shared" si="28"/>
        <v>tak</v>
      </c>
      <c r="G223" s="7">
        <f t="shared" si="29"/>
        <v>8.5500000000000007</v>
      </c>
      <c r="H223" s="9">
        <f t="shared" si="30"/>
        <v>0</v>
      </c>
      <c r="I223" t="str">
        <f t="shared" si="25"/>
        <v>nie</v>
      </c>
      <c r="J223" t="str">
        <f t="shared" si="31"/>
        <v>nie</v>
      </c>
    </row>
    <row r="224" spans="1:10">
      <c r="A224">
        <f t="shared" si="24"/>
        <v>1</v>
      </c>
      <c r="B224" s="1">
        <v>41862</v>
      </c>
      <c r="C224">
        <v>104</v>
      </c>
      <c r="D224" s="7">
        <f t="shared" si="26"/>
        <v>21.45</v>
      </c>
      <c r="E224" s="9">
        <f t="shared" si="27"/>
        <v>39.18</v>
      </c>
      <c r="F224" t="str">
        <f t="shared" si="28"/>
        <v>tak</v>
      </c>
      <c r="G224" s="7">
        <f t="shared" si="29"/>
        <v>9.36</v>
      </c>
      <c r="H224" s="9">
        <f t="shared" si="30"/>
        <v>0</v>
      </c>
      <c r="I224" t="str">
        <f t="shared" si="25"/>
        <v>nie</v>
      </c>
      <c r="J224" t="str">
        <f t="shared" si="31"/>
        <v>nie</v>
      </c>
    </row>
    <row r="225" spans="1:10">
      <c r="A225">
        <f t="shared" si="24"/>
        <v>2</v>
      </c>
      <c r="B225" s="1">
        <v>41863</v>
      </c>
      <c r="C225">
        <v>16</v>
      </c>
      <c r="D225" s="7">
        <f t="shared" si="26"/>
        <v>12.09</v>
      </c>
      <c r="E225" s="9">
        <f t="shared" si="27"/>
        <v>39.18</v>
      </c>
      <c r="F225" t="str">
        <f t="shared" si="28"/>
        <v>nie</v>
      </c>
      <c r="G225" s="7">
        <f t="shared" si="29"/>
        <v>0.72</v>
      </c>
      <c r="H225" s="9">
        <f t="shared" si="30"/>
        <v>0.48</v>
      </c>
      <c r="I225" t="str">
        <f t="shared" si="25"/>
        <v>nie</v>
      </c>
      <c r="J225" t="str">
        <f t="shared" si="31"/>
        <v>nie</v>
      </c>
    </row>
    <row r="226" spans="1:10">
      <c r="A226">
        <f t="shared" si="24"/>
        <v>3</v>
      </c>
      <c r="B226" s="1">
        <v>41864</v>
      </c>
      <c r="C226">
        <v>34</v>
      </c>
      <c r="D226" s="7">
        <f t="shared" si="26"/>
        <v>11.37</v>
      </c>
      <c r="E226" s="9">
        <f t="shared" si="27"/>
        <v>38.700000000000003</v>
      </c>
      <c r="F226" t="str">
        <f t="shared" si="28"/>
        <v>nie</v>
      </c>
      <c r="G226" s="7">
        <f t="shared" si="29"/>
        <v>1.53</v>
      </c>
      <c r="H226" s="9">
        <f t="shared" si="30"/>
        <v>1.02</v>
      </c>
      <c r="I226" t="str">
        <f t="shared" si="25"/>
        <v>nie</v>
      </c>
      <c r="J226" t="str">
        <f t="shared" si="31"/>
        <v>nie</v>
      </c>
    </row>
    <row r="227" spans="1:10">
      <c r="A227">
        <f t="shared" si="24"/>
        <v>4</v>
      </c>
      <c r="B227" s="1">
        <v>41865</v>
      </c>
      <c r="C227">
        <v>39</v>
      </c>
      <c r="D227" s="7">
        <f t="shared" si="26"/>
        <v>9.84</v>
      </c>
      <c r="E227" s="9">
        <f t="shared" si="27"/>
        <v>37.68</v>
      </c>
      <c r="F227" t="str">
        <f t="shared" si="28"/>
        <v>nie</v>
      </c>
      <c r="G227" s="7">
        <f t="shared" si="29"/>
        <v>1.7549999999999999</v>
      </c>
      <c r="H227" s="9">
        <f t="shared" si="30"/>
        <v>1.17</v>
      </c>
      <c r="I227" t="str">
        <f t="shared" si="25"/>
        <v>tak</v>
      </c>
      <c r="J227" t="str">
        <f t="shared" si="31"/>
        <v>nie</v>
      </c>
    </row>
    <row r="228" spans="1:10">
      <c r="A228">
        <f t="shared" si="24"/>
        <v>5</v>
      </c>
      <c r="B228" s="1">
        <v>41866</v>
      </c>
      <c r="C228">
        <v>133</v>
      </c>
      <c r="D228" s="7">
        <f t="shared" si="26"/>
        <v>8.0850000000000009</v>
      </c>
      <c r="E228" s="9">
        <f t="shared" si="27"/>
        <v>45</v>
      </c>
      <c r="F228" t="str">
        <f t="shared" si="28"/>
        <v>nie</v>
      </c>
      <c r="G228" s="7">
        <f t="shared" si="29"/>
        <v>5.9850000000000003</v>
      </c>
      <c r="H228" s="9">
        <f t="shared" si="30"/>
        <v>3.99</v>
      </c>
      <c r="I228" t="str">
        <f t="shared" si="25"/>
        <v>nie</v>
      </c>
      <c r="J228" t="str">
        <f t="shared" si="31"/>
        <v>tak</v>
      </c>
    </row>
    <row r="229" spans="1:10">
      <c r="A229">
        <f t="shared" si="24"/>
        <v>6</v>
      </c>
      <c r="B229" s="1">
        <v>41867</v>
      </c>
      <c r="C229">
        <v>114</v>
      </c>
      <c r="D229" s="7">
        <f t="shared" si="26"/>
        <v>30</v>
      </c>
      <c r="E229" s="9">
        <f t="shared" si="27"/>
        <v>41.01</v>
      </c>
      <c r="F229" t="str">
        <f t="shared" si="28"/>
        <v>tak</v>
      </c>
      <c r="G229" s="7">
        <f t="shared" si="29"/>
        <v>10.26</v>
      </c>
      <c r="H229" s="9">
        <f t="shared" si="30"/>
        <v>0</v>
      </c>
      <c r="I229" t="str">
        <f t="shared" si="25"/>
        <v>nie</v>
      </c>
      <c r="J229" t="str">
        <f t="shared" si="31"/>
        <v>nie</v>
      </c>
    </row>
    <row r="230" spans="1:10">
      <c r="A230">
        <f t="shared" si="24"/>
        <v>7</v>
      </c>
      <c r="B230" s="1">
        <v>41868</v>
      </c>
      <c r="C230">
        <v>37</v>
      </c>
      <c r="D230" s="7">
        <f t="shared" si="26"/>
        <v>19.740000000000002</v>
      </c>
      <c r="E230" s="9">
        <f t="shared" si="27"/>
        <v>41.01</v>
      </c>
      <c r="F230" t="str">
        <f t="shared" si="28"/>
        <v>tak</v>
      </c>
      <c r="G230" s="7">
        <f t="shared" si="29"/>
        <v>3.33</v>
      </c>
      <c r="H230" s="9">
        <f t="shared" si="30"/>
        <v>0</v>
      </c>
      <c r="I230" t="str">
        <f t="shared" si="25"/>
        <v>nie</v>
      </c>
      <c r="J230" t="str">
        <f t="shared" si="31"/>
        <v>nie</v>
      </c>
    </row>
    <row r="231" spans="1:10">
      <c r="A231">
        <f t="shared" si="24"/>
        <v>1</v>
      </c>
      <c r="B231" s="1">
        <v>41869</v>
      </c>
      <c r="C231">
        <v>41</v>
      </c>
      <c r="D231" s="7">
        <f t="shared" si="26"/>
        <v>16.410000000000004</v>
      </c>
      <c r="E231" s="9">
        <f t="shared" si="27"/>
        <v>41.01</v>
      </c>
      <c r="F231" t="str">
        <f t="shared" si="28"/>
        <v>tak</v>
      </c>
      <c r="G231" s="7">
        <f t="shared" si="29"/>
        <v>3.69</v>
      </c>
      <c r="H231" s="9">
        <f t="shared" si="30"/>
        <v>0</v>
      </c>
      <c r="I231" t="str">
        <f t="shared" si="25"/>
        <v>nie</v>
      </c>
      <c r="J231" t="str">
        <f t="shared" si="31"/>
        <v>nie</v>
      </c>
    </row>
    <row r="232" spans="1:10">
      <c r="A232">
        <f t="shared" si="24"/>
        <v>2</v>
      </c>
      <c r="B232" s="1">
        <v>41870</v>
      </c>
      <c r="C232">
        <v>147</v>
      </c>
      <c r="D232" s="7">
        <f t="shared" si="26"/>
        <v>12.720000000000004</v>
      </c>
      <c r="E232" s="9">
        <f t="shared" si="27"/>
        <v>41.01</v>
      </c>
      <c r="F232" t="str">
        <f t="shared" si="28"/>
        <v>nie</v>
      </c>
      <c r="G232" s="7">
        <f t="shared" si="29"/>
        <v>6.6150000000000002</v>
      </c>
      <c r="H232" s="9">
        <f t="shared" si="30"/>
        <v>4.41</v>
      </c>
      <c r="I232" t="str">
        <f t="shared" si="25"/>
        <v>nie</v>
      </c>
      <c r="J232" t="str">
        <f t="shared" si="31"/>
        <v>nie</v>
      </c>
    </row>
    <row r="233" spans="1:10">
      <c r="A233">
        <f t="shared" si="24"/>
        <v>3</v>
      </c>
      <c r="B233" s="1">
        <v>41871</v>
      </c>
      <c r="C233">
        <v>78</v>
      </c>
      <c r="D233" s="7">
        <f t="shared" si="26"/>
        <v>6.105000000000004</v>
      </c>
      <c r="E233" s="9">
        <f t="shared" si="27"/>
        <v>36.599999999999994</v>
      </c>
      <c r="F233" t="str">
        <f t="shared" si="28"/>
        <v>nie</v>
      </c>
      <c r="G233" s="7">
        <f t="shared" si="29"/>
        <v>3.51</v>
      </c>
      <c r="H233" s="9">
        <f t="shared" si="30"/>
        <v>2.34</v>
      </c>
      <c r="I233" t="str">
        <f t="shared" si="25"/>
        <v>nie</v>
      </c>
      <c r="J233" t="str">
        <f t="shared" si="31"/>
        <v>tak</v>
      </c>
    </row>
    <row r="234" spans="1:10">
      <c r="A234">
        <f t="shared" si="24"/>
        <v>4</v>
      </c>
      <c r="B234" s="1">
        <v>41872</v>
      </c>
      <c r="C234">
        <v>106</v>
      </c>
      <c r="D234" s="7">
        <f t="shared" si="26"/>
        <v>30</v>
      </c>
      <c r="E234" s="9">
        <f t="shared" si="27"/>
        <v>34.259999999999991</v>
      </c>
      <c r="F234" t="str">
        <f t="shared" si="28"/>
        <v>tak</v>
      </c>
      <c r="G234" s="7">
        <f t="shared" si="29"/>
        <v>9.5399999999999991</v>
      </c>
      <c r="H234" s="9">
        <f t="shared" si="30"/>
        <v>0</v>
      </c>
      <c r="I234" t="str">
        <f t="shared" si="25"/>
        <v>tak</v>
      </c>
      <c r="J234" t="str">
        <f t="shared" si="31"/>
        <v>nie</v>
      </c>
    </row>
    <row r="235" spans="1:10">
      <c r="A235">
        <f t="shared" si="24"/>
        <v>5</v>
      </c>
      <c r="B235" s="1">
        <v>41873</v>
      </c>
      <c r="C235">
        <v>124</v>
      </c>
      <c r="D235" s="7">
        <f t="shared" si="26"/>
        <v>20.46</v>
      </c>
      <c r="E235" s="9">
        <f t="shared" si="27"/>
        <v>45</v>
      </c>
      <c r="F235" t="str">
        <f t="shared" si="28"/>
        <v>tak</v>
      </c>
      <c r="G235" s="7">
        <f t="shared" si="29"/>
        <v>11.16</v>
      </c>
      <c r="H235" s="9">
        <f t="shared" si="30"/>
        <v>0</v>
      </c>
      <c r="I235" t="str">
        <f t="shared" si="25"/>
        <v>nie</v>
      </c>
      <c r="J235" t="str">
        <f t="shared" si="31"/>
        <v>nie</v>
      </c>
    </row>
    <row r="236" spans="1:10">
      <c r="A236">
        <f t="shared" si="24"/>
        <v>6</v>
      </c>
      <c r="B236" s="1">
        <v>41874</v>
      </c>
      <c r="C236">
        <v>97</v>
      </c>
      <c r="D236" s="7">
        <f t="shared" si="26"/>
        <v>9.3000000000000007</v>
      </c>
      <c r="E236" s="9">
        <f t="shared" si="27"/>
        <v>45</v>
      </c>
      <c r="F236" t="str">
        <f t="shared" si="28"/>
        <v>nie</v>
      </c>
      <c r="G236" s="7">
        <f t="shared" si="29"/>
        <v>4.3650000000000002</v>
      </c>
      <c r="H236" s="9">
        <f t="shared" si="30"/>
        <v>2.91</v>
      </c>
      <c r="I236" t="str">
        <f t="shared" si="25"/>
        <v>nie</v>
      </c>
      <c r="J236" t="str">
        <f t="shared" si="31"/>
        <v>tak</v>
      </c>
    </row>
    <row r="237" spans="1:10">
      <c r="A237">
        <f t="shared" si="24"/>
        <v>7</v>
      </c>
      <c r="B237" s="1">
        <v>41875</v>
      </c>
      <c r="C237">
        <v>45</v>
      </c>
      <c r="D237" s="7">
        <f t="shared" si="26"/>
        <v>30</v>
      </c>
      <c r="E237" s="9">
        <f t="shared" si="27"/>
        <v>42.09</v>
      </c>
      <c r="F237" t="str">
        <f t="shared" si="28"/>
        <v>tak</v>
      </c>
      <c r="G237" s="7">
        <f t="shared" si="29"/>
        <v>4.05</v>
      </c>
      <c r="H237" s="9">
        <f t="shared" si="30"/>
        <v>0</v>
      </c>
      <c r="I237" t="str">
        <f t="shared" si="25"/>
        <v>nie</v>
      </c>
      <c r="J237" t="str">
        <f t="shared" si="31"/>
        <v>nie</v>
      </c>
    </row>
    <row r="238" spans="1:10">
      <c r="A238">
        <f t="shared" si="24"/>
        <v>1</v>
      </c>
      <c r="B238" s="1">
        <v>41876</v>
      </c>
      <c r="C238">
        <v>132</v>
      </c>
      <c r="D238" s="7">
        <f t="shared" si="26"/>
        <v>25.95</v>
      </c>
      <c r="E238" s="9">
        <f t="shared" si="27"/>
        <v>42.09</v>
      </c>
      <c r="F238" t="str">
        <f t="shared" si="28"/>
        <v>tak</v>
      </c>
      <c r="G238" s="7">
        <f t="shared" si="29"/>
        <v>11.88</v>
      </c>
      <c r="H238" s="9">
        <f t="shared" si="30"/>
        <v>0</v>
      </c>
      <c r="I238" t="str">
        <f t="shared" si="25"/>
        <v>nie</v>
      </c>
      <c r="J238" t="str">
        <f t="shared" si="31"/>
        <v>nie</v>
      </c>
    </row>
    <row r="239" spans="1:10">
      <c r="A239">
        <f t="shared" si="24"/>
        <v>2</v>
      </c>
      <c r="B239" s="1">
        <v>41877</v>
      </c>
      <c r="C239">
        <v>107</v>
      </c>
      <c r="D239" s="7">
        <f t="shared" si="26"/>
        <v>14.069999999999999</v>
      </c>
      <c r="E239" s="9">
        <f t="shared" si="27"/>
        <v>42.09</v>
      </c>
      <c r="F239" t="str">
        <f t="shared" si="28"/>
        <v>nie</v>
      </c>
      <c r="G239" s="7">
        <f t="shared" si="29"/>
        <v>4.8150000000000004</v>
      </c>
      <c r="H239" s="9">
        <f t="shared" si="30"/>
        <v>3.21</v>
      </c>
      <c r="I239" t="str">
        <f t="shared" si="25"/>
        <v>nie</v>
      </c>
      <c r="J239" t="str">
        <f t="shared" si="31"/>
        <v>nie</v>
      </c>
    </row>
    <row r="240" spans="1:10">
      <c r="A240">
        <f t="shared" si="24"/>
        <v>3</v>
      </c>
      <c r="B240" s="1">
        <v>41878</v>
      </c>
      <c r="C240">
        <v>54</v>
      </c>
      <c r="D240" s="7">
        <f t="shared" si="26"/>
        <v>9.254999999999999</v>
      </c>
      <c r="E240" s="9">
        <f t="shared" si="27"/>
        <v>38.880000000000003</v>
      </c>
      <c r="F240" t="str">
        <f t="shared" si="28"/>
        <v>nie</v>
      </c>
      <c r="G240" s="7">
        <f t="shared" si="29"/>
        <v>2.4300000000000002</v>
      </c>
      <c r="H240" s="9">
        <f t="shared" si="30"/>
        <v>1.62</v>
      </c>
      <c r="I240" t="str">
        <f t="shared" si="25"/>
        <v>nie</v>
      </c>
      <c r="J240" t="str">
        <f t="shared" si="31"/>
        <v>nie</v>
      </c>
    </row>
    <row r="241" spans="1:10">
      <c r="A241">
        <f t="shared" si="24"/>
        <v>4</v>
      </c>
      <c r="B241" s="1">
        <v>41879</v>
      </c>
      <c r="C241">
        <v>116</v>
      </c>
      <c r="D241" s="7">
        <f t="shared" si="26"/>
        <v>6.8249999999999993</v>
      </c>
      <c r="E241" s="9">
        <f t="shared" si="27"/>
        <v>37.260000000000005</v>
      </c>
      <c r="F241" t="str">
        <f t="shared" si="28"/>
        <v>nie</v>
      </c>
      <c r="G241" s="7">
        <f t="shared" si="29"/>
        <v>5.22</v>
      </c>
      <c r="H241" s="9">
        <f t="shared" si="30"/>
        <v>3.48</v>
      </c>
      <c r="I241" t="str">
        <f t="shared" si="25"/>
        <v>tak</v>
      </c>
      <c r="J241" t="str">
        <f t="shared" si="31"/>
        <v>tak</v>
      </c>
    </row>
    <row r="242" spans="1:10">
      <c r="A242">
        <f t="shared" si="24"/>
        <v>5</v>
      </c>
      <c r="B242" s="1">
        <v>41880</v>
      </c>
      <c r="C242">
        <v>99</v>
      </c>
      <c r="D242" s="7">
        <f t="shared" si="26"/>
        <v>30</v>
      </c>
      <c r="E242" s="9">
        <f t="shared" si="27"/>
        <v>45</v>
      </c>
      <c r="F242" t="str">
        <f t="shared" si="28"/>
        <v>tak</v>
      </c>
      <c r="G242" s="7">
        <f t="shared" si="29"/>
        <v>8.91</v>
      </c>
      <c r="H242" s="9">
        <f t="shared" si="30"/>
        <v>0</v>
      </c>
      <c r="I242" t="str">
        <f t="shared" si="25"/>
        <v>nie</v>
      </c>
      <c r="J242" t="str">
        <f t="shared" si="31"/>
        <v>nie</v>
      </c>
    </row>
    <row r="243" spans="1:10">
      <c r="A243">
        <f t="shared" si="24"/>
        <v>6</v>
      </c>
      <c r="B243" s="1">
        <v>41881</v>
      </c>
      <c r="C243">
        <v>29</v>
      </c>
      <c r="D243" s="7">
        <f t="shared" si="26"/>
        <v>21.09</v>
      </c>
      <c r="E243" s="9">
        <f t="shared" si="27"/>
        <v>45</v>
      </c>
      <c r="F243" t="str">
        <f t="shared" si="28"/>
        <v>tak</v>
      </c>
      <c r="G243" s="7">
        <f t="shared" si="29"/>
        <v>2.61</v>
      </c>
      <c r="H243" s="9">
        <f t="shared" si="30"/>
        <v>0</v>
      </c>
      <c r="I243" t="str">
        <f t="shared" si="25"/>
        <v>nie</v>
      </c>
      <c r="J243" t="str">
        <f t="shared" si="31"/>
        <v>nie</v>
      </c>
    </row>
    <row r="244" spans="1:10">
      <c r="A244">
        <f t="shared" si="24"/>
        <v>7</v>
      </c>
      <c r="B244" s="1">
        <v>41882</v>
      </c>
      <c r="C244">
        <v>72</v>
      </c>
      <c r="D244" s="7">
        <f t="shared" si="26"/>
        <v>18.48</v>
      </c>
      <c r="E244" s="9">
        <f t="shared" si="27"/>
        <v>45</v>
      </c>
      <c r="F244" t="str">
        <f t="shared" si="28"/>
        <v>tak</v>
      </c>
      <c r="G244" s="7">
        <f t="shared" si="29"/>
        <v>6.48</v>
      </c>
      <c r="H244" s="9">
        <f t="shared" si="30"/>
        <v>0</v>
      </c>
      <c r="I244" t="str">
        <f t="shared" si="25"/>
        <v>nie</v>
      </c>
      <c r="J244" t="str">
        <f t="shared" si="31"/>
        <v>nie</v>
      </c>
    </row>
    <row r="245" spans="1:10">
      <c r="A245">
        <f t="shared" si="24"/>
        <v>1</v>
      </c>
      <c r="B245" s="1">
        <v>41883</v>
      </c>
      <c r="C245">
        <v>94</v>
      </c>
      <c r="D245" s="7">
        <f t="shared" si="26"/>
        <v>12</v>
      </c>
      <c r="E245" s="9">
        <f t="shared" si="27"/>
        <v>45</v>
      </c>
      <c r="F245" t="str">
        <f t="shared" si="28"/>
        <v>nie</v>
      </c>
      <c r="G245" s="7">
        <f t="shared" si="29"/>
        <v>4.2300000000000004</v>
      </c>
      <c r="H245" s="9">
        <f t="shared" si="30"/>
        <v>2.82</v>
      </c>
      <c r="I245" t="str">
        <f t="shared" si="25"/>
        <v>nie</v>
      </c>
      <c r="J245" t="str">
        <f t="shared" si="31"/>
        <v>nie</v>
      </c>
    </row>
    <row r="246" spans="1:10">
      <c r="A246">
        <f t="shared" si="24"/>
        <v>2</v>
      </c>
      <c r="B246" s="1">
        <v>41884</v>
      </c>
      <c r="C246">
        <v>97</v>
      </c>
      <c r="D246" s="7">
        <f t="shared" si="26"/>
        <v>7.77</v>
      </c>
      <c r="E246" s="9">
        <f t="shared" si="27"/>
        <v>42.18</v>
      </c>
      <c r="F246" t="str">
        <f t="shared" si="28"/>
        <v>nie</v>
      </c>
      <c r="G246" s="7">
        <f t="shared" si="29"/>
        <v>4.3650000000000002</v>
      </c>
      <c r="H246" s="9">
        <f t="shared" si="30"/>
        <v>2.91</v>
      </c>
      <c r="I246" t="str">
        <f t="shared" si="25"/>
        <v>nie</v>
      </c>
      <c r="J246" t="str">
        <f t="shared" si="31"/>
        <v>tak</v>
      </c>
    </row>
    <row r="247" spans="1:10">
      <c r="A247">
        <f t="shared" si="24"/>
        <v>3</v>
      </c>
      <c r="B247" s="1">
        <v>41885</v>
      </c>
      <c r="C247">
        <v>138</v>
      </c>
      <c r="D247" s="7">
        <f t="shared" si="26"/>
        <v>30</v>
      </c>
      <c r="E247" s="9">
        <f t="shared" si="27"/>
        <v>39.269999999999996</v>
      </c>
      <c r="F247" t="str">
        <f t="shared" si="28"/>
        <v>tak</v>
      </c>
      <c r="G247" s="7">
        <f t="shared" si="29"/>
        <v>12.42</v>
      </c>
      <c r="H247" s="9">
        <f t="shared" si="30"/>
        <v>0</v>
      </c>
      <c r="I247" t="str">
        <f t="shared" si="25"/>
        <v>nie</v>
      </c>
      <c r="J247" t="str">
        <f t="shared" si="31"/>
        <v>nie</v>
      </c>
    </row>
    <row r="248" spans="1:10">
      <c r="A248">
        <f t="shared" si="24"/>
        <v>4</v>
      </c>
      <c r="B248" s="1">
        <v>41886</v>
      </c>
      <c r="C248">
        <v>60</v>
      </c>
      <c r="D248" s="7">
        <f t="shared" si="26"/>
        <v>17.579999999999998</v>
      </c>
      <c r="E248" s="9">
        <f t="shared" si="27"/>
        <v>39.269999999999996</v>
      </c>
      <c r="F248" t="str">
        <f t="shared" si="28"/>
        <v>tak</v>
      </c>
      <c r="G248" s="7">
        <f t="shared" si="29"/>
        <v>5.4</v>
      </c>
      <c r="H248" s="9">
        <f t="shared" si="30"/>
        <v>0</v>
      </c>
      <c r="I248" t="str">
        <f t="shared" si="25"/>
        <v>tak</v>
      </c>
      <c r="J248" t="str">
        <f t="shared" si="31"/>
        <v>nie</v>
      </c>
    </row>
    <row r="249" spans="1:10">
      <c r="A249">
        <f t="shared" si="24"/>
        <v>5</v>
      </c>
      <c r="B249" s="1">
        <v>41887</v>
      </c>
      <c r="C249">
        <v>144</v>
      </c>
      <c r="D249" s="7">
        <f t="shared" si="26"/>
        <v>12.179999999999998</v>
      </c>
      <c r="E249" s="9">
        <f t="shared" si="27"/>
        <v>45</v>
      </c>
      <c r="F249" t="str">
        <f t="shared" si="28"/>
        <v>nie</v>
      </c>
      <c r="G249" s="7">
        <f t="shared" si="29"/>
        <v>6.48</v>
      </c>
      <c r="H249" s="9">
        <f t="shared" si="30"/>
        <v>4.32</v>
      </c>
      <c r="I249" t="str">
        <f t="shared" si="25"/>
        <v>nie</v>
      </c>
      <c r="J249" t="str">
        <f t="shared" si="31"/>
        <v>nie</v>
      </c>
    </row>
    <row r="250" spans="1:10">
      <c r="A250">
        <f t="shared" si="24"/>
        <v>6</v>
      </c>
      <c r="B250" s="1">
        <v>41888</v>
      </c>
      <c r="C250">
        <v>49</v>
      </c>
      <c r="D250" s="7">
        <f t="shared" si="26"/>
        <v>5.6999999999999975</v>
      </c>
      <c r="E250" s="9">
        <f t="shared" si="27"/>
        <v>40.68</v>
      </c>
      <c r="F250" t="str">
        <f t="shared" si="28"/>
        <v>nie</v>
      </c>
      <c r="G250" s="7">
        <f t="shared" si="29"/>
        <v>2.2050000000000001</v>
      </c>
      <c r="H250" s="9">
        <f t="shared" si="30"/>
        <v>1.47</v>
      </c>
      <c r="I250" t="str">
        <f t="shared" si="25"/>
        <v>nie</v>
      </c>
      <c r="J250" t="str">
        <f t="shared" si="31"/>
        <v>tak</v>
      </c>
    </row>
    <row r="251" spans="1:10">
      <c r="A251">
        <f t="shared" si="24"/>
        <v>7</v>
      </c>
      <c r="B251" s="1">
        <v>41889</v>
      </c>
      <c r="C251">
        <v>125</v>
      </c>
      <c r="D251" s="7">
        <f t="shared" si="26"/>
        <v>30</v>
      </c>
      <c r="E251" s="9">
        <f t="shared" si="27"/>
        <v>39.21</v>
      </c>
      <c r="F251" t="str">
        <f t="shared" si="28"/>
        <v>tak</v>
      </c>
      <c r="G251" s="7">
        <f t="shared" si="29"/>
        <v>11.25</v>
      </c>
      <c r="H251" s="9">
        <f t="shared" si="30"/>
        <v>0</v>
      </c>
      <c r="I251" t="str">
        <f t="shared" si="25"/>
        <v>nie</v>
      </c>
      <c r="J251" t="str">
        <f t="shared" si="31"/>
        <v>nie</v>
      </c>
    </row>
    <row r="252" spans="1:10">
      <c r="A252">
        <f t="shared" si="24"/>
        <v>1</v>
      </c>
      <c r="B252" s="1">
        <v>41890</v>
      </c>
      <c r="C252">
        <v>40</v>
      </c>
      <c r="D252" s="7">
        <f t="shared" si="26"/>
        <v>18.75</v>
      </c>
      <c r="E252" s="9">
        <f t="shared" si="27"/>
        <v>39.21</v>
      </c>
      <c r="F252" t="str">
        <f t="shared" si="28"/>
        <v>tak</v>
      </c>
      <c r="G252" s="7">
        <f t="shared" si="29"/>
        <v>3.6</v>
      </c>
      <c r="H252" s="9">
        <f t="shared" si="30"/>
        <v>0</v>
      </c>
      <c r="I252" t="str">
        <f t="shared" si="25"/>
        <v>nie</v>
      </c>
      <c r="J252" t="str">
        <f t="shared" si="31"/>
        <v>nie</v>
      </c>
    </row>
    <row r="253" spans="1:10">
      <c r="A253">
        <f t="shared" si="24"/>
        <v>2</v>
      </c>
      <c r="B253" s="1">
        <v>41891</v>
      </c>
      <c r="C253">
        <v>135</v>
      </c>
      <c r="D253" s="7">
        <f t="shared" si="26"/>
        <v>15.15</v>
      </c>
      <c r="E253" s="9">
        <f t="shared" si="27"/>
        <v>39.21</v>
      </c>
      <c r="F253" t="str">
        <f t="shared" si="28"/>
        <v>tak</v>
      </c>
      <c r="G253" s="7">
        <f t="shared" si="29"/>
        <v>12.15</v>
      </c>
      <c r="H253" s="9">
        <f t="shared" si="30"/>
        <v>0</v>
      </c>
      <c r="I253" t="str">
        <f t="shared" si="25"/>
        <v>nie</v>
      </c>
      <c r="J253" t="str">
        <f t="shared" si="31"/>
        <v>tak</v>
      </c>
    </row>
    <row r="254" spans="1:10">
      <c r="A254">
        <f t="shared" si="24"/>
        <v>3</v>
      </c>
      <c r="B254" s="1">
        <v>41892</v>
      </c>
      <c r="C254">
        <v>86</v>
      </c>
      <c r="D254" s="7">
        <f t="shared" si="26"/>
        <v>30</v>
      </c>
      <c r="E254" s="9">
        <f t="shared" si="27"/>
        <v>39.21</v>
      </c>
      <c r="F254" t="str">
        <f t="shared" si="28"/>
        <v>tak</v>
      </c>
      <c r="G254" s="7">
        <f t="shared" si="29"/>
        <v>7.74</v>
      </c>
      <c r="H254" s="9">
        <f t="shared" si="30"/>
        <v>0</v>
      </c>
      <c r="I254" t="str">
        <f t="shared" si="25"/>
        <v>nie</v>
      </c>
      <c r="J254" t="str">
        <f t="shared" si="31"/>
        <v>nie</v>
      </c>
    </row>
    <row r="255" spans="1:10">
      <c r="A255">
        <f t="shared" si="24"/>
        <v>4</v>
      </c>
      <c r="B255" s="1">
        <v>41893</v>
      </c>
      <c r="C255">
        <v>95</v>
      </c>
      <c r="D255" s="7">
        <f t="shared" si="26"/>
        <v>22.259999999999998</v>
      </c>
      <c r="E255" s="9">
        <f t="shared" si="27"/>
        <v>39.21</v>
      </c>
      <c r="F255" t="str">
        <f t="shared" si="28"/>
        <v>tak</v>
      </c>
      <c r="G255" s="7">
        <f t="shared" si="29"/>
        <v>8.5500000000000007</v>
      </c>
      <c r="H255" s="9">
        <f t="shared" si="30"/>
        <v>0</v>
      </c>
      <c r="I255" t="str">
        <f t="shared" si="25"/>
        <v>tak</v>
      </c>
      <c r="J255" t="str">
        <f t="shared" si="31"/>
        <v>nie</v>
      </c>
    </row>
    <row r="256" spans="1:10">
      <c r="A256">
        <f t="shared" si="24"/>
        <v>5</v>
      </c>
      <c r="B256" s="1">
        <v>41894</v>
      </c>
      <c r="C256">
        <v>42</v>
      </c>
      <c r="D256" s="7">
        <f t="shared" si="26"/>
        <v>13.709999999999997</v>
      </c>
      <c r="E256" s="9">
        <f t="shared" si="27"/>
        <v>45</v>
      </c>
      <c r="F256" t="str">
        <f t="shared" si="28"/>
        <v>nie</v>
      </c>
      <c r="G256" s="7">
        <f t="shared" si="29"/>
        <v>1.89</v>
      </c>
      <c r="H256" s="9">
        <f t="shared" si="30"/>
        <v>1.26</v>
      </c>
      <c r="I256" t="str">
        <f t="shared" si="25"/>
        <v>nie</v>
      </c>
      <c r="J256" t="str">
        <f t="shared" si="31"/>
        <v>nie</v>
      </c>
    </row>
    <row r="257" spans="1:10">
      <c r="A257">
        <f t="shared" si="24"/>
        <v>6</v>
      </c>
      <c r="B257" s="1">
        <v>41895</v>
      </c>
      <c r="C257">
        <v>82</v>
      </c>
      <c r="D257" s="7">
        <f t="shared" si="26"/>
        <v>11.819999999999997</v>
      </c>
      <c r="E257" s="9">
        <f t="shared" si="27"/>
        <v>43.74</v>
      </c>
      <c r="F257" t="str">
        <f t="shared" si="28"/>
        <v>nie</v>
      </c>
      <c r="G257" s="7">
        <f t="shared" si="29"/>
        <v>3.69</v>
      </c>
      <c r="H257" s="9">
        <f t="shared" si="30"/>
        <v>2.46</v>
      </c>
      <c r="I257" t="str">
        <f t="shared" si="25"/>
        <v>nie</v>
      </c>
      <c r="J257" t="str">
        <f t="shared" si="31"/>
        <v>nie</v>
      </c>
    </row>
    <row r="258" spans="1:10">
      <c r="A258">
        <f t="shared" si="24"/>
        <v>7</v>
      </c>
      <c r="B258" s="1">
        <v>41896</v>
      </c>
      <c r="C258">
        <v>26</v>
      </c>
      <c r="D258" s="7">
        <f t="shared" si="26"/>
        <v>8.1299999999999972</v>
      </c>
      <c r="E258" s="9">
        <f t="shared" si="27"/>
        <v>41.28</v>
      </c>
      <c r="F258" t="str">
        <f t="shared" si="28"/>
        <v>nie</v>
      </c>
      <c r="G258" s="7">
        <f t="shared" si="29"/>
        <v>1.17</v>
      </c>
      <c r="H258" s="9">
        <f t="shared" si="30"/>
        <v>0.78</v>
      </c>
      <c r="I258" t="str">
        <f t="shared" si="25"/>
        <v>nie</v>
      </c>
      <c r="J258" t="str">
        <f t="shared" si="31"/>
        <v>nie</v>
      </c>
    </row>
    <row r="259" spans="1:10">
      <c r="A259">
        <f t="shared" ref="A259:A322" si="32">WEEKDAY(B259,2)</f>
        <v>1</v>
      </c>
      <c r="B259" s="1">
        <v>41897</v>
      </c>
      <c r="C259">
        <v>114</v>
      </c>
      <c r="D259" s="7">
        <f t="shared" si="26"/>
        <v>6.9599999999999973</v>
      </c>
      <c r="E259" s="9">
        <f t="shared" si="27"/>
        <v>40.5</v>
      </c>
      <c r="F259" t="str">
        <f t="shared" si="28"/>
        <v>nie</v>
      </c>
      <c r="G259" s="7">
        <f t="shared" si="29"/>
        <v>5.13</v>
      </c>
      <c r="H259" s="9">
        <f t="shared" si="30"/>
        <v>3.42</v>
      </c>
      <c r="I259" t="str">
        <f t="shared" ref="I259:I322" si="33">IF(AND(A259=4,(E259-H259)&lt;40), "tak", "nie")</f>
        <v>nie</v>
      </c>
      <c r="J259" t="str">
        <f t="shared" si="31"/>
        <v>tak</v>
      </c>
    </row>
    <row r="260" spans="1:10">
      <c r="A260">
        <f t="shared" si="32"/>
        <v>2</v>
      </c>
      <c r="B260" s="1">
        <v>41898</v>
      </c>
      <c r="C260">
        <v>49</v>
      </c>
      <c r="D260" s="7">
        <f t="shared" ref="D260:D323" si="34">IF(J259="tak", 30, D259-G259)</f>
        <v>30</v>
      </c>
      <c r="E260" s="9">
        <f t="shared" ref="E260:E323" si="35">IF(I259="tak",45,E259-H259)</f>
        <v>37.08</v>
      </c>
      <c r="F260" t="str">
        <f t="shared" ref="F260:F323" si="36">IF(D260&gt;15,"tak","nie")</f>
        <v>tak</v>
      </c>
      <c r="G260" s="7">
        <f t="shared" ref="G260:G323" si="37">IF(F260="tak",(C260*9)/100,((C260/2)*9)/100)</f>
        <v>4.41</v>
      </c>
      <c r="H260" s="9">
        <f t="shared" ref="H260:H323" si="38">IF(F260="tak",0,((C260/2)*6)/100)</f>
        <v>0</v>
      </c>
      <c r="I260" t="str">
        <f t="shared" si="33"/>
        <v>nie</v>
      </c>
      <c r="J260" t="str">
        <f t="shared" ref="J260:J323" si="39">IF((D260-G260)&lt;5,"tak","nie")</f>
        <v>nie</v>
      </c>
    </row>
    <row r="261" spans="1:10">
      <c r="A261">
        <f t="shared" si="32"/>
        <v>3</v>
      </c>
      <c r="B261" s="1">
        <v>41899</v>
      </c>
      <c r="C261">
        <v>138</v>
      </c>
      <c r="D261" s="7">
        <f t="shared" si="34"/>
        <v>25.59</v>
      </c>
      <c r="E261" s="9">
        <f t="shared" si="35"/>
        <v>37.08</v>
      </c>
      <c r="F261" t="str">
        <f t="shared" si="36"/>
        <v>tak</v>
      </c>
      <c r="G261" s="7">
        <f t="shared" si="37"/>
        <v>12.42</v>
      </c>
      <c r="H261" s="9">
        <f t="shared" si="38"/>
        <v>0</v>
      </c>
      <c r="I261" t="str">
        <f t="shared" si="33"/>
        <v>nie</v>
      </c>
      <c r="J261" t="str">
        <f t="shared" si="39"/>
        <v>nie</v>
      </c>
    </row>
    <row r="262" spans="1:10">
      <c r="A262">
        <f t="shared" si="32"/>
        <v>4</v>
      </c>
      <c r="B262" s="1">
        <v>41900</v>
      </c>
      <c r="C262">
        <v>47</v>
      </c>
      <c r="D262" s="7">
        <f t="shared" si="34"/>
        <v>13.17</v>
      </c>
      <c r="E262" s="9">
        <f t="shared" si="35"/>
        <v>37.08</v>
      </c>
      <c r="F262" t="str">
        <f t="shared" si="36"/>
        <v>nie</v>
      </c>
      <c r="G262" s="7">
        <f t="shared" si="37"/>
        <v>2.1150000000000002</v>
      </c>
      <c r="H262" s="9">
        <f t="shared" si="38"/>
        <v>1.41</v>
      </c>
      <c r="I262" t="str">
        <f t="shared" si="33"/>
        <v>tak</v>
      </c>
      <c r="J262" t="str">
        <f t="shared" si="39"/>
        <v>nie</v>
      </c>
    </row>
    <row r="263" spans="1:10">
      <c r="A263">
        <f t="shared" si="32"/>
        <v>5</v>
      </c>
      <c r="B263" s="1">
        <v>41901</v>
      </c>
      <c r="C263">
        <v>85</v>
      </c>
      <c r="D263" s="7">
        <f t="shared" si="34"/>
        <v>11.055</v>
      </c>
      <c r="E263" s="9">
        <f t="shared" si="35"/>
        <v>45</v>
      </c>
      <c r="F263" t="str">
        <f t="shared" si="36"/>
        <v>nie</v>
      </c>
      <c r="G263" s="7">
        <f t="shared" si="37"/>
        <v>3.8250000000000002</v>
      </c>
      <c r="H263" s="9">
        <f t="shared" si="38"/>
        <v>2.5499999999999998</v>
      </c>
      <c r="I263" t="str">
        <f t="shared" si="33"/>
        <v>nie</v>
      </c>
      <c r="J263" t="str">
        <f t="shared" si="39"/>
        <v>nie</v>
      </c>
    </row>
    <row r="264" spans="1:10">
      <c r="A264">
        <f t="shared" si="32"/>
        <v>6</v>
      </c>
      <c r="B264" s="1">
        <v>41902</v>
      </c>
      <c r="C264">
        <v>50</v>
      </c>
      <c r="D264" s="7">
        <f t="shared" si="34"/>
        <v>7.2299999999999995</v>
      </c>
      <c r="E264" s="9">
        <f t="shared" si="35"/>
        <v>42.45</v>
      </c>
      <c r="F264" t="str">
        <f t="shared" si="36"/>
        <v>nie</v>
      </c>
      <c r="G264" s="7">
        <f t="shared" si="37"/>
        <v>2.25</v>
      </c>
      <c r="H264" s="9">
        <f t="shared" si="38"/>
        <v>1.5</v>
      </c>
      <c r="I264" t="str">
        <f t="shared" si="33"/>
        <v>nie</v>
      </c>
      <c r="J264" t="str">
        <f t="shared" si="39"/>
        <v>tak</v>
      </c>
    </row>
    <row r="265" spans="1:10">
      <c r="A265">
        <f t="shared" si="32"/>
        <v>7</v>
      </c>
      <c r="B265" s="1">
        <v>41903</v>
      </c>
      <c r="C265">
        <v>133</v>
      </c>
      <c r="D265" s="7">
        <f t="shared" si="34"/>
        <v>30</v>
      </c>
      <c r="E265" s="9">
        <f t="shared" si="35"/>
        <v>40.950000000000003</v>
      </c>
      <c r="F265" t="str">
        <f t="shared" si="36"/>
        <v>tak</v>
      </c>
      <c r="G265" s="7">
        <f t="shared" si="37"/>
        <v>11.97</v>
      </c>
      <c r="H265" s="9">
        <f t="shared" si="38"/>
        <v>0</v>
      </c>
      <c r="I265" t="str">
        <f t="shared" si="33"/>
        <v>nie</v>
      </c>
      <c r="J265" t="str">
        <f t="shared" si="39"/>
        <v>nie</v>
      </c>
    </row>
    <row r="266" spans="1:10">
      <c r="A266">
        <f t="shared" si="32"/>
        <v>1</v>
      </c>
      <c r="B266" s="1">
        <v>41904</v>
      </c>
      <c r="C266">
        <v>128</v>
      </c>
      <c r="D266" s="7">
        <f t="shared" si="34"/>
        <v>18.03</v>
      </c>
      <c r="E266" s="9">
        <f t="shared" si="35"/>
        <v>40.950000000000003</v>
      </c>
      <c r="F266" t="str">
        <f t="shared" si="36"/>
        <v>tak</v>
      </c>
      <c r="G266" s="7">
        <f t="shared" si="37"/>
        <v>11.52</v>
      </c>
      <c r="H266" s="9">
        <f t="shared" si="38"/>
        <v>0</v>
      </c>
      <c r="I266" t="str">
        <f t="shared" si="33"/>
        <v>nie</v>
      </c>
      <c r="J266" t="str">
        <f t="shared" si="39"/>
        <v>nie</v>
      </c>
    </row>
    <row r="267" spans="1:10">
      <c r="A267">
        <f t="shared" si="32"/>
        <v>2</v>
      </c>
      <c r="B267" s="1">
        <v>41905</v>
      </c>
      <c r="C267">
        <v>138</v>
      </c>
      <c r="D267" s="7">
        <f t="shared" si="34"/>
        <v>6.5100000000000016</v>
      </c>
      <c r="E267" s="9">
        <f t="shared" si="35"/>
        <v>40.950000000000003</v>
      </c>
      <c r="F267" t="str">
        <f t="shared" si="36"/>
        <v>nie</v>
      </c>
      <c r="G267" s="7">
        <f t="shared" si="37"/>
        <v>6.21</v>
      </c>
      <c r="H267" s="9">
        <f t="shared" si="38"/>
        <v>4.1399999999999997</v>
      </c>
      <c r="I267" t="str">
        <f t="shared" si="33"/>
        <v>nie</v>
      </c>
      <c r="J267" t="str">
        <f t="shared" si="39"/>
        <v>tak</v>
      </c>
    </row>
    <row r="268" spans="1:10">
      <c r="A268">
        <f t="shared" si="32"/>
        <v>3</v>
      </c>
      <c r="B268" s="1">
        <v>41906</v>
      </c>
      <c r="C268">
        <v>25</v>
      </c>
      <c r="D268" s="7">
        <f t="shared" si="34"/>
        <v>30</v>
      </c>
      <c r="E268" s="9">
        <f t="shared" si="35"/>
        <v>36.81</v>
      </c>
      <c r="F268" t="str">
        <f t="shared" si="36"/>
        <v>tak</v>
      </c>
      <c r="G268" s="7">
        <f t="shared" si="37"/>
        <v>2.25</v>
      </c>
      <c r="H268" s="9">
        <f t="shared" si="38"/>
        <v>0</v>
      </c>
      <c r="I268" t="str">
        <f t="shared" si="33"/>
        <v>nie</v>
      </c>
      <c r="J268" t="str">
        <f t="shared" si="39"/>
        <v>nie</v>
      </c>
    </row>
    <row r="269" spans="1:10">
      <c r="A269">
        <f t="shared" si="32"/>
        <v>4</v>
      </c>
      <c r="B269" s="1">
        <v>41907</v>
      </c>
      <c r="C269">
        <v>133</v>
      </c>
      <c r="D269" s="7">
        <f t="shared" si="34"/>
        <v>27.75</v>
      </c>
      <c r="E269" s="9">
        <f t="shared" si="35"/>
        <v>36.81</v>
      </c>
      <c r="F269" t="str">
        <f t="shared" si="36"/>
        <v>tak</v>
      </c>
      <c r="G269" s="7">
        <f t="shared" si="37"/>
        <v>11.97</v>
      </c>
      <c r="H269" s="9">
        <f t="shared" si="38"/>
        <v>0</v>
      </c>
      <c r="I269" t="str">
        <f t="shared" si="33"/>
        <v>tak</v>
      </c>
      <c r="J269" t="str">
        <f t="shared" si="39"/>
        <v>nie</v>
      </c>
    </row>
    <row r="270" spans="1:10">
      <c r="A270">
        <f t="shared" si="32"/>
        <v>5</v>
      </c>
      <c r="B270" s="1">
        <v>41908</v>
      </c>
      <c r="C270">
        <v>110</v>
      </c>
      <c r="D270" s="7">
        <f t="shared" si="34"/>
        <v>15.78</v>
      </c>
      <c r="E270" s="9">
        <f t="shared" si="35"/>
        <v>45</v>
      </c>
      <c r="F270" t="str">
        <f t="shared" si="36"/>
        <v>tak</v>
      </c>
      <c r="G270" s="7">
        <f t="shared" si="37"/>
        <v>9.9</v>
      </c>
      <c r="H270" s="9">
        <f t="shared" si="38"/>
        <v>0</v>
      </c>
      <c r="I270" t="str">
        <f t="shared" si="33"/>
        <v>nie</v>
      </c>
      <c r="J270" t="str">
        <f t="shared" si="39"/>
        <v>nie</v>
      </c>
    </row>
    <row r="271" spans="1:10">
      <c r="A271">
        <f t="shared" si="32"/>
        <v>6</v>
      </c>
      <c r="B271" s="1">
        <v>41909</v>
      </c>
      <c r="C271">
        <v>24</v>
      </c>
      <c r="D271" s="7">
        <f t="shared" si="34"/>
        <v>5.879999999999999</v>
      </c>
      <c r="E271" s="9">
        <f t="shared" si="35"/>
        <v>45</v>
      </c>
      <c r="F271" t="str">
        <f t="shared" si="36"/>
        <v>nie</v>
      </c>
      <c r="G271" s="7">
        <f t="shared" si="37"/>
        <v>1.08</v>
      </c>
      <c r="H271" s="9">
        <f t="shared" si="38"/>
        <v>0.72</v>
      </c>
      <c r="I271" t="str">
        <f t="shared" si="33"/>
        <v>nie</v>
      </c>
      <c r="J271" t="str">
        <f t="shared" si="39"/>
        <v>tak</v>
      </c>
    </row>
    <row r="272" spans="1:10">
      <c r="A272">
        <f t="shared" si="32"/>
        <v>7</v>
      </c>
      <c r="B272" s="1">
        <v>41910</v>
      </c>
      <c r="C272">
        <v>65</v>
      </c>
      <c r="D272" s="7">
        <f t="shared" si="34"/>
        <v>30</v>
      </c>
      <c r="E272" s="9">
        <f t="shared" si="35"/>
        <v>44.28</v>
      </c>
      <c r="F272" t="str">
        <f t="shared" si="36"/>
        <v>tak</v>
      </c>
      <c r="G272" s="7">
        <f t="shared" si="37"/>
        <v>5.85</v>
      </c>
      <c r="H272" s="9">
        <f t="shared" si="38"/>
        <v>0</v>
      </c>
      <c r="I272" t="str">
        <f t="shared" si="33"/>
        <v>nie</v>
      </c>
      <c r="J272" t="str">
        <f t="shared" si="39"/>
        <v>nie</v>
      </c>
    </row>
    <row r="273" spans="1:10">
      <c r="A273">
        <f t="shared" si="32"/>
        <v>1</v>
      </c>
      <c r="B273" s="1">
        <v>41911</v>
      </c>
      <c r="C273">
        <v>61</v>
      </c>
      <c r="D273" s="7">
        <f t="shared" si="34"/>
        <v>24.15</v>
      </c>
      <c r="E273" s="9">
        <f t="shared" si="35"/>
        <v>44.28</v>
      </c>
      <c r="F273" t="str">
        <f t="shared" si="36"/>
        <v>tak</v>
      </c>
      <c r="G273" s="7">
        <f t="shared" si="37"/>
        <v>5.49</v>
      </c>
      <c r="H273" s="9">
        <f t="shared" si="38"/>
        <v>0</v>
      </c>
      <c r="I273" t="str">
        <f t="shared" si="33"/>
        <v>nie</v>
      </c>
      <c r="J273" t="str">
        <f t="shared" si="39"/>
        <v>nie</v>
      </c>
    </row>
    <row r="274" spans="1:10">
      <c r="A274">
        <f t="shared" si="32"/>
        <v>2</v>
      </c>
      <c r="B274" s="1">
        <v>41912</v>
      </c>
      <c r="C274">
        <v>45</v>
      </c>
      <c r="D274" s="7">
        <f t="shared" si="34"/>
        <v>18.659999999999997</v>
      </c>
      <c r="E274" s="9">
        <f t="shared" si="35"/>
        <v>44.28</v>
      </c>
      <c r="F274" t="str">
        <f t="shared" si="36"/>
        <v>tak</v>
      </c>
      <c r="G274" s="7">
        <f t="shared" si="37"/>
        <v>4.05</v>
      </c>
      <c r="H274" s="9">
        <f t="shared" si="38"/>
        <v>0</v>
      </c>
      <c r="I274" t="str">
        <f t="shared" si="33"/>
        <v>nie</v>
      </c>
      <c r="J274" t="str">
        <f t="shared" si="39"/>
        <v>nie</v>
      </c>
    </row>
    <row r="275" spans="1:10">
      <c r="A275">
        <f t="shared" si="32"/>
        <v>3</v>
      </c>
      <c r="B275" s="1">
        <v>41913</v>
      </c>
      <c r="C275">
        <v>49</v>
      </c>
      <c r="D275" s="7">
        <f t="shared" si="34"/>
        <v>14.609999999999996</v>
      </c>
      <c r="E275" s="9">
        <f t="shared" si="35"/>
        <v>44.28</v>
      </c>
      <c r="F275" t="str">
        <f t="shared" si="36"/>
        <v>nie</v>
      </c>
      <c r="G275" s="7">
        <f t="shared" si="37"/>
        <v>2.2050000000000001</v>
      </c>
      <c r="H275" s="9">
        <f t="shared" si="38"/>
        <v>1.47</v>
      </c>
      <c r="I275" t="str">
        <f t="shared" si="33"/>
        <v>nie</v>
      </c>
      <c r="J275" t="str">
        <f t="shared" si="39"/>
        <v>nie</v>
      </c>
    </row>
    <row r="276" spans="1:10">
      <c r="A276">
        <f t="shared" si="32"/>
        <v>4</v>
      </c>
      <c r="B276" s="1">
        <v>41914</v>
      </c>
      <c r="C276">
        <v>57</v>
      </c>
      <c r="D276" s="7">
        <f t="shared" si="34"/>
        <v>12.404999999999996</v>
      </c>
      <c r="E276" s="9">
        <f t="shared" si="35"/>
        <v>42.81</v>
      </c>
      <c r="F276" t="str">
        <f t="shared" si="36"/>
        <v>nie</v>
      </c>
      <c r="G276" s="7">
        <f t="shared" si="37"/>
        <v>2.5649999999999999</v>
      </c>
      <c r="H276" s="9">
        <f t="shared" si="38"/>
        <v>1.71</v>
      </c>
      <c r="I276" t="str">
        <f t="shared" si="33"/>
        <v>nie</v>
      </c>
      <c r="J276" t="str">
        <f t="shared" si="39"/>
        <v>nie</v>
      </c>
    </row>
    <row r="277" spans="1:10">
      <c r="A277">
        <f t="shared" si="32"/>
        <v>5</v>
      </c>
      <c r="B277" s="1">
        <v>41915</v>
      </c>
      <c r="C277">
        <v>109</v>
      </c>
      <c r="D277" s="7">
        <f t="shared" si="34"/>
        <v>9.8399999999999963</v>
      </c>
      <c r="E277" s="9">
        <f t="shared" si="35"/>
        <v>41.1</v>
      </c>
      <c r="F277" t="str">
        <f t="shared" si="36"/>
        <v>nie</v>
      </c>
      <c r="G277" s="7">
        <f t="shared" si="37"/>
        <v>4.9050000000000002</v>
      </c>
      <c r="H277" s="9">
        <f t="shared" si="38"/>
        <v>3.27</v>
      </c>
      <c r="I277" t="str">
        <f t="shared" si="33"/>
        <v>nie</v>
      </c>
      <c r="J277" t="str">
        <f t="shared" si="39"/>
        <v>tak</v>
      </c>
    </row>
    <row r="278" spans="1:10">
      <c r="A278">
        <f t="shared" si="32"/>
        <v>6</v>
      </c>
      <c r="B278" s="1">
        <v>41916</v>
      </c>
      <c r="C278">
        <v>106</v>
      </c>
      <c r="D278" s="7">
        <f t="shared" si="34"/>
        <v>30</v>
      </c>
      <c r="E278" s="9">
        <f t="shared" si="35"/>
        <v>37.83</v>
      </c>
      <c r="F278" t="str">
        <f t="shared" si="36"/>
        <v>tak</v>
      </c>
      <c r="G278" s="7">
        <f t="shared" si="37"/>
        <v>9.5399999999999991</v>
      </c>
      <c r="H278" s="9">
        <f t="shared" si="38"/>
        <v>0</v>
      </c>
      <c r="I278" t="str">
        <f t="shared" si="33"/>
        <v>nie</v>
      </c>
      <c r="J278" t="str">
        <f t="shared" si="39"/>
        <v>nie</v>
      </c>
    </row>
    <row r="279" spans="1:10">
      <c r="A279">
        <f t="shared" si="32"/>
        <v>7</v>
      </c>
      <c r="B279" s="1">
        <v>41917</v>
      </c>
      <c r="C279">
        <v>17</v>
      </c>
      <c r="D279" s="7">
        <f t="shared" si="34"/>
        <v>20.46</v>
      </c>
      <c r="E279" s="9">
        <f t="shared" si="35"/>
        <v>37.83</v>
      </c>
      <c r="F279" t="str">
        <f t="shared" si="36"/>
        <v>tak</v>
      </c>
      <c r="G279" s="7">
        <f t="shared" si="37"/>
        <v>1.53</v>
      </c>
      <c r="H279" s="9">
        <f t="shared" si="38"/>
        <v>0</v>
      </c>
      <c r="I279" t="str">
        <f t="shared" si="33"/>
        <v>nie</v>
      </c>
      <c r="J279" t="str">
        <f t="shared" si="39"/>
        <v>nie</v>
      </c>
    </row>
    <row r="280" spans="1:10">
      <c r="A280">
        <f t="shared" si="32"/>
        <v>1</v>
      </c>
      <c r="B280" s="1">
        <v>41918</v>
      </c>
      <c r="C280">
        <v>99</v>
      </c>
      <c r="D280" s="7">
        <f t="shared" si="34"/>
        <v>18.93</v>
      </c>
      <c r="E280" s="9">
        <f t="shared" si="35"/>
        <v>37.83</v>
      </c>
      <c r="F280" t="str">
        <f t="shared" si="36"/>
        <v>tak</v>
      </c>
      <c r="G280" s="7">
        <f t="shared" si="37"/>
        <v>8.91</v>
      </c>
      <c r="H280" s="9">
        <f t="shared" si="38"/>
        <v>0</v>
      </c>
      <c r="I280" t="str">
        <f t="shared" si="33"/>
        <v>nie</v>
      </c>
      <c r="J280" t="str">
        <f t="shared" si="39"/>
        <v>nie</v>
      </c>
    </row>
    <row r="281" spans="1:10">
      <c r="A281">
        <f t="shared" si="32"/>
        <v>2</v>
      </c>
      <c r="B281" s="1">
        <v>41919</v>
      </c>
      <c r="C281">
        <v>30</v>
      </c>
      <c r="D281" s="7">
        <f t="shared" si="34"/>
        <v>10.02</v>
      </c>
      <c r="E281" s="9">
        <f t="shared" si="35"/>
        <v>37.83</v>
      </c>
      <c r="F281" t="str">
        <f t="shared" si="36"/>
        <v>nie</v>
      </c>
      <c r="G281" s="7">
        <f t="shared" si="37"/>
        <v>1.35</v>
      </c>
      <c r="H281" s="9">
        <f t="shared" si="38"/>
        <v>0.9</v>
      </c>
      <c r="I281" t="str">
        <f t="shared" si="33"/>
        <v>nie</v>
      </c>
      <c r="J281" t="str">
        <f t="shared" si="39"/>
        <v>nie</v>
      </c>
    </row>
    <row r="282" spans="1:10">
      <c r="A282">
        <f t="shared" si="32"/>
        <v>3</v>
      </c>
      <c r="B282" s="1">
        <v>41920</v>
      </c>
      <c r="C282">
        <v>33</v>
      </c>
      <c r="D282" s="7">
        <f t="shared" si="34"/>
        <v>8.67</v>
      </c>
      <c r="E282" s="9">
        <f t="shared" si="35"/>
        <v>36.93</v>
      </c>
      <c r="F282" t="str">
        <f t="shared" si="36"/>
        <v>nie</v>
      </c>
      <c r="G282" s="7">
        <f t="shared" si="37"/>
        <v>1.4850000000000001</v>
      </c>
      <c r="H282" s="9">
        <f t="shared" si="38"/>
        <v>0.99</v>
      </c>
      <c r="I282" t="str">
        <f t="shared" si="33"/>
        <v>nie</v>
      </c>
      <c r="J282" t="str">
        <f t="shared" si="39"/>
        <v>nie</v>
      </c>
    </row>
    <row r="283" spans="1:10">
      <c r="A283">
        <f t="shared" si="32"/>
        <v>4</v>
      </c>
      <c r="B283" s="1">
        <v>41921</v>
      </c>
      <c r="C283">
        <v>102</v>
      </c>
      <c r="D283" s="7">
        <f t="shared" si="34"/>
        <v>7.1849999999999996</v>
      </c>
      <c r="E283" s="9">
        <f t="shared" si="35"/>
        <v>35.94</v>
      </c>
      <c r="F283" t="str">
        <f t="shared" si="36"/>
        <v>nie</v>
      </c>
      <c r="G283" s="7">
        <f t="shared" si="37"/>
        <v>4.59</v>
      </c>
      <c r="H283" s="9">
        <f t="shared" si="38"/>
        <v>3.06</v>
      </c>
      <c r="I283" t="str">
        <f t="shared" si="33"/>
        <v>tak</v>
      </c>
      <c r="J283" t="str">
        <f t="shared" si="39"/>
        <v>tak</v>
      </c>
    </row>
    <row r="284" spans="1:10">
      <c r="A284">
        <f t="shared" si="32"/>
        <v>5</v>
      </c>
      <c r="B284" s="1">
        <v>41922</v>
      </c>
      <c r="C284">
        <v>175</v>
      </c>
      <c r="D284" s="7">
        <f t="shared" si="34"/>
        <v>30</v>
      </c>
      <c r="E284" s="9">
        <f t="shared" si="35"/>
        <v>45</v>
      </c>
      <c r="F284" t="str">
        <f t="shared" si="36"/>
        <v>tak</v>
      </c>
      <c r="G284" s="7">
        <f t="shared" si="37"/>
        <v>15.75</v>
      </c>
      <c r="H284" s="9">
        <f t="shared" si="38"/>
        <v>0</v>
      </c>
      <c r="I284" t="str">
        <f t="shared" si="33"/>
        <v>nie</v>
      </c>
      <c r="J284" t="str">
        <f t="shared" si="39"/>
        <v>nie</v>
      </c>
    </row>
    <row r="285" spans="1:10">
      <c r="A285">
        <f t="shared" si="32"/>
        <v>6</v>
      </c>
      <c r="B285" s="1">
        <v>41923</v>
      </c>
      <c r="C285">
        <v>124</v>
      </c>
      <c r="D285" s="7">
        <f t="shared" si="34"/>
        <v>14.25</v>
      </c>
      <c r="E285" s="9">
        <f t="shared" si="35"/>
        <v>45</v>
      </c>
      <c r="F285" t="str">
        <f t="shared" si="36"/>
        <v>nie</v>
      </c>
      <c r="G285" s="7">
        <f t="shared" si="37"/>
        <v>5.58</v>
      </c>
      <c r="H285" s="9">
        <f t="shared" si="38"/>
        <v>3.72</v>
      </c>
      <c r="I285" t="str">
        <f t="shared" si="33"/>
        <v>nie</v>
      </c>
      <c r="J285" t="str">
        <f t="shared" si="39"/>
        <v>nie</v>
      </c>
    </row>
    <row r="286" spans="1:10">
      <c r="A286">
        <f t="shared" si="32"/>
        <v>7</v>
      </c>
      <c r="B286" s="1">
        <v>41924</v>
      </c>
      <c r="C286">
        <v>121</v>
      </c>
      <c r="D286" s="7">
        <f t="shared" si="34"/>
        <v>8.67</v>
      </c>
      <c r="E286" s="9">
        <f t="shared" si="35"/>
        <v>41.28</v>
      </c>
      <c r="F286" t="str">
        <f t="shared" si="36"/>
        <v>nie</v>
      </c>
      <c r="G286" s="7">
        <f t="shared" si="37"/>
        <v>5.4450000000000003</v>
      </c>
      <c r="H286" s="9">
        <f t="shared" si="38"/>
        <v>3.63</v>
      </c>
      <c r="I286" t="str">
        <f t="shared" si="33"/>
        <v>nie</v>
      </c>
      <c r="J286" t="str">
        <f t="shared" si="39"/>
        <v>tak</v>
      </c>
    </row>
    <row r="287" spans="1:10">
      <c r="A287">
        <f t="shared" si="32"/>
        <v>1</v>
      </c>
      <c r="B287" s="1">
        <v>41925</v>
      </c>
      <c r="C287">
        <v>60</v>
      </c>
      <c r="D287" s="7">
        <f t="shared" si="34"/>
        <v>30</v>
      </c>
      <c r="E287" s="9">
        <f t="shared" si="35"/>
        <v>37.65</v>
      </c>
      <c r="F287" t="str">
        <f t="shared" si="36"/>
        <v>tak</v>
      </c>
      <c r="G287" s="7">
        <f t="shared" si="37"/>
        <v>5.4</v>
      </c>
      <c r="H287" s="9">
        <f t="shared" si="38"/>
        <v>0</v>
      </c>
      <c r="I287" t="str">
        <f t="shared" si="33"/>
        <v>nie</v>
      </c>
      <c r="J287" t="str">
        <f t="shared" si="39"/>
        <v>nie</v>
      </c>
    </row>
    <row r="288" spans="1:10">
      <c r="A288">
        <f t="shared" si="32"/>
        <v>2</v>
      </c>
      <c r="B288" s="1">
        <v>41926</v>
      </c>
      <c r="C288">
        <v>55</v>
      </c>
      <c r="D288" s="7">
        <f t="shared" si="34"/>
        <v>24.6</v>
      </c>
      <c r="E288" s="9">
        <f t="shared" si="35"/>
        <v>37.65</v>
      </c>
      <c r="F288" t="str">
        <f t="shared" si="36"/>
        <v>tak</v>
      </c>
      <c r="G288" s="7">
        <f t="shared" si="37"/>
        <v>4.95</v>
      </c>
      <c r="H288" s="9">
        <f t="shared" si="38"/>
        <v>0</v>
      </c>
      <c r="I288" t="str">
        <f t="shared" si="33"/>
        <v>nie</v>
      </c>
      <c r="J288" t="str">
        <f t="shared" si="39"/>
        <v>nie</v>
      </c>
    </row>
    <row r="289" spans="1:10">
      <c r="A289">
        <f t="shared" si="32"/>
        <v>3</v>
      </c>
      <c r="B289" s="1">
        <v>41927</v>
      </c>
      <c r="C289">
        <v>116</v>
      </c>
      <c r="D289" s="7">
        <f t="shared" si="34"/>
        <v>19.650000000000002</v>
      </c>
      <c r="E289" s="9">
        <f t="shared" si="35"/>
        <v>37.65</v>
      </c>
      <c r="F289" t="str">
        <f t="shared" si="36"/>
        <v>tak</v>
      </c>
      <c r="G289" s="7">
        <f t="shared" si="37"/>
        <v>10.44</v>
      </c>
      <c r="H289" s="9">
        <f t="shared" si="38"/>
        <v>0</v>
      </c>
      <c r="I289" t="str">
        <f t="shared" si="33"/>
        <v>nie</v>
      </c>
      <c r="J289" t="str">
        <f t="shared" si="39"/>
        <v>nie</v>
      </c>
    </row>
    <row r="290" spans="1:10">
      <c r="A290">
        <f t="shared" si="32"/>
        <v>4</v>
      </c>
      <c r="B290" s="1">
        <v>41928</v>
      </c>
      <c r="C290">
        <v>123</v>
      </c>
      <c r="D290" s="7">
        <f t="shared" si="34"/>
        <v>9.2100000000000026</v>
      </c>
      <c r="E290" s="9">
        <f t="shared" si="35"/>
        <v>37.65</v>
      </c>
      <c r="F290" t="str">
        <f t="shared" si="36"/>
        <v>nie</v>
      </c>
      <c r="G290" s="7">
        <f t="shared" si="37"/>
        <v>5.5350000000000001</v>
      </c>
      <c r="H290" s="9">
        <f t="shared" si="38"/>
        <v>3.69</v>
      </c>
      <c r="I290" t="str">
        <f t="shared" si="33"/>
        <v>tak</v>
      </c>
      <c r="J290" t="str">
        <f t="shared" si="39"/>
        <v>tak</v>
      </c>
    </row>
    <row r="291" spans="1:10">
      <c r="A291">
        <f t="shared" si="32"/>
        <v>5</v>
      </c>
      <c r="B291" s="1">
        <v>41929</v>
      </c>
      <c r="C291">
        <v>123</v>
      </c>
      <c r="D291" s="7">
        <f t="shared" si="34"/>
        <v>30</v>
      </c>
      <c r="E291" s="9">
        <f t="shared" si="35"/>
        <v>45</v>
      </c>
      <c r="F291" t="str">
        <f t="shared" si="36"/>
        <v>tak</v>
      </c>
      <c r="G291" s="7">
        <f t="shared" si="37"/>
        <v>11.07</v>
      </c>
      <c r="H291" s="9">
        <f t="shared" si="38"/>
        <v>0</v>
      </c>
      <c r="I291" t="str">
        <f t="shared" si="33"/>
        <v>nie</v>
      </c>
      <c r="J291" t="str">
        <f t="shared" si="39"/>
        <v>nie</v>
      </c>
    </row>
    <row r="292" spans="1:10">
      <c r="A292">
        <f t="shared" si="32"/>
        <v>6</v>
      </c>
      <c r="B292" s="1">
        <v>41930</v>
      </c>
      <c r="C292">
        <v>145</v>
      </c>
      <c r="D292" s="7">
        <f t="shared" si="34"/>
        <v>18.93</v>
      </c>
      <c r="E292" s="9">
        <f t="shared" si="35"/>
        <v>45</v>
      </c>
      <c r="F292" t="str">
        <f t="shared" si="36"/>
        <v>tak</v>
      </c>
      <c r="G292" s="7">
        <f t="shared" si="37"/>
        <v>13.05</v>
      </c>
      <c r="H292" s="9">
        <f t="shared" si="38"/>
        <v>0</v>
      </c>
      <c r="I292" t="str">
        <f t="shared" si="33"/>
        <v>nie</v>
      </c>
      <c r="J292" t="str">
        <f t="shared" si="39"/>
        <v>nie</v>
      </c>
    </row>
    <row r="293" spans="1:10">
      <c r="A293">
        <f t="shared" si="32"/>
        <v>7</v>
      </c>
      <c r="B293" s="1">
        <v>41931</v>
      </c>
      <c r="C293">
        <v>87</v>
      </c>
      <c r="D293" s="7">
        <f t="shared" si="34"/>
        <v>5.879999999999999</v>
      </c>
      <c r="E293" s="9">
        <f t="shared" si="35"/>
        <v>45</v>
      </c>
      <c r="F293" t="str">
        <f t="shared" si="36"/>
        <v>nie</v>
      </c>
      <c r="G293" s="7">
        <f t="shared" si="37"/>
        <v>3.915</v>
      </c>
      <c r="H293" s="9">
        <f t="shared" si="38"/>
        <v>2.61</v>
      </c>
      <c r="I293" t="str">
        <f t="shared" si="33"/>
        <v>nie</v>
      </c>
      <c r="J293" t="str">
        <f t="shared" si="39"/>
        <v>tak</v>
      </c>
    </row>
    <row r="294" spans="1:10">
      <c r="A294">
        <f t="shared" si="32"/>
        <v>1</v>
      </c>
      <c r="B294" s="1">
        <v>41932</v>
      </c>
      <c r="C294">
        <v>117</v>
      </c>
      <c r="D294" s="7">
        <f t="shared" si="34"/>
        <v>30</v>
      </c>
      <c r="E294" s="9">
        <f t="shared" si="35"/>
        <v>42.39</v>
      </c>
      <c r="F294" t="str">
        <f t="shared" si="36"/>
        <v>tak</v>
      </c>
      <c r="G294" s="7">
        <f t="shared" si="37"/>
        <v>10.53</v>
      </c>
      <c r="H294" s="9">
        <f t="shared" si="38"/>
        <v>0</v>
      </c>
      <c r="I294" t="str">
        <f t="shared" si="33"/>
        <v>nie</v>
      </c>
      <c r="J294" t="str">
        <f t="shared" si="39"/>
        <v>nie</v>
      </c>
    </row>
    <row r="295" spans="1:10">
      <c r="A295">
        <f t="shared" si="32"/>
        <v>2</v>
      </c>
      <c r="B295" s="1">
        <v>41933</v>
      </c>
      <c r="C295">
        <v>61</v>
      </c>
      <c r="D295" s="7">
        <f t="shared" si="34"/>
        <v>19.47</v>
      </c>
      <c r="E295" s="9">
        <f t="shared" si="35"/>
        <v>42.39</v>
      </c>
      <c r="F295" t="str">
        <f t="shared" si="36"/>
        <v>tak</v>
      </c>
      <c r="G295" s="7">
        <f t="shared" si="37"/>
        <v>5.49</v>
      </c>
      <c r="H295" s="9">
        <f t="shared" si="38"/>
        <v>0</v>
      </c>
      <c r="I295" t="str">
        <f t="shared" si="33"/>
        <v>nie</v>
      </c>
      <c r="J295" t="str">
        <f t="shared" si="39"/>
        <v>nie</v>
      </c>
    </row>
    <row r="296" spans="1:10">
      <c r="A296">
        <f t="shared" si="32"/>
        <v>3</v>
      </c>
      <c r="B296" s="1">
        <v>41934</v>
      </c>
      <c r="C296">
        <v>94</v>
      </c>
      <c r="D296" s="7">
        <f t="shared" si="34"/>
        <v>13.979999999999999</v>
      </c>
      <c r="E296" s="9">
        <f t="shared" si="35"/>
        <v>42.39</v>
      </c>
      <c r="F296" t="str">
        <f t="shared" si="36"/>
        <v>nie</v>
      </c>
      <c r="G296" s="7">
        <f t="shared" si="37"/>
        <v>4.2300000000000004</v>
      </c>
      <c r="H296" s="9">
        <f t="shared" si="38"/>
        <v>2.82</v>
      </c>
      <c r="I296" t="str">
        <f t="shared" si="33"/>
        <v>nie</v>
      </c>
      <c r="J296" t="str">
        <f t="shared" si="39"/>
        <v>nie</v>
      </c>
    </row>
    <row r="297" spans="1:10">
      <c r="A297">
        <f t="shared" si="32"/>
        <v>4</v>
      </c>
      <c r="B297" s="1">
        <v>41935</v>
      </c>
      <c r="C297">
        <v>113</v>
      </c>
      <c r="D297" s="7">
        <f t="shared" si="34"/>
        <v>9.7499999999999982</v>
      </c>
      <c r="E297" s="9">
        <f t="shared" si="35"/>
        <v>39.57</v>
      </c>
      <c r="F297" t="str">
        <f t="shared" si="36"/>
        <v>nie</v>
      </c>
      <c r="G297" s="7">
        <f t="shared" si="37"/>
        <v>5.085</v>
      </c>
      <c r="H297" s="9">
        <f t="shared" si="38"/>
        <v>3.39</v>
      </c>
      <c r="I297" t="str">
        <f t="shared" si="33"/>
        <v>tak</v>
      </c>
      <c r="J297" t="str">
        <f t="shared" si="39"/>
        <v>tak</v>
      </c>
    </row>
    <row r="298" spans="1:10">
      <c r="A298">
        <f t="shared" si="32"/>
        <v>5</v>
      </c>
      <c r="B298" s="1">
        <v>41936</v>
      </c>
      <c r="C298">
        <v>144</v>
      </c>
      <c r="D298" s="7">
        <f t="shared" si="34"/>
        <v>30</v>
      </c>
      <c r="E298" s="9">
        <f t="shared" si="35"/>
        <v>45</v>
      </c>
      <c r="F298" t="str">
        <f t="shared" si="36"/>
        <v>tak</v>
      </c>
      <c r="G298" s="7">
        <f t="shared" si="37"/>
        <v>12.96</v>
      </c>
      <c r="H298" s="9">
        <f t="shared" si="38"/>
        <v>0</v>
      </c>
      <c r="I298" t="str">
        <f t="shared" si="33"/>
        <v>nie</v>
      </c>
      <c r="J298" t="str">
        <f t="shared" si="39"/>
        <v>nie</v>
      </c>
    </row>
    <row r="299" spans="1:10">
      <c r="A299">
        <f t="shared" si="32"/>
        <v>6</v>
      </c>
      <c r="B299" s="1">
        <v>41937</v>
      </c>
      <c r="C299">
        <v>66</v>
      </c>
      <c r="D299" s="7">
        <f t="shared" si="34"/>
        <v>17.04</v>
      </c>
      <c r="E299" s="9">
        <f t="shared" si="35"/>
        <v>45</v>
      </c>
      <c r="F299" t="str">
        <f t="shared" si="36"/>
        <v>tak</v>
      </c>
      <c r="G299" s="7">
        <f t="shared" si="37"/>
        <v>5.94</v>
      </c>
      <c r="H299" s="9">
        <f t="shared" si="38"/>
        <v>0</v>
      </c>
      <c r="I299" t="str">
        <f t="shared" si="33"/>
        <v>nie</v>
      </c>
      <c r="J299" t="str">
        <f t="shared" si="39"/>
        <v>nie</v>
      </c>
    </row>
    <row r="300" spans="1:10">
      <c r="A300">
        <f t="shared" si="32"/>
        <v>7</v>
      </c>
      <c r="B300" s="1">
        <v>41938</v>
      </c>
      <c r="C300">
        <v>69</v>
      </c>
      <c r="D300" s="7">
        <f t="shared" si="34"/>
        <v>11.099999999999998</v>
      </c>
      <c r="E300" s="9">
        <f t="shared" si="35"/>
        <v>45</v>
      </c>
      <c r="F300" t="str">
        <f t="shared" si="36"/>
        <v>nie</v>
      </c>
      <c r="G300" s="7">
        <f t="shared" si="37"/>
        <v>3.105</v>
      </c>
      <c r="H300" s="9">
        <f t="shared" si="38"/>
        <v>2.0699999999999998</v>
      </c>
      <c r="I300" t="str">
        <f t="shared" si="33"/>
        <v>nie</v>
      </c>
      <c r="J300" t="str">
        <f t="shared" si="39"/>
        <v>nie</v>
      </c>
    </row>
    <row r="301" spans="1:10">
      <c r="A301">
        <f t="shared" si="32"/>
        <v>1</v>
      </c>
      <c r="B301" s="1">
        <v>41939</v>
      </c>
      <c r="C301">
        <v>127</v>
      </c>
      <c r="D301" s="7">
        <f t="shared" si="34"/>
        <v>7.9949999999999974</v>
      </c>
      <c r="E301" s="9">
        <f t="shared" si="35"/>
        <v>42.93</v>
      </c>
      <c r="F301" t="str">
        <f t="shared" si="36"/>
        <v>nie</v>
      </c>
      <c r="G301" s="7">
        <f t="shared" si="37"/>
        <v>5.7149999999999999</v>
      </c>
      <c r="H301" s="9">
        <f t="shared" si="38"/>
        <v>3.81</v>
      </c>
      <c r="I301" t="str">
        <f t="shared" si="33"/>
        <v>nie</v>
      </c>
      <c r="J301" t="str">
        <f t="shared" si="39"/>
        <v>tak</v>
      </c>
    </row>
    <row r="302" spans="1:10">
      <c r="A302">
        <f t="shared" si="32"/>
        <v>2</v>
      </c>
      <c r="B302" s="1">
        <v>41940</v>
      </c>
      <c r="C302">
        <v>112</v>
      </c>
      <c r="D302" s="7">
        <f t="shared" si="34"/>
        <v>30</v>
      </c>
      <c r="E302" s="9">
        <f t="shared" si="35"/>
        <v>39.119999999999997</v>
      </c>
      <c r="F302" t="str">
        <f t="shared" si="36"/>
        <v>tak</v>
      </c>
      <c r="G302" s="7">
        <f t="shared" si="37"/>
        <v>10.08</v>
      </c>
      <c r="H302" s="9">
        <f t="shared" si="38"/>
        <v>0</v>
      </c>
      <c r="I302" t="str">
        <f t="shared" si="33"/>
        <v>nie</v>
      </c>
      <c r="J302" t="str">
        <f t="shared" si="39"/>
        <v>nie</v>
      </c>
    </row>
    <row r="303" spans="1:10">
      <c r="A303">
        <f t="shared" si="32"/>
        <v>3</v>
      </c>
      <c r="B303" s="1">
        <v>41941</v>
      </c>
      <c r="C303">
        <v>99</v>
      </c>
      <c r="D303" s="7">
        <f t="shared" si="34"/>
        <v>19.920000000000002</v>
      </c>
      <c r="E303" s="9">
        <f t="shared" si="35"/>
        <v>39.119999999999997</v>
      </c>
      <c r="F303" t="str">
        <f t="shared" si="36"/>
        <v>tak</v>
      </c>
      <c r="G303" s="7">
        <f t="shared" si="37"/>
        <v>8.91</v>
      </c>
      <c r="H303" s="9">
        <f t="shared" si="38"/>
        <v>0</v>
      </c>
      <c r="I303" t="str">
        <f t="shared" si="33"/>
        <v>nie</v>
      </c>
      <c r="J303" t="str">
        <f t="shared" si="39"/>
        <v>nie</v>
      </c>
    </row>
    <row r="304" spans="1:10">
      <c r="A304">
        <f t="shared" si="32"/>
        <v>4</v>
      </c>
      <c r="B304" s="1">
        <v>41942</v>
      </c>
      <c r="C304">
        <v>60</v>
      </c>
      <c r="D304" s="7">
        <f t="shared" si="34"/>
        <v>11.010000000000002</v>
      </c>
      <c r="E304" s="9">
        <f t="shared" si="35"/>
        <v>39.119999999999997</v>
      </c>
      <c r="F304" t="str">
        <f t="shared" si="36"/>
        <v>nie</v>
      </c>
      <c r="G304" s="7">
        <f t="shared" si="37"/>
        <v>2.7</v>
      </c>
      <c r="H304" s="9">
        <f t="shared" si="38"/>
        <v>1.8</v>
      </c>
      <c r="I304" t="str">
        <f t="shared" si="33"/>
        <v>tak</v>
      </c>
      <c r="J304" t="str">
        <f t="shared" si="39"/>
        <v>nie</v>
      </c>
    </row>
    <row r="305" spans="1:10">
      <c r="A305">
        <f t="shared" si="32"/>
        <v>5</v>
      </c>
      <c r="B305" s="1">
        <v>41943</v>
      </c>
      <c r="C305">
        <v>118</v>
      </c>
      <c r="D305" s="7">
        <f t="shared" si="34"/>
        <v>8.3100000000000023</v>
      </c>
      <c r="E305" s="9">
        <f t="shared" si="35"/>
        <v>45</v>
      </c>
      <c r="F305" t="str">
        <f t="shared" si="36"/>
        <v>nie</v>
      </c>
      <c r="G305" s="7">
        <f t="shared" si="37"/>
        <v>5.31</v>
      </c>
      <c r="H305" s="9">
        <f t="shared" si="38"/>
        <v>3.54</v>
      </c>
      <c r="I305" t="str">
        <f t="shared" si="33"/>
        <v>nie</v>
      </c>
      <c r="J305" t="str">
        <f t="shared" si="39"/>
        <v>tak</v>
      </c>
    </row>
    <row r="306" spans="1:10">
      <c r="A306">
        <f t="shared" si="32"/>
        <v>6</v>
      </c>
      <c r="B306" s="1">
        <v>41944</v>
      </c>
      <c r="C306">
        <v>55</v>
      </c>
      <c r="D306" s="7">
        <f t="shared" si="34"/>
        <v>30</v>
      </c>
      <c r="E306" s="9">
        <f t="shared" si="35"/>
        <v>41.46</v>
      </c>
      <c r="F306" t="str">
        <f t="shared" si="36"/>
        <v>tak</v>
      </c>
      <c r="G306" s="7">
        <f t="shared" si="37"/>
        <v>4.95</v>
      </c>
      <c r="H306" s="9">
        <f t="shared" si="38"/>
        <v>0</v>
      </c>
      <c r="I306" t="str">
        <f t="shared" si="33"/>
        <v>nie</v>
      </c>
      <c r="J306" t="str">
        <f t="shared" si="39"/>
        <v>nie</v>
      </c>
    </row>
    <row r="307" spans="1:10">
      <c r="A307">
        <f t="shared" si="32"/>
        <v>7</v>
      </c>
      <c r="B307" s="1">
        <v>41945</v>
      </c>
      <c r="C307">
        <v>133</v>
      </c>
      <c r="D307" s="7">
        <f t="shared" si="34"/>
        <v>25.05</v>
      </c>
      <c r="E307" s="9">
        <f t="shared" si="35"/>
        <v>41.46</v>
      </c>
      <c r="F307" t="str">
        <f t="shared" si="36"/>
        <v>tak</v>
      </c>
      <c r="G307" s="7">
        <f t="shared" si="37"/>
        <v>11.97</v>
      </c>
      <c r="H307" s="9">
        <f t="shared" si="38"/>
        <v>0</v>
      </c>
      <c r="I307" t="str">
        <f t="shared" si="33"/>
        <v>nie</v>
      </c>
      <c r="J307" t="str">
        <f t="shared" si="39"/>
        <v>nie</v>
      </c>
    </row>
    <row r="308" spans="1:10">
      <c r="A308">
        <f t="shared" si="32"/>
        <v>1</v>
      </c>
      <c r="B308" s="1">
        <v>41946</v>
      </c>
      <c r="C308">
        <v>110</v>
      </c>
      <c r="D308" s="7">
        <f t="shared" si="34"/>
        <v>13.08</v>
      </c>
      <c r="E308" s="9">
        <f t="shared" si="35"/>
        <v>41.46</v>
      </c>
      <c r="F308" t="str">
        <f t="shared" si="36"/>
        <v>nie</v>
      </c>
      <c r="G308" s="7">
        <f t="shared" si="37"/>
        <v>4.95</v>
      </c>
      <c r="H308" s="9">
        <f t="shared" si="38"/>
        <v>3.3</v>
      </c>
      <c r="I308" t="str">
        <f t="shared" si="33"/>
        <v>nie</v>
      </c>
      <c r="J308" t="str">
        <f t="shared" si="39"/>
        <v>nie</v>
      </c>
    </row>
    <row r="309" spans="1:10">
      <c r="A309">
        <f t="shared" si="32"/>
        <v>2</v>
      </c>
      <c r="B309" s="1">
        <v>41947</v>
      </c>
      <c r="C309">
        <v>145</v>
      </c>
      <c r="D309" s="7">
        <f t="shared" si="34"/>
        <v>8.129999999999999</v>
      </c>
      <c r="E309" s="9">
        <f t="shared" si="35"/>
        <v>38.160000000000004</v>
      </c>
      <c r="F309" t="str">
        <f t="shared" si="36"/>
        <v>nie</v>
      </c>
      <c r="G309" s="7">
        <f t="shared" si="37"/>
        <v>6.5250000000000004</v>
      </c>
      <c r="H309" s="9">
        <f t="shared" si="38"/>
        <v>4.3499999999999996</v>
      </c>
      <c r="I309" t="str">
        <f t="shared" si="33"/>
        <v>nie</v>
      </c>
      <c r="J309" t="str">
        <f t="shared" si="39"/>
        <v>tak</v>
      </c>
    </row>
    <row r="310" spans="1:10">
      <c r="A310">
        <f t="shared" si="32"/>
        <v>3</v>
      </c>
      <c r="B310" s="1">
        <v>41948</v>
      </c>
      <c r="C310">
        <v>125</v>
      </c>
      <c r="D310" s="7">
        <f t="shared" si="34"/>
        <v>30</v>
      </c>
      <c r="E310" s="9">
        <f t="shared" si="35"/>
        <v>33.81</v>
      </c>
      <c r="F310" t="str">
        <f t="shared" si="36"/>
        <v>tak</v>
      </c>
      <c r="G310" s="7">
        <f t="shared" si="37"/>
        <v>11.25</v>
      </c>
      <c r="H310" s="9">
        <f t="shared" si="38"/>
        <v>0</v>
      </c>
      <c r="I310" t="str">
        <f t="shared" si="33"/>
        <v>nie</v>
      </c>
      <c r="J310" t="str">
        <f t="shared" si="39"/>
        <v>nie</v>
      </c>
    </row>
    <row r="311" spans="1:10">
      <c r="A311">
        <f t="shared" si="32"/>
        <v>4</v>
      </c>
      <c r="B311" s="1">
        <v>41949</v>
      </c>
      <c r="C311">
        <v>103</v>
      </c>
      <c r="D311" s="7">
        <f t="shared" si="34"/>
        <v>18.75</v>
      </c>
      <c r="E311" s="9">
        <f t="shared" si="35"/>
        <v>33.81</v>
      </c>
      <c r="F311" t="str">
        <f t="shared" si="36"/>
        <v>tak</v>
      </c>
      <c r="G311" s="7">
        <f t="shared" si="37"/>
        <v>9.27</v>
      </c>
      <c r="H311" s="9">
        <f t="shared" si="38"/>
        <v>0</v>
      </c>
      <c r="I311" t="str">
        <f t="shared" si="33"/>
        <v>tak</v>
      </c>
      <c r="J311" t="str">
        <f t="shared" si="39"/>
        <v>nie</v>
      </c>
    </row>
    <row r="312" spans="1:10">
      <c r="A312">
        <f t="shared" si="32"/>
        <v>5</v>
      </c>
      <c r="B312" s="1">
        <v>41950</v>
      </c>
      <c r="C312">
        <v>143</v>
      </c>
      <c r="D312" s="7">
        <f t="shared" si="34"/>
        <v>9.48</v>
      </c>
      <c r="E312" s="9">
        <f t="shared" si="35"/>
        <v>45</v>
      </c>
      <c r="F312" t="str">
        <f t="shared" si="36"/>
        <v>nie</v>
      </c>
      <c r="G312" s="7">
        <f t="shared" si="37"/>
        <v>6.4349999999999996</v>
      </c>
      <c r="H312" s="9">
        <f t="shared" si="38"/>
        <v>4.29</v>
      </c>
      <c r="I312" t="str">
        <f t="shared" si="33"/>
        <v>nie</v>
      </c>
      <c r="J312" t="str">
        <f t="shared" si="39"/>
        <v>tak</v>
      </c>
    </row>
    <row r="313" spans="1:10">
      <c r="A313">
        <f t="shared" si="32"/>
        <v>6</v>
      </c>
      <c r="B313" s="1">
        <v>41951</v>
      </c>
      <c r="C313">
        <v>50</v>
      </c>
      <c r="D313" s="7">
        <f t="shared" si="34"/>
        <v>30</v>
      </c>
      <c r="E313" s="9">
        <f t="shared" si="35"/>
        <v>40.71</v>
      </c>
      <c r="F313" t="str">
        <f t="shared" si="36"/>
        <v>tak</v>
      </c>
      <c r="G313" s="7">
        <f t="shared" si="37"/>
        <v>4.5</v>
      </c>
      <c r="H313" s="9">
        <f t="shared" si="38"/>
        <v>0</v>
      </c>
      <c r="I313" t="str">
        <f t="shared" si="33"/>
        <v>nie</v>
      </c>
      <c r="J313" t="str">
        <f t="shared" si="39"/>
        <v>nie</v>
      </c>
    </row>
    <row r="314" spans="1:10">
      <c r="A314">
        <f t="shared" si="32"/>
        <v>7</v>
      </c>
      <c r="B314" s="1">
        <v>41952</v>
      </c>
      <c r="C314">
        <v>105</v>
      </c>
      <c r="D314" s="7">
        <f t="shared" si="34"/>
        <v>25.5</v>
      </c>
      <c r="E314" s="9">
        <f t="shared" si="35"/>
        <v>40.71</v>
      </c>
      <c r="F314" t="str">
        <f t="shared" si="36"/>
        <v>tak</v>
      </c>
      <c r="G314" s="7">
        <f t="shared" si="37"/>
        <v>9.4499999999999993</v>
      </c>
      <c r="H314" s="9">
        <f t="shared" si="38"/>
        <v>0</v>
      </c>
      <c r="I314" t="str">
        <f t="shared" si="33"/>
        <v>nie</v>
      </c>
      <c r="J314" t="str">
        <f t="shared" si="39"/>
        <v>nie</v>
      </c>
    </row>
    <row r="315" spans="1:10">
      <c r="A315">
        <f t="shared" si="32"/>
        <v>1</v>
      </c>
      <c r="B315" s="1">
        <v>41953</v>
      </c>
      <c r="C315">
        <v>101</v>
      </c>
      <c r="D315" s="7">
        <f t="shared" si="34"/>
        <v>16.05</v>
      </c>
      <c r="E315" s="9">
        <f t="shared" si="35"/>
        <v>40.71</v>
      </c>
      <c r="F315" t="str">
        <f t="shared" si="36"/>
        <v>tak</v>
      </c>
      <c r="G315" s="7">
        <f t="shared" si="37"/>
        <v>9.09</v>
      </c>
      <c r="H315" s="9">
        <f t="shared" si="38"/>
        <v>0</v>
      </c>
      <c r="I315" t="str">
        <f t="shared" si="33"/>
        <v>nie</v>
      </c>
      <c r="J315" t="str">
        <f t="shared" si="39"/>
        <v>nie</v>
      </c>
    </row>
    <row r="316" spans="1:10">
      <c r="A316">
        <f t="shared" si="32"/>
        <v>2</v>
      </c>
      <c r="B316" s="1">
        <v>41954</v>
      </c>
      <c r="C316">
        <v>114</v>
      </c>
      <c r="D316" s="7">
        <f t="shared" si="34"/>
        <v>6.9600000000000009</v>
      </c>
      <c r="E316" s="9">
        <f t="shared" si="35"/>
        <v>40.71</v>
      </c>
      <c r="F316" t="str">
        <f t="shared" si="36"/>
        <v>nie</v>
      </c>
      <c r="G316" s="7">
        <f t="shared" si="37"/>
        <v>5.13</v>
      </c>
      <c r="H316" s="9">
        <f t="shared" si="38"/>
        <v>3.42</v>
      </c>
      <c r="I316" t="str">
        <f t="shared" si="33"/>
        <v>nie</v>
      </c>
      <c r="J316" t="str">
        <f t="shared" si="39"/>
        <v>tak</v>
      </c>
    </row>
    <row r="317" spans="1:10">
      <c r="A317">
        <f t="shared" si="32"/>
        <v>3</v>
      </c>
      <c r="B317" s="1">
        <v>41955</v>
      </c>
      <c r="C317">
        <v>106</v>
      </c>
      <c r="D317" s="7">
        <f t="shared" si="34"/>
        <v>30</v>
      </c>
      <c r="E317" s="9">
        <f t="shared" si="35"/>
        <v>37.29</v>
      </c>
      <c r="F317" t="str">
        <f t="shared" si="36"/>
        <v>tak</v>
      </c>
      <c r="G317" s="7">
        <f t="shared" si="37"/>
        <v>9.5399999999999991</v>
      </c>
      <c r="H317" s="9">
        <f t="shared" si="38"/>
        <v>0</v>
      </c>
      <c r="I317" t="str">
        <f t="shared" si="33"/>
        <v>nie</v>
      </c>
      <c r="J317" t="str">
        <f t="shared" si="39"/>
        <v>nie</v>
      </c>
    </row>
    <row r="318" spans="1:10">
      <c r="A318">
        <f t="shared" si="32"/>
        <v>4</v>
      </c>
      <c r="B318" s="1">
        <v>41956</v>
      </c>
      <c r="C318">
        <v>79</v>
      </c>
      <c r="D318" s="7">
        <f t="shared" si="34"/>
        <v>20.46</v>
      </c>
      <c r="E318" s="9">
        <f t="shared" si="35"/>
        <v>37.29</v>
      </c>
      <c r="F318" t="str">
        <f t="shared" si="36"/>
        <v>tak</v>
      </c>
      <c r="G318" s="7">
        <f t="shared" si="37"/>
        <v>7.11</v>
      </c>
      <c r="H318" s="9">
        <f t="shared" si="38"/>
        <v>0</v>
      </c>
      <c r="I318" t="str">
        <f t="shared" si="33"/>
        <v>tak</v>
      </c>
      <c r="J318" t="str">
        <f t="shared" si="39"/>
        <v>nie</v>
      </c>
    </row>
    <row r="319" spans="1:10">
      <c r="A319">
        <f t="shared" si="32"/>
        <v>5</v>
      </c>
      <c r="B319" s="1">
        <v>41957</v>
      </c>
      <c r="C319">
        <v>20</v>
      </c>
      <c r="D319" s="7">
        <f t="shared" si="34"/>
        <v>13.350000000000001</v>
      </c>
      <c r="E319" s="9">
        <f t="shared" si="35"/>
        <v>45</v>
      </c>
      <c r="F319" t="str">
        <f t="shared" si="36"/>
        <v>nie</v>
      </c>
      <c r="G319" s="7">
        <f t="shared" si="37"/>
        <v>0.9</v>
      </c>
      <c r="H319" s="9">
        <f t="shared" si="38"/>
        <v>0.6</v>
      </c>
      <c r="I319" t="str">
        <f t="shared" si="33"/>
        <v>nie</v>
      </c>
      <c r="J319" t="str">
        <f t="shared" si="39"/>
        <v>nie</v>
      </c>
    </row>
    <row r="320" spans="1:10">
      <c r="A320">
        <f t="shared" si="32"/>
        <v>6</v>
      </c>
      <c r="B320" s="1">
        <v>41958</v>
      </c>
      <c r="C320">
        <v>27</v>
      </c>
      <c r="D320" s="7">
        <f t="shared" si="34"/>
        <v>12.450000000000001</v>
      </c>
      <c r="E320" s="9">
        <f t="shared" si="35"/>
        <v>44.4</v>
      </c>
      <c r="F320" t="str">
        <f t="shared" si="36"/>
        <v>nie</v>
      </c>
      <c r="G320" s="7">
        <f t="shared" si="37"/>
        <v>1.2150000000000001</v>
      </c>
      <c r="H320" s="9">
        <f t="shared" si="38"/>
        <v>0.81</v>
      </c>
      <c r="I320" t="str">
        <f t="shared" si="33"/>
        <v>nie</v>
      </c>
      <c r="J320" t="str">
        <f t="shared" si="39"/>
        <v>nie</v>
      </c>
    </row>
    <row r="321" spans="1:10">
      <c r="A321">
        <f t="shared" si="32"/>
        <v>7</v>
      </c>
      <c r="B321" s="1">
        <v>41959</v>
      </c>
      <c r="C321">
        <v>23</v>
      </c>
      <c r="D321" s="7">
        <f t="shared" si="34"/>
        <v>11.235000000000001</v>
      </c>
      <c r="E321" s="9">
        <f t="shared" si="35"/>
        <v>43.589999999999996</v>
      </c>
      <c r="F321" t="str">
        <f t="shared" si="36"/>
        <v>nie</v>
      </c>
      <c r="G321" s="7">
        <f t="shared" si="37"/>
        <v>1.0349999999999999</v>
      </c>
      <c r="H321" s="9">
        <f t="shared" si="38"/>
        <v>0.69</v>
      </c>
      <c r="I321" t="str">
        <f t="shared" si="33"/>
        <v>nie</v>
      </c>
      <c r="J321" t="str">
        <f t="shared" si="39"/>
        <v>nie</v>
      </c>
    </row>
    <row r="322" spans="1:10">
      <c r="A322">
        <f t="shared" si="32"/>
        <v>1</v>
      </c>
      <c r="B322" s="1">
        <v>41960</v>
      </c>
      <c r="C322">
        <v>106</v>
      </c>
      <c r="D322" s="7">
        <f t="shared" si="34"/>
        <v>10.200000000000001</v>
      </c>
      <c r="E322" s="9">
        <f t="shared" si="35"/>
        <v>42.9</v>
      </c>
      <c r="F322" t="str">
        <f t="shared" si="36"/>
        <v>nie</v>
      </c>
      <c r="G322" s="7">
        <f t="shared" si="37"/>
        <v>4.7699999999999996</v>
      </c>
      <c r="H322" s="9">
        <f t="shared" si="38"/>
        <v>3.18</v>
      </c>
      <c r="I322" t="str">
        <f t="shared" si="33"/>
        <v>nie</v>
      </c>
      <c r="J322" t="str">
        <f t="shared" si="39"/>
        <v>nie</v>
      </c>
    </row>
    <row r="323" spans="1:10">
      <c r="A323">
        <f t="shared" ref="A323:A366" si="40">WEEKDAY(B323,2)</f>
        <v>2</v>
      </c>
      <c r="B323" s="1">
        <v>41961</v>
      </c>
      <c r="C323">
        <v>90</v>
      </c>
      <c r="D323" s="7">
        <f t="shared" si="34"/>
        <v>5.4300000000000015</v>
      </c>
      <c r="E323" s="9">
        <f t="shared" si="35"/>
        <v>39.72</v>
      </c>
      <c r="F323" t="str">
        <f t="shared" si="36"/>
        <v>nie</v>
      </c>
      <c r="G323" s="7">
        <f t="shared" si="37"/>
        <v>4.05</v>
      </c>
      <c r="H323" s="9">
        <f t="shared" si="38"/>
        <v>2.7</v>
      </c>
      <c r="I323" t="str">
        <f t="shared" ref="I323:I366" si="41">IF(AND(A323=4,(E323-H323)&lt;40), "tak", "nie")</f>
        <v>nie</v>
      </c>
      <c r="J323" t="str">
        <f t="shared" si="39"/>
        <v>tak</v>
      </c>
    </row>
    <row r="324" spans="1:10">
      <c r="A324">
        <f t="shared" si="40"/>
        <v>3</v>
      </c>
      <c r="B324" s="1">
        <v>41962</v>
      </c>
      <c r="C324">
        <v>119</v>
      </c>
      <c r="D324" s="7">
        <f t="shared" ref="D324:D366" si="42">IF(J323="tak", 30, D323-G323)</f>
        <v>30</v>
      </c>
      <c r="E324" s="9">
        <f t="shared" ref="E324:E366" si="43">IF(I323="tak",45,E323-H323)</f>
        <v>37.019999999999996</v>
      </c>
      <c r="F324" t="str">
        <f t="shared" ref="F324:F366" si="44">IF(D324&gt;15,"tak","nie")</f>
        <v>tak</v>
      </c>
      <c r="G324" s="7">
        <f t="shared" ref="G324:G366" si="45">IF(F324="tak",(C324*9)/100,((C324/2)*9)/100)</f>
        <v>10.71</v>
      </c>
      <c r="H324" s="9">
        <f t="shared" ref="H324:H366" si="46">IF(F324="tak",0,((C324/2)*6)/100)</f>
        <v>0</v>
      </c>
      <c r="I324" t="str">
        <f t="shared" si="41"/>
        <v>nie</v>
      </c>
      <c r="J324" t="str">
        <f t="shared" ref="J324:J366" si="47">IF((D324-G324)&lt;5,"tak","nie")</f>
        <v>nie</v>
      </c>
    </row>
    <row r="325" spans="1:10">
      <c r="A325">
        <f t="shared" si="40"/>
        <v>4</v>
      </c>
      <c r="B325" s="1">
        <v>41963</v>
      </c>
      <c r="C325">
        <v>110</v>
      </c>
      <c r="D325" s="7">
        <f t="shared" si="42"/>
        <v>19.29</v>
      </c>
      <c r="E325" s="9">
        <f t="shared" si="43"/>
        <v>37.019999999999996</v>
      </c>
      <c r="F325" t="str">
        <f t="shared" si="44"/>
        <v>tak</v>
      </c>
      <c r="G325" s="7">
        <f t="shared" si="45"/>
        <v>9.9</v>
      </c>
      <c r="H325" s="9">
        <f t="shared" si="46"/>
        <v>0</v>
      </c>
      <c r="I325" t="str">
        <f t="shared" si="41"/>
        <v>tak</v>
      </c>
      <c r="J325" t="str">
        <f t="shared" si="47"/>
        <v>nie</v>
      </c>
    </row>
    <row r="326" spans="1:10">
      <c r="A326">
        <f t="shared" si="40"/>
        <v>5</v>
      </c>
      <c r="B326" s="1">
        <v>41964</v>
      </c>
      <c r="C326">
        <v>23</v>
      </c>
      <c r="D326" s="7">
        <f t="shared" si="42"/>
        <v>9.3899999999999988</v>
      </c>
      <c r="E326" s="9">
        <f t="shared" si="43"/>
        <v>45</v>
      </c>
      <c r="F326" t="str">
        <f t="shared" si="44"/>
        <v>nie</v>
      </c>
      <c r="G326" s="7">
        <f t="shared" si="45"/>
        <v>1.0349999999999999</v>
      </c>
      <c r="H326" s="9">
        <f t="shared" si="46"/>
        <v>0.69</v>
      </c>
      <c r="I326" t="str">
        <f t="shared" si="41"/>
        <v>nie</v>
      </c>
      <c r="J326" t="str">
        <f t="shared" si="47"/>
        <v>nie</v>
      </c>
    </row>
    <row r="327" spans="1:10">
      <c r="A327">
        <f t="shared" si="40"/>
        <v>6</v>
      </c>
      <c r="B327" s="1">
        <v>41965</v>
      </c>
      <c r="C327">
        <v>53</v>
      </c>
      <c r="D327" s="7">
        <f t="shared" si="42"/>
        <v>8.3549999999999986</v>
      </c>
      <c r="E327" s="9">
        <f t="shared" si="43"/>
        <v>44.31</v>
      </c>
      <c r="F327" t="str">
        <f t="shared" si="44"/>
        <v>nie</v>
      </c>
      <c r="G327" s="7">
        <f t="shared" si="45"/>
        <v>2.3849999999999998</v>
      </c>
      <c r="H327" s="9">
        <f t="shared" si="46"/>
        <v>1.59</v>
      </c>
      <c r="I327" t="str">
        <f t="shared" si="41"/>
        <v>nie</v>
      </c>
      <c r="J327" t="str">
        <f t="shared" si="47"/>
        <v>nie</v>
      </c>
    </row>
    <row r="328" spans="1:10">
      <c r="A328">
        <f t="shared" si="40"/>
        <v>7</v>
      </c>
      <c r="B328" s="1">
        <v>41966</v>
      </c>
      <c r="C328">
        <v>89</v>
      </c>
      <c r="D328" s="7">
        <f t="shared" si="42"/>
        <v>5.9699999999999989</v>
      </c>
      <c r="E328" s="9">
        <f t="shared" si="43"/>
        <v>42.72</v>
      </c>
      <c r="F328" t="str">
        <f t="shared" si="44"/>
        <v>nie</v>
      </c>
      <c r="G328" s="7">
        <f t="shared" si="45"/>
        <v>4.0049999999999999</v>
      </c>
      <c r="H328" s="9">
        <f t="shared" si="46"/>
        <v>2.67</v>
      </c>
      <c r="I328" t="str">
        <f t="shared" si="41"/>
        <v>nie</v>
      </c>
      <c r="J328" t="str">
        <f t="shared" si="47"/>
        <v>tak</v>
      </c>
    </row>
    <row r="329" spans="1:10">
      <c r="A329">
        <f t="shared" si="40"/>
        <v>1</v>
      </c>
      <c r="B329" s="1">
        <v>41967</v>
      </c>
      <c r="C329">
        <v>150</v>
      </c>
      <c r="D329" s="7">
        <f t="shared" si="42"/>
        <v>30</v>
      </c>
      <c r="E329" s="9">
        <f t="shared" si="43"/>
        <v>40.049999999999997</v>
      </c>
      <c r="F329" t="str">
        <f t="shared" si="44"/>
        <v>tak</v>
      </c>
      <c r="G329" s="7">
        <f t="shared" si="45"/>
        <v>13.5</v>
      </c>
      <c r="H329" s="9">
        <f t="shared" si="46"/>
        <v>0</v>
      </c>
      <c r="I329" t="str">
        <f t="shared" si="41"/>
        <v>nie</v>
      </c>
      <c r="J329" t="str">
        <f t="shared" si="47"/>
        <v>nie</v>
      </c>
    </row>
    <row r="330" spans="1:10">
      <c r="A330">
        <f t="shared" si="40"/>
        <v>2</v>
      </c>
      <c r="B330" s="1">
        <v>41968</v>
      </c>
      <c r="C330">
        <v>44</v>
      </c>
      <c r="D330" s="7">
        <f t="shared" si="42"/>
        <v>16.5</v>
      </c>
      <c r="E330" s="9">
        <f t="shared" si="43"/>
        <v>40.049999999999997</v>
      </c>
      <c r="F330" t="str">
        <f t="shared" si="44"/>
        <v>tak</v>
      </c>
      <c r="G330" s="7">
        <f t="shared" si="45"/>
        <v>3.96</v>
      </c>
      <c r="H330" s="9">
        <f t="shared" si="46"/>
        <v>0</v>
      </c>
      <c r="I330" t="str">
        <f t="shared" si="41"/>
        <v>nie</v>
      </c>
      <c r="J330" t="str">
        <f t="shared" si="47"/>
        <v>nie</v>
      </c>
    </row>
    <row r="331" spans="1:10">
      <c r="A331">
        <f t="shared" si="40"/>
        <v>3</v>
      </c>
      <c r="B331" s="1">
        <v>41969</v>
      </c>
      <c r="C331">
        <v>137</v>
      </c>
      <c r="D331" s="7">
        <f t="shared" si="42"/>
        <v>12.54</v>
      </c>
      <c r="E331" s="9">
        <f t="shared" si="43"/>
        <v>40.049999999999997</v>
      </c>
      <c r="F331" t="str">
        <f t="shared" si="44"/>
        <v>nie</v>
      </c>
      <c r="G331" s="7">
        <f t="shared" si="45"/>
        <v>6.165</v>
      </c>
      <c r="H331" s="9">
        <f t="shared" si="46"/>
        <v>4.1100000000000003</v>
      </c>
      <c r="I331" t="str">
        <f t="shared" si="41"/>
        <v>nie</v>
      </c>
      <c r="J331" t="str">
        <f t="shared" si="47"/>
        <v>nie</v>
      </c>
    </row>
    <row r="332" spans="1:10">
      <c r="A332">
        <f t="shared" si="40"/>
        <v>4</v>
      </c>
      <c r="B332" s="1">
        <v>41970</v>
      </c>
      <c r="C332">
        <v>49</v>
      </c>
      <c r="D332" s="7">
        <f t="shared" si="42"/>
        <v>6.3749999999999991</v>
      </c>
      <c r="E332" s="9">
        <f t="shared" si="43"/>
        <v>35.94</v>
      </c>
      <c r="F332" t="str">
        <f t="shared" si="44"/>
        <v>nie</v>
      </c>
      <c r="G332" s="7">
        <f t="shared" si="45"/>
        <v>2.2050000000000001</v>
      </c>
      <c r="H332" s="9">
        <f t="shared" si="46"/>
        <v>1.47</v>
      </c>
      <c r="I332" t="str">
        <f t="shared" si="41"/>
        <v>tak</v>
      </c>
      <c r="J332" t="str">
        <f t="shared" si="47"/>
        <v>tak</v>
      </c>
    </row>
    <row r="333" spans="1:10">
      <c r="A333">
        <f t="shared" si="40"/>
        <v>5</v>
      </c>
      <c r="B333" s="1">
        <v>41971</v>
      </c>
      <c r="C333">
        <v>24</v>
      </c>
      <c r="D333" s="7">
        <f t="shared" si="42"/>
        <v>30</v>
      </c>
      <c r="E333" s="9">
        <f t="shared" si="43"/>
        <v>45</v>
      </c>
      <c r="F333" t="str">
        <f t="shared" si="44"/>
        <v>tak</v>
      </c>
      <c r="G333" s="7">
        <f t="shared" si="45"/>
        <v>2.16</v>
      </c>
      <c r="H333" s="9">
        <f t="shared" si="46"/>
        <v>0</v>
      </c>
      <c r="I333" t="str">
        <f t="shared" si="41"/>
        <v>nie</v>
      </c>
      <c r="J333" t="str">
        <f t="shared" si="47"/>
        <v>nie</v>
      </c>
    </row>
    <row r="334" spans="1:10">
      <c r="A334">
        <f t="shared" si="40"/>
        <v>6</v>
      </c>
      <c r="B334" s="1">
        <v>41972</v>
      </c>
      <c r="C334">
        <v>36</v>
      </c>
      <c r="D334" s="7">
        <f t="shared" si="42"/>
        <v>27.84</v>
      </c>
      <c r="E334" s="9">
        <f t="shared" si="43"/>
        <v>45</v>
      </c>
      <c r="F334" t="str">
        <f t="shared" si="44"/>
        <v>tak</v>
      </c>
      <c r="G334" s="7">
        <f t="shared" si="45"/>
        <v>3.24</v>
      </c>
      <c r="H334" s="9">
        <f t="shared" si="46"/>
        <v>0</v>
      </c>
      <c r="I334" t="str">
        <f t="shared" si="41"/>
        <v>nie</v>
      </c>
      <c r="J334" t="str">
        <f t="shared" si="47"/>
        <v>nie</v>
      </c>
    </row>
    <row r="335" spans="1:10">
      <c r="A335">
        <f t="shared" si="40"/>
        <v>7</v>
      </c>
      <c r="B335" s="1">
        <v>41973</v>
      </c>
      <c r="C335">
        <v>33</v>
      </c>
      <c r="D335" s="7">
        <f t="shared" si="42"/>
        <v>24.6</v>
      </c>
      <c r="E335" s="9">
        <f t="shared" si="43"/>
        <v>45</v>
      </c>
      <c r="F335" t="str">
        <f t="shared" si="44"/>
        <v>tak</v>
      </c>
      <c r="G335" s="7">
        <f t="shared" si="45"/>
        <v>2.97</v>
      </c>
      <c r="H335" s="9">
        <f t="shared" si="46"/>
        <v>0</v>
      </c>
      <c r="I335" t="str">
        <f t="shared" si="41"/>
        <v>nie</v>
      </c>
      <c r="J335" t="str">
        <f t="shared" si="47"/>
        <v>nie</v>
      </c>
    </row>
    <row r="336" spans="1:10">
      <c r="A336">
        <f t="shared" si="40"/>
        <v>1</v>
      </c>
      <c r="B336" s="1">
        <v>41974</v>
      </c>
      <c r="C336">
        <v>81</v>
      </c>
      <c r="D336" s="7">
        <f t="shared" si="42"/>
        <v>21.630000000000003</v>
      </c>
      <c r="E336" s="9">
        <f t="shared" si="43"/>
        <v>45</v>
      </c>
      <c r="F336" t="str">
        <f t="shared" si="44"/>
        <v>tak</v>
      </c>
      <c r="G336" s="7">
        <f t="shared" si="45"/>
        <v>7.29</v>
      </c>
      <c r="H336" s="9">
        <f t="shared" si="46"/>
        <v>0</v>
      </c>
      <c r="I336" t="str">
        <f t="shared" si="41"/>
        <v>nie</v>
      </c>
      <c r="J336" t="str">
        <f t="shared" si="47"/>
        <v>nie</v>
      </c>
    </row>
    <row r="337" spans="1:10">
      <c r="A337">
        <f t="shared" si="40"/>
        <v>2</v>
      </c>
      <c r="B337" s="1">
        <v>41975</v>
      </c>
      <c r="C337">
        <v>70</v>
      </c>
      <c r="D337" s="7">
        <f t="shared" si="42"/>
        <v>14.340000000000003</v>
      </c>
      <c r="E337" s="9">
        <f t="shared" si="43"/>
        <v>45</v>
      </c>
      <c r="F337" t="str">
        <f t="shared" si="44"/>
        <v>nie</v>
      </c>
      <c r="G337" s="7">
        <f t="shared" si="45"/>
        <v>3.15</v>
      </c>
      <c r="H337" s="9">
        <f t="shared" si="46"/>
        <v>2.1</v>
      </c>
      <c r="I337" t="str">
        <f t="shared" si="41"/>
        <v>nie</v>
      </c>
      <c r="J337" t="str">
        <f t="shared" si="47"/>
        <v>nie</v>
      </c>
    </row>
    <row r="338" spans="1:10">
      <c r="A338">
        <f t="shared" si="40"/>
        <v>3</v>
      </c>
      <c r="B338" s="1">
        <v>41976</v>
      </c>
      <c r="C338">
        <v>48</v>
      </c>
      <c r="D338" s="7">
        <f t="shared" si="42"/>
        <v>11.190000000000003</v>
      </c>
      <c r="E338" s="9">
        <f t="shared" si="43"/>
        <v>42.9</v>
      </c>
      <c r="F338" t="str">
        <f t="shared" si="44"/>
        <v>nie</v>
      </c>
      <c r="G338" s="7">
        <f t="shared" si="45"/>
        <v>2.16</v>
      </c>
      <c r="H338" s="9">
        <f t="shared" si="46"/>
        <v>1.44</v>
      </c>
      <c r="I338" t="str">
        <f t="shared" si="41"/>
        <v>nie</v>
      </c>
      <c r="J338" t="str">
        <f t="shared" si="47"/>
        <v>nie</v>
      </c>
    </row>
    <row r="339" spans="1:10">
      <c r="A339">
        <f t="shared" si="40"/>
        <v>4</v>
      </c>
      <c r="B339" s="1">
        <v>41977</v>
      </c>
      <c r="C339">
        <v>72</v>
      </c>
      <c r="D339" s="7">
        <f t="shared" si="42"/>
        <v>9.0300000000000029</v>
      </c>
      <c r="E339" s="9">
        <f t="shared" si="43"/>
        <v>41.46</v>
      </c>
      <c r="F339" t="str">
        <f t="shared" si="44"/>
        <v>nie</v>
      </c>
      <c r="G339" s="7">
        <f t="shared" si="45"/>
        <v>3.24</v>
      </c>
      <c r="H339" s="9">
        <f t="shared" si="46"/>
        <v>2.16</v>
      </c>
      <c r="I339" t="str">
        <f t="shared" si="41"/>
        <v>tak</v>
      </c>
      <c r="J339" t="str">
        <f t="shared" si="47"/>
        <v>nie</v>
      </c>
    </row>
    <row r="340" spans="1:10">
      <c r="A340">
        <f t="shared" si="40"/>
        <v>5</v>
      </c>
      <c r="B340" s="1">
        <v>41978</v>
      </c>
      <c r="C340">
        <v>121</v>
      </c>
      <c r="D340" s="7">
        <f t="shared" si="42"/>
        <v>5.7900000000000027</v>
      </c>
      <c r="E340" s="9">
        <f t="shared" si="43"/>
        <v>45</v>
      </c>
      <c r="F340" t="str">
        <f t="shared" si="44"/>
        <v>nie</v>
      </c>
      <c r="G340" s="7">
        <f t="shared" si="45"/>
        <v>5.4450000000000003</v>
      </c>
      <c r="H340" s="9">
        <f t="shared" si="46"/>
        <v>3.63</v>
      </c>
      <c r="I340" t="str">
        <f t="shared" si="41"/>
        <v>nie</v>
      </c>
      <c r="J340" t="str">
        <f t="shared" si="47"/>
        <v>tak</v>
      </c>
    </row>
    <row r="341" spans="1:10">
      <c r="A341">
        <f t="shared" si="40"/>
        <v>6</v>
      </c>
      <c r="B341" s="1">
        <v>41979</v>
      </c>
      <c r="C341">
        <v>16</v>
      </c>
      <c r="D341" s="7">
        <f t="shared" si="42"/>
        <v>30</v>
      </c>
      <c r="E341" s="9">
        <f t="shared" si="43"/>
        <v>41.37</v>
      </c>
      <c r="F341" t="str">
        <f t="shared" si="44"/>
        <v>tak</v>
      </c>
      <c r="G341" s="7">
        <f t="shared" si="45"/>
        <v>1.44</v>
      </c>
      <c r="H341" s="9">
        <f t="shared" si="46"/>
        <v>0</v>
      </c>
      <c r="I341" t="str">
        <f t="shared" si="41"/>
        <v>nie</v>
      </c>
      <c r="J341" t="str">
        <f t="shared" si="47"/>
        <v>nie</v>
      </c>
    </row>
    <row r="342" spans="1:10">
      <c r="A342">
        <f t="shared" si="40"/>
        <v>7</v>
      </c>
      <c r="B342" s="1">
        <v>41980</v>
      </c>
      <c r="C342">
        <v>94</v>
      </c>
      <c r="D342" s="7">
        <f t="shared" si="42"/>
        <v>28.56</v>
      </c>
      <c r="E342" s="9">
        <f t="shared" si="43"/>
        <v>41.37</v>
      </c>
      <c r="F342" t="str">
        <f t="shared" si="44"/>
        <v>tak</v>
      </c>
      <c r="G342" s="7">
        <f t="shared" si="45"/>
        <v>8.4600000000000009</v>
      </c>
      <c r="H342" s="9">
        <f t="shared" si="46"/>
        <v>0</v>
      </c>
      <c r="I342" t="str">
        <f t="shared" si="41"/>
        <v>nie</v>
      </c>
      <c r="J342" t="str">
        <f t="shared" si="47"/>
        <v>nie</v>
      </c>
    </row>
    <row r="343" spans="1:10">
      <c r="A343">
        <f t="shared" si="40"/>
        <v>1</v>
      </c>
      <c r="B343" s="1">
        <v>41981</v>
      </c>
      <c r="C343">
        <v>120</v>
      </c>
      <c r="D343" s="7">
        <f t="shared" si="42"/>
        <v>20.099999999999998</v>
      </c>
      <c r="E343" s="9">
        <f t="shared" si="43"/>
        <v>41.37</v>
      </c>
      <c r="F343" t="str">
        <f t="shared" si="44"/>
        <v>tak</v>
      </c>
      <c r="G343" s="7">
        <f t="shared" si="45"/>
        <v>10.8</v>
      </c>
      <c r="H343" s="9">
        <f t="shared" si="46"/>
        <v>0</v>
      </c>
      <c r="I343" t="str">
        <f t="shared" si="41"/>
        <v>nie</v>
      </c>
      <c r="J343" t="str">
        <f t="shared" si="47"/>
        <v>nie</v>
      </c>
    </row>
    <row r="344" spans="1:10">
      <c r="A344">
        <f t="shared" si="40"/>
        <v>2</v>
      </c>
      <c r="B344" s="1">
        <v>41982</v>
      </c>
      <c r="C344">
        <v>49</v>
      </c>
      <c r="D344" s="7">
        <f t="shared" si="42"/>
        <v>9.2999999999999972</v>
      </c>
      <c r="E344" s="9">
        <f t="shared" si="43"/>
        <v>41.37</v>
      </c>
      <c r="F344" t="str">
        <f t="shared" si="44"/>
        <v>nie</v>
      </c>
      <c r="G344" s="7">
        <f t="shared" si="45"/>
        <v>2.2050000000000001</v>
      </c>
      <c r="H344" s="9">
        <f t="shared" si="46"/>
        <v>1.47</v>
      </c>
      <c r="I344" t="str">
        <f t="shared" si="41"/>
        <v>nie</v>
      </c>
      <c r="J344" t="str">
        <f t="shared" si="47"/>
        <v>nie</v>
      </c>
    </row>
    <row r="345" spans="1:10">
      <c r="A345">
        <f t="shared" si="40"/>
        <v>3</v>
      </c>
      <c r="B345" s="1">
        <v>41983</v>
      </c>
      <c r="C345">
        <v>106</v>
      </c>
      <c r="D345" s="7">
        <f t="shared" si="42"/>
        <v>7.0949999999999971</v>
      </c>
      <c r="E345" s="9">
        <f t="shared" si="43"/>
        <v>39.9</v>
      </c>
      <c r="F345" t="str">
        <f t="shared" si="44"/>
        <v>nie</v>
      </c>
      <c r="G345" s="7">
        <f t="shared" si="45"/>
        <v>4.7699999999999996</v>
      </c>
      <c r="H345" s="9">
        <f t="shared" si="46"/>
        <v>3.18</v>
      </c>
      <c r="I345" t="str">
        <f t="shared" si="41"/>
        <v>nie</v>
      </c>
      <c r="J345" t="str">
        <f t="shared" si="47"/>
        <v>tak</v>
      </c>
    </row>
    <row r="346" spans="1:10">
      <c r="A346">
        <f t="shared" si="40"/>
        <v>4</v>
      </c>
      <c r="B346" s="1">
        <v>41984</v>
      </c>
      <c r="C346">
        <v>128</v>
      </c>
      <c r="D346" s="7">
        <f t="shared" si="42"/>
        <v>30</v>
      </c>
      <c r="E346" s="9">
        <f t="shared" si="43"/>
        <v>36.72</v>
      </c>
      <c r="F346" t="str">
        <f t="shared" si="44"/>
        <v>tak</v>
      </c>
      <c r="G346" s="7">
        <f t="shared" si="45"/>
        <v>11.52</v>
      </c>
      <c r="H346" s="9">
        <f t="shared" si="46"/>
        <v>0</v>
      </c>
      <c r="I346" t="str">
        <f t="shared" si="41"/>
        <v>tak</v>
      </c>
      <c r="J346" t="str">
        <f t="shared" si="47"/>
        <v>nie</v>
      </c>
    </row>
    <row r="347" spans="1:10">
      <c r="A347">
        <f t="shared" si="40"/>
        <v>5</v>
      </c>
      <c r="B347" s="1">
        <v>41985</v>
      </c>
      <c r="C347">
        <v>100</v>
      </c>
      <c r="D347" s="7">
        <f t="shared" si="42"/>
        <v>18.48</v>
      </c>
      <c r="E347" s="9">
        <f t="shared" si="43"/>
        <v>45</v>
      </c>
      <c r="F347" t="str">
        <f t="shared" si="44"/>
        <v>tak</v>
      </c>
      <c r="G347" s="7">
        <f t="shared" si="45"/>
        <v>9</v>
      </c>
      <c r="H347" s="9">
        <f t="shared" si="46"/>
        <v>0</v>
      </c>
      <c r="I347" t="str">
        <f t="shared" si="41"/>
        <v>nie</v>
      </c>
      <c r="J347" t="str">
        <f t="shared" si="47"/>
        <v>nie</v>
      </c>
    </row>
    <row r="348" spans="1:10">
      <c r="A348">
        <f t="shared" si="40"/>
        <v>6</v>
      </c>
      <c r="B348" s="1">
        <v>41986</v>
      </c>
      <c r="C348">
        <v>78</v>
      </c>
      <c r="D348" s="7">
        <f t="shared" si="42"/>
        <v>9.48</v>
      </c>
      <c r="E348" s="9">
        <f t="shared" si="43"/>
        <v>45</v>
      </c>
      <c r="F348" t="str">
        <f t="shared" si="44"/>
        <v>nie</v>
      </c>
      <c r="G348" s="7">
        <f t="shared" si="45"/>
        <v>3.51</v>
      </c>
      <c r="H348" s="9">
        <f t="shared" si="46"/>
        <v>2.34</v>
      </c>
      <c r="I348" t="str">
        <f t="shared" si="41"/>
        <v>nie</v>
      </c>
      <c r="J348" t="str">
        <f t="shared" si="47"/>
        <v>nie</v>
      </c>
    </row>
    <row r="349" spans="1:10">
      <c r="A349">
        <f t="shared" si="40"/>
        <v>7</v>
      </c>
      <c r="B349" s="1">
        <v>41987</v>
      </c>
      <c r="C349">
        <v>39</v>
      </c>
      <c r="D349" s="7">
        <f t="shared" si="42"/>
        <v>5.9700000000000006</v>
      </c>
      <c r="E349" s="9">
        <f t="shared" si="43"/>
        <v>42.66</v>
      </c>
      <c r="F349" t="str">
        <f t="shared" si="44"/>
        <v>nie</v>
      </c>
      <c r="G349" s="7">
        <f t="shared" si="45"/>
        <v>1.7549999999999999</v>
      </c>
      <c r="H349" s="9">
        <f t="shared" si="46"/>
        <v>1.17</v>
      </c>
      <c r="I349" t="str">
        <f t="shared" si="41"/>
        <v>nie</v>
      </c>
      <c r="J349" t="str">
        <f t="shared" si="47"/>
        <v>tak</v>
      </c>
    </row>
    <row r="350" spans="1:10">
      <c r="A350">
        <f t="shared" si="40"/>
        <v>1</v>
      </c>
      <c r="B350" s="1">
        <v>41988</v>
      </c>
      <c r="C350">
        <v>125</v>
      </c>
      <c r="D350" s="7">
        <f t="shared" si="42"/>
        <v>30</v>
      </c>
      <c r="E350" s="9">
        <f t="shared" si="43"/>
        <v>41.489999999999995</v>
      </c>
      <c r="F350" t="str">
        <f t="shared" si="44"/>
        <v>tak</v>
      </c>
      <c r="G350" s="7">
        <f t="shared" si="45"/>
        <v>11.25</v>
      </c>
      <c r="H350" s="9">
        <f t="shared" si="46"/>
        <v>0</v>
      </c>
      <c r="I350" t="str">
        <f t="shared" si="41"/>
        <v>nie</v>
      </c>
      <c r="J350" t="str">
        <f t="shared" si="47"/>
        <v>nie</v>
      </c>
    </row>
    <row r="351" spans="1:10">
      <c r="A351">
        <f t="shared" si="40"/>
        <v>2</v>
      </c>
      <c r="B351" s="1">
        <v>41989</v>
      </c>
      <c r="C351">
        <v>34</v>
      </c>
      <c r="D351" s="7">
        <f t="shared" si="42"/>
        <v>18.75</v>
      </c>
      <c r="E351" s="9">
        <f t="shared" si="43"/>
        <v>41.489999999999995</v>
      </c>
      <c r="F351" t="str">
        <f t="shared" si="44"/>
        <v>tak</v>
      </c>
      <c r="G351" s="7">
        <f t="shared" si="45"/>
        <v>3.06</v>
      </c>
      <c r="H351" s="9">
        <f t="shared" si="46"/>
        <v>0</v>
      </c>
      <c r="I351" t="str">
        <f t="shared" si="41"/>
        <v>nie</v>
      </c>
      <c r="J351" t="str">
        <f t="shared" si="47"/>
        <v>nie</v>
      </c>
    </row>
    <row r="352" spans="1:10">
      <c r="A352">
        <f t="shared" si="40"/>
        <v>3</v>
      </c>
      <c r="B352" s="1">
        <v>41990</v>
      </c>
      <c r="C352">
        <v>129</v>
      </c>
      <c r="D352" s="7">
        <f t="shared" si="42"/>
        <v>15.69</v>
      </c>
      <c r="E352" s="9">
        <f t="shared" si="43"/>
        <v>41.489999999999995</v>
      </c>
      <c r="F352" t="str">
        <f t="shared" si="44"/>
        <v>tak</v>
      </c>
      <c r="G352" s="7">
        <f t="shared" si="45"/>
        <v>11.61</v>
      </c>
      <c r="H352" s="9">
        <f t="shared" si="46"/>
        <v>0</v>
      </c>
      <c r="I352" t="str">
        <f t="shared" si="41"/>
        <v>nie</v>
      </c>
      <c r="J352" t="str">
        <f t="shared" si="47"/>
        <v>tak</v>
      </c>
    </row>
    <row r="353" spans="1:10">
      <c r="A353">
        <f t="shared" si="40"/>
        <v>4</v>
      </c>
      <c r="B353" s="1">
        <v>41991</v>
      </c>
      <c r="C353">
        <v>112</v>
      </c>
      <c r="D353" s="7">
        <f t="shared" si="42"/>
        <v>30</v>
      </c>
      <c r="E353" s="9">
        <f t="shared" si="43"/>
        <v>41.489999999999995</v>
      </c>
      <c r="F353" t="str">
        <f t="shared" si="44"/>
        <v>tak</v>
      </c>
      <c r="G353" s="7">
        <f t="shared" si="45"/>
        <v>10.08</v>
      </c>
      <c r="H353" s="9">
        <f t="shared" si="46"/>
        <v>0</v>
      </c>
      <c r="I353" t="str">
        <f t="shared" si="41"/>
        <v>nie</v>
      </c>
      <c r="J353" t="str">
        <f t="shared" si="47"/>
        <v>nie</v>
      </c>
    </row>
    <row r="354" spans="1:10">
      <c r="A354">
        <f t="shared" si="40"/>
        <v>5</v>
      </c>
      <c r="B354" s="1">
        <v>41992</v>
      </c>
      <c r="C354">
        <v>78</v>
      </c>
      <c r="D354" s="7">
        <f t="shared" si="42"/>
        <v>19.920000000000002</v>
      </c>
      <c r="E354" s="9">
        <f t="shared" si="43"/>
        <v>41.489999999999995</v>
      </c>
      <c r="F354" t="str">
        <f t="shared" si="44"/>
        <v>tak</v>
      </c>
      <c r="G354" s="7">
        <f t="shared" si="45"/>
        <v>7.02</v>
      </c>
      <c r="H354" s="9">
        <f t="shared" si="46"/>
        <v>0</v>
      </c>
      <c r="I354" t="str">
        <f t="shared" si="41"/>
        <v>nie</v>
      </c>
      <c r="J354" t="str">
        <f t="shared" si="47"/>
        <v>nie</v>
      </c>
    </row>
    <row r="355" spans="1:10">
      <c r="A355">
        <f t="shared" si="40"/>
        <v>6</v>
      </c>
      <c r="B355" s="1">
        <v>41993</v>
      </c>
      <c r="C355">
        <v>114</v>
      </c>
      <c r="D355" s="7">
        <f t="shared" si="42"/>
        <v>12.900000000000002</v>
      </c>
      <c r="E355" s="9">
        <f t="shared" si="43"/>
        <v>41.489999999999995</v>
      </c>
      <c r="F355" t="str">
        <f t="shared" si="44"/>
        <v>nie</v>
      </c>
      <c r="G355" s="7">
        <f t="shared" si="45"/>
        <v>5.13</v>
      </c>
      <c r="H355" s="9">
        <f t="shared" si="46"/>
        <v>3.42</v>
      </c>
      <c r="I355" t="str">
        <f t="shared" si="41"/>
        <v>nie</v>
      </c>
      <c r="J355" t="str">
        <f t="shared" si="47"/>
        <v>nie</v>
      </c>
    </row>
    <row r="356" spans="1:10">
      <c r="A356">
        <f t="shared" si="40"/>
        <v>7</v>
      </c>
      <c r="B356" s="1">
        <v>41994</v>
      </c>
      <c r="C356">
        <v>122</v>
      </c>
      <c r="D356" s="7">
        <f t="shared" si="42"/>
        <v>7.7700000000000022</v>
      </c>
      <c r="E356" s="9">
        <f t="shared" si="43"/>
        <v>38.069999999999993</v>
      </c>
      <c r="F356" t="str">
        <f t="shared" si="44"/>
        <v>nie</v>
      </c>
      <c r="G356" s="7">
        <f t="shared" si="45"/>
        <v>5.49</v>
      </c>
      <c r="H356" s="9">
        <f t="shared" si="46"/>
        <v>3.66</v>
      </c>
      <c r="I356" t="str">
        <f t="shared" si="41"/>
        <v>nie</v>
      </c>
      <c r="J356" t="str">
        <f t="shared" si="47"/>
        <v>tak</v>
      </c>
    </row>
    <row r="357" spans="1:10">
      <c r="A357">
        <f t="shared" si="40"/>
        <v>1</v>
      </c>
      <c r="B357" s="1">
        <v>41995</v>
      </c>
      <c r="C357">
        <v>42</v>
      </c>
      <c r="D357" s="7">
        <f t="shared" si="42"/>
        <v>30</v>
      </c>
      <c r="E357" s="9">
        <f t="shared" si="43"/>
        <v>34.409999999999997</v>
      </c>
      <c r="F357" t="str">
        <f t="shared" si="44"/>
        <v>tak</v>
      </c>
      <c r="G357" s="7">
        <f t="shared" si="45"/>
        <v>3.78</v>
      </c>
      <c r="H357" s="9">
        <f t="shared" si="46"/>
        <v>0</v>
      </c>
      <c r="I357" t="str">
        <f t="shared" si="41"/>
        <v>nie</v>
      </c>
      <c r="J357" t="str">
        <f t="shared" si="47"/>
        <v>nie</v>
      </c>
    </row>
    <row r="358" spans="1:10">
      <c r="A358">
        <f t="shared" si="40"/>
        <v>2</v>
      </c>
      <c r="B358" s="1">
        <v>41996</v>
      </c>
      <c r="C358">
        <v>149</v>
      </c>
      <c r="D358" s="7">
        <f t="shared" si="42"/>
        <v>26.22</v>
      </c>
      <c r="E358" s="9">
        <f t="shared" si="43"/>
        <v>34.409999999999997</v>
      </c>
      <c r="F358" t="str">
        <f t="shared" si="44"/>
        <v>tak</v>
      </c>
      <c r="G358" s="7">
        <f t="shared" si="45"/>
        <v>13.41</v>
      </c>
      <c r="H358" s="9">
        <f t="shared" si="46"/>
        <v>0</v>
      </c>
      <c r="I358" t="str">
        <f t="shared" si="41"/>
        <v>nie</v>
      </c>
      <c r="J358" t="str">
        <f t="shared" si="47"/>
        <v>nie</v>
      </c>
    </row>
    <row r="359" spans="1:10">
      <c r="A359">
        <f t="shared" si="40"/>
        <v>3</v>
      </c>
      <c r="B359" s="1">
        <v>41997</v>
      </c>
      <c r="C359">
        <v>113</v>
      </c>
      <c r="D359" s="7">
        <f t="shared" si="42"/>
        <v>12.809999999999999</v>
      </c>
      <c r="E359" s="9">
        <f t="shared" si="43"/>
        <v>34.409999999999997</v>
      </c>
      <c r="F359" t="str">
        <f t="shared" si="44"/>
        <v>nie</v>
      </c>
      <c r="G359" s="7">
        <f t="shared" si="45"/>
        <v>5.085</v>
      </c>
      <c r="H359" s="9">
        <f t="shared" si="46"/>
        <v>3.39</v>
      </c>
      <c r="I359" t="str">
        <f t="shared" si="41"/>
        <v>nie</v>
      </c>
      <c r="J359" t="str">
        <f t="shared" si="47"/>
        <v>nie</v>
      </c>
    </row>
    <row r="360" spans="1:10">
      <c r="A360">
        <f t="shared" si="40"/>
        <v>4</v>
      </c>
      <c r="B360" s="1">
        <v>41998</v>
      </c>
      <c r="C360">
        <v>133</v>
      </c>
      <c r="D360" s="7">
        <f t="shared" si="42"/>
        <v>7.7249999999999988</v>
      </c>
      <c r="E360" s="9">
        <f t="shared" si="43"/>
        <v>31.019999999999996</v>
      </c>
      <c r="F360" t="str">
        <f t="shared" si="44"/>
        <v>nie</v>
      </c>
      <c r="G360" s="7">
        <f t="shared" si="45"/>
        <v>5.9850000000000003</v>
      </c>
      <c r="H360" s="9">
        <f t="shared" si="46"/>
        <v>3.99</v>
      </c>
      <c r="I360" t="str">
        <f t="shared" si="41"/>
        <v>tak</v>
      </c>
      <c r="J360" t="str">
        <f t="shared" si="47"/>
        <v>tak</v>
      </c>
    </row>
    <row r="361" spans="1:10">
      <c r="A361">
        <f t="shared" si="40"/>
        <v>5</v>
      </c>
      <c r="B361" s="1">
        <v>41999</v>
      </c>
      <c r="C361">
        <v>57</v>
      </c>
      <c r="D361" s="7">
        <f t="shared" si="42"/>
        <v>30</v>
      </c>
      <c r="E361" s="9">
        <f t="shared" si="43"/>
        <v>45</v>
      </c>
      <c r="F361" t="str">
        <f t="shared" si="44"/>
        <v>tak</v>
      </c>
      <c r="G361" s="7">
        <f t="shared" si="45"/>
        <v>5.13</v>
      </c>
      <c r="H361" s="9">
        <f t="shared" si="46"/>
        <v>0</v>
      </c>
      <c r="I361" t="str">
        <f t="shared" si="41"/>
        <v>nie</v>
      </c>
      <c r="J361" t="str">
        <f t="shared" si="47"/>
        <v>nie</v>
      </c>
    </row>
    <row r="362" spans="1:10">
      <c r="A362">
        <f t="shared" si="40"/>
        <v>6</v>
      </c>
      <c r="B362" s="1">
        <v>42000</v>
      </c>
      <c r="C362">
        <v>27</v>
      </c>
      <c r="D362" s="7">
        <f t="shared" si="42"/>
        <v>24.87</v>
      </c>
      <c r="E362" s="9">
        <f t="shared" si="43"/>
        <v>45</v>
      </c>
      <c r="F362" t="str">
        <f t="shared" si="44"/>
        <v>tak</v>
      </c>
      <c r="G362" s="7">
        <f t="shared" si="45"/>
        <v>2.4300000000000002</v>
      </c>
      <c r="H362" s="9">
        <f t="shared" si="46"/>
        <v>0</v>
      </c>
      <c r="I362" t="str">
        <f t="shared" si="41"/>
        <v>nie</v>
      </c>
      <c r="J362" t="str">
        <f t="shared" si="47"/>
        <v>nie</v>
      </c>
    </row>
    <row r="363" spans="1:10">
      <c r="A363">
        <f t="shared" si="40"/>
        <v>7</v>
      </c>
      <c r="B363" s="1">
        <v>42001</v>
      </c>
      <c r="C363">
        <v>142</v>
      </c>
      <c r="D363" s="7">
        <f t="shared" si="42"/>
        <v>22.44</v>
      </c>
      <c r="E363" s="9">
        <f t="shared" si="43"/>
        <v>45</v>
      </c>
      <c r="F363" t="str">
        <f t="shared" si="44"/>
        <v>tak</v>
      </c>
      <c r="G363" s="7">
        <f t="shared" si="45"/>
        <v>12.78</v>
      </c>
      <c r="H363" s="9">
        <f t="shared" si="46"/>
        <v>0</v>
      </c>
      <c r="I363" t="str">
        <f t="shared" si="41"/>
        <v>nie</v>
      </c>
      <c r="J363" t="str">
        <f t="shared" si="47"/>
        <v>nie</v>
      </c>
    </row>
    <row r="364" spans="1:10">
      <c r="A364">
        <f t="shared" si="40"/>
        <v>1</v>
      </c>
      <c r="B364" s="1">
        <v>42002</v>
      </c>
      <c r="C364">
        <v>24</v>
      </c>
      <c r="D364" s="7">
        <f t="shared" si="42"/>
        <v>9.6600000000000019</v>
      </c>
      <c r="E364" s="9">
        <f t="shared" si="43"/>
        <v>45</v>
      </c>
      <c r="F364" t="str">
        <f t="shared" si="44"/>
        <v>nie</v>
      </c>
      <c r="G364" s="7">
        <f t="shared" si="45"/>
        <v>1.08</v>
      </c>
      <c r="H364" s="9">
        <f t="shared" si="46"/>
        <v>0.72</v>
      </c>
      <c r="I364" t="str">
        <f t="shared" si="41"/>
        <v>nie</v>
      </c>
      <c r="J364" t="str">
        <f t="shared" si="47"/>
        <v>nie</v>
      </c>
    </row>
    <row r="365" spans="1:10">
      <c r="A365">
        <f t="shared" si="40"/>
        <v>2</v>
      </c>
      <c r="B365" s="1">
        <v>42003</v>
      </c>
      <c r="C365">
        <v>156</v>
      </c>
      <c r="D365" s="7">
        <f t="shared" si="42"/>
        <v>8.5800000000000018</v>
      </c>
      <c r="E365" s="9">
        <f t="shared" si="43"/>
        <v>44.28</v>
      </c>
      <c r="F365" t="str">
        <f t="shared" si="44"/>
        <v>nie</v>
      </c>
      <c r="G365" s="7">
        <f t="shared" si="45"/>
        <v>7.02</v>
      </c>
      <c r="H365" s="9">
        <f t="shared" si="46"/>
        <v>4.68</v>
      </c>
      <c r="I365" t="str">
        <f t="shared" si="41"/>
        <v>nie</v>
      </c>
      <c r="J365" t="str">
        <f t="shared" si="47"/>
        <v>tak</v>
      </c>
    </row>
    <row r="366" spans="1:10">
      <c r="A366">
        <f t="shared" si="40"/>
        <v>3</v>
      </c>
      <c r="B366" s="1">
        <v>42004</v>
      </c>
      <c r="C366">
        <v>141</v>
      </c>
      <c r="D366" s="7">
        <f t="shared" si="42"/>
        <v>30</v>
      </c>
      <c r="E366" s="9">
        <f t="shared" si="43"/>
        <v>39.6</v>
      </c>
      <c r="F366" t="str">
        <f t="shared" si="44"/>
        <v>tak</v>
      </c>
      <c r="G366" s="7">
        <f t="shared" si="45"/>
        <v>12.69</v>
      </c>
      <c r="H366" s="9">
        <f t="shared" si="46"/>
        <v>0</v>
      </c>
      <c r="I366" t="str">
        <f t="shared" si="41"/>
        <v>nie</v>
      </c>
      <c r="J366" t="str">
        <f t="shared" si="47"/>
        <v>nie</v>
      </c>
    </row>
    <row r="367" spans="1:10">
      <c r="F367" s="10">
        <f>COUNTIF(F2:F366,"tak")</f>
        <v>200</v>
      </c>
      <c r="G367" s="10"/>
      <c r="H367" s="10"/>
      <c r="I367" s="10">
        <f>COUNTIF(I2:I366,"tak")</f>
        <v>43</v>
      </c>
      <c r="J367" s="10">
        <f>COUNTIF(J2:J366,"tak")</f>
        <v>78</v>
      </c>
    </row>
  </sheetData>
  <mergeCells count="9">
    <mergeCell ref="L6:L7"/>
    <mergeCell ref="M6:M7"/>
    <mergeCell ref="N6:N7"/>
    <mergeCell ref="L2:L3"/>
    <mergeCell ref="M2:M3"/>
    <mergeCell ref="N2:N3"/>
    <mergeCell ref="L4:L5"/>
    <mergeCell ref="M4:M5"/>
    <mergeCell ref="N4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F51-FFCF-274B-A291-037E17A76336}">
  <dimension ref="B1:E33"/>
  <sheetViews>
    <sheetView topLeftCell="H11" zoomScale="193" workbookViewId="0">
      <selection activeCell="J47" sqref="J47"/>
    </sheetView>
  </sheetViews>
  <sheetFormatPr baseColWidth="10" defaultRowHeight="16"/>
  <sheetData>
    <row r="1" spans="2:5">
      <c r="C1" t="s">
        <v>20</v>
      </c>
    </row>
    <row r="2" spans="2:5">
      <c r="B2" s="2" t="s">
        <v>0</v>
      </c>
      <c r="C2" s="12" t="s">
        <v>20</v>
      </c>
      <c r="D2" s="6" t="s">
        <v>15</v>
      </c>
      <c r="E2" t="s">
        <v>19</v>
      </c>
    </row>
    <row r="3" spans="2:5">
      <c r="B3" s="1">
        <v>41640</v>
      </c>
      <c r="C3" s="7">
        <v>30</v>
      </c>
      <c r="D3" s="7">
        <v>14.31</v>
      </c>
      <c r="E3" s="5">
        <f>C3-D3</f>
        <v>15.69</v>
      </c>
    </row>
    <row r="4" spans="2:5">
      <c r="B4" s="1">
        <v>41641</v>
      </c>
      <c r="C4" s="7">
        <v>15.69</v>
      </c>
      <c r="D4" s="7">
        <v>7.38</v>
      </c>
      <c r="E4" s="5">
        <f t="shared" ref="E4:E33" si="0">C4-D4</f>
        <v>8.3099999999999987</v>
      </c>
    </row>
    <row r="5" spans="2:5">
      <c r="B5" s="1">
        <v>41642</v>
      </c>
      <c r="C5" s="7">
        <v>8.3099999999999987</v>
      </c>
      <c r="D5" s="7">
        <v>4.8600000000000003</v>
      </c>
      <c r="E5" s="5">
        <f t="shared" si="0"/>
        <v>3.4499999999999984</v>
      </c>
    </row>
    <row r="6" spans="2:5">
      <c r="B6" s="1">
        <v>41643</v>
      </c>
      <c r="C6" s="7">
        <v>30</v>
      </c>
      <c r="D6" s="7">
        <v>13.41</v>
      </c>
      <c r="E6" s="5">
        <f t="shared" si="0"/>
        <v>16.59</v>
      </c>
    </row>
    <row r="7" spans="2:5">
      <c r="B7" s="1">
        <v>41644</v>
      </c>
      <c r="C7" s="7">
        <v>16.59</v>
      </c>
      <c r="D7" s="7">
        <v>10.62</v>
      </c>
      <c r="E7" s="5">
        <f t="shared" si="0"/>
        <v>5.9700000000000006</v>
      </c>
    </row>
    <row r="8" spans="2:5">
      <c r="B8" s="1">
        <v>41645</v>
      </c>
      <c r="C8" s="7">
        <v>5.9700000000000006</v>
      </c>
      <c r="D8" s="7">
        <v>4.4550000000000001</v>
      </c>
      <c r="E8" s="5">
        <f t="shared" si="0"/>
        <v>1.5150000000000006</v>
      </c>
    </row>
    <row r="9" spans="2:5">
      <c r="B9" s="1">
        <v>41646</v>
      </c>
      <c r="C9" s="7">
        <v>30</v>
      </c>
      <c r="D9" s="7">
        <v>6.03</v>
      </c>
      <c r="E9" s="5">
        <f t="shared" si="0"/>
        <v>23.97</v>
      </c>
    </row>
    <row r="10" spans="2:5">
      <c r="B10" s="1">
        <v>41647</v>
      </c>
      <c r="C10" s="7">
        <v>23.97</v>
      </c>
      <c r="D10" s="7">
        <v>13.68</v>
      </c>
      <c r="E10" s="5">
        <f t="shared" si="0"/>
        <v>10.29</v>
      </c>
    </row>
    <row r="11" spans="2:5">
      <c r="B11" s="1">
        <v>41648</v>
      </c>
      <c r="C11" s="7">
        <v>10.29</v>
      </c>
      <c r="D11" s="7">
        <v>3.78</v>
      </c>
      <c r="E11" s="5">
        <f t="shared" si="0"/>
        <v>6.51</v>
      </c>
    </row>
    <row r="12" spans="2:5">
      <c r="B12" s="1">
        <v>41649</v>
      </c>
      <c r="C12" s="7">
        <v>6.51</v>
      </c>
      <c r="D12" s="7">
        <v>6.48</v>
      </c>
      <c r="E12" s="5">
        <f t="shared" si="0"/>
        <v>2.9999999999999361E-2</v>
      </c>
    </row>
    <row r="13" spans="2:5">
      <c r="B13" s="1">
        <v>41650</v>
      </c>
      <c r="C13" s="7">
        <v>30</v>
      </c>
      <c r="D13" s="7">
        <v>1.44</v>
      </c>
      <c r="E13" s="5">
        <f t="shared" si="0"/>
        <v>28.56</v>
      </c>
    </row>
    <row r="14" spans="2:5">
      <c r="B14" s="1">
        <v>41651</v>
      </c>
      <c r="C14" s="7">
        <v>28.56</v>
      </c>
      <c r="D14" s="7">
        <v>11.16</v>
      </c>
      <c r="E14" s="5">
        <f t="shared" si="0"/>
        <v>17.399999999999999</v>
      </c>
    </row>
    <row r="15" spans="2:5">
      <c r="B15" s="1">
        <v>41652</v>
      </c>
      <c r="C15" s="7">
        <v>17.399999999999999</v>
      </c>
      <c r="D15" s="7">
        <v>5.85</v>
      </c>
      <c r="E15" s="5">
        <f t="shared" si="0"/>
        <v>11.549999999999999</v>
      </c>
    </row>
    <row r="16" spans="2:5">
      <c r="B16" s="1">
        <v>41653</v>
      </c>
      <c r="C16" s="7">
        <v>11.549999999999999</v>
      </c>
      <c r="D16" s="7">
        <v>4.5449999999999999</v>
      </c>
      <c r="E16" s="5">
        <f t="shared" si="0"/>
        <v>7.004999999999999</v>
      </c>
    </row>
    <row r="17" spans="2:5">
      <c r="B17" s="1">
        <v>41654</v>
      </c>
      <c r="C17" s="7">
        <v>7.004999999999999</v>
      </c>
      <c r="D17" s="7">
        <v>0.85499999999999998</v>
      </c>
      <c r="E17" s="5">
        <f t="shared" si="0"/>
        <v>6.1499999999999986</v>
      </c>
    </row>
    <row r="18" spans="2:5">
      <c r="B18" s="1">
        <v>41655</v>
      </c>
      <c r="C18" s="7">
        <v>6.1499999999999986</v>
      </c>
      <c r="D18" s="7">
        <v>1.395</v>
      </c>
      <c r="E18" s="5">
        <f t="shared" si="0"/>
        <v>4.754999999999999</v>
      </c>
    </row>
    <row r="19" spans="2:5">
      <c r="B19" s="1">
        <v>41656</v>
      </c>
      <c r="C19" s="7">
        <v>30</v>
      </c>
      <c r="D19" s="7">
        <v>9.81</v>
      </c>
      <c r="E19" s="5">
        <f t="shared" si="0"/>
        <v>20.189999999999998</v>
      </c>
    </row>
    <row r="20" spans="2:5">
      <c r="B20" s="1">
        <v>41657</v>
      </c>
      <c r="C20" s="7">
        <v>20.189999999999998</v>
      </c>
      <c r="D20" s="7">
        <v>3.6</v>
      </c>
      <c r="E20" s="5">
        <f t="shared" si="0"/>
        <v>16.589999999999996</v>
      </c>
    </row>
    <row r="21" spans="2:5">
      <c r="B21" s="1">
        <v>41658</v>
      </c>
      <c r="C21" s="7">
        <v>16.589999999999996</v>
      </c>
      <c r="D21" s="7">
        <v>6.3</v>
      </c>
      <c r="E21" s="5">
        <f t="shared" si="0"/>
        <v>10.289999999999996</v>
      </c>
    </row>
    <row r="22" spans="2:5">
      <c r="B22" s="1">
        <v>41659</v>
      </c>
      <c r="C22" s="7">
        <v>10.289999999999996</v>
      </c>
      <c r="D22" s="7">
        <v>1.53</v>
      </c>
      <c r="E22" s="5">
        <f t="shared" si="0"/>
        <v>8.7599999999999962</v>
      </c>
    </row>
    <row r="23" spans="2:5">
      <c r="B23" s="1">
        <v>41660</v>
      </c>
      <c r="C23" s="7">
        <v>8.7599999999999962</v>
      </c>
      <c r="D23" s="7">
        <v>4.9950000000000001</v>
      </c>
      <c r="E23" s="5">
        <f t="shared" si="0"/>
        <v>3.7649999999999961</v>
      </c>
    </row>
    <row r="24" spans="2:5">
      <c r="B24" s="1">
        <v>41661</v>
      </c>
      <c r="C24" s="7">
        <v>30</v>
      </c>
      <c r="D24" s="7">
        <v>11.25</v>
      </c>
      <c r="E24" s="5">
        <f t="shared" si="0"/>
        <v>18.75</v>
      </c>
    </row>
    <row r="25" spans="2:5">
      <c r="B25" s="1">
        <v>41662</v>
      </c>
      <c r="C25" s="7">
        <v>18.75</v>
      </c>
      <c r="D25" s="7">
        <v>6.84</v>
      </c>
      <c r="E25" s="5">
        <f t="shared" si="0"/>
        <v>11.91</v>
      </c>
    </row>
    <row r="26" spans="2:5">
      <c r="B26" s="1">
        <v>41663</v>
      </c>
      <c r="C26" s="7">
        <v>11.91</v>
      </c>
      <c r="D26" s="7">
        <v>5.625</v>
      </c>
      <c r="E26" s="5">
        <f t="shared" si="0"/>
        <v>6.2850000000000001</v>
      </c>
    </row>
    <row r="27" spans="2:5">
      <c r="B27" s="1">
        <v>41664</v>
      </c>
      <c r="C27" s="7">
        <v>6.2850000000000001</v>
      </c>
      <c r="D27" s="7">
        <v>1.0349999999999999</v>
      </c>
      <c r="E27" s="5">
        <f t="shared" si="0"/>
        <v>5.25</v>
      </c>
    </row>
    <row r="28" spans="2:5">
      <c r="B28" s="1">
        <v>41665</v>
      </c>
      <c r="C28" s="7">
        <v>5.25</v>
      </c>
      <c r="D28" s="7">
        <v>4.1849999999999996</v>
      </c>
      <c r="E28" s="5">
        <f t="shared" si="0"/>
        <v>1.0650000000000004</v>
      </c>
    </row>
    <row r="29" spans="2:5">
      <c r="B29" s="1">
        <v>41666</v>
      </c>
      <c r="C29" s="7">
        <v>30</v>
      </c>
      <c r="D29" s="7">
        <v>9.99</v>
      </c>
      <c r="E29" s="5">
        <f t="shared" si="0"/>
        <v>20.009999999999998</v>
      </c>
    </row>
    <row r="30" spans="2:5">
      <c r="B30" s="1">
        <v>41667</v>
      </c>
      <c r="C30" s="7">
        <v>20.009999999999998</v>
      </c>
      <c r="D30" s="7">
        <v>4.68</v>
      </c>
      <c r="E30" s="5">
        <f t="shared" si="0"/>
        <v>15.329999999999998</v>
      </c>
    </row>
    <row r="31" spans="2:5">
      <c r="B31" s="1">
        <v>41668</v>
      </c>
      <c r="C31" s="7">
        <v>15.329999999999998</v>
      </c>
      <c r="D31" s="7">
        <v>5.85</v>
      </c>
      <c r="E31" s="5">
        <f t="shared" si="0"/>
        <v>9.4799999999999986</v>
      </c>
    </row>
    <row r="32" spans="2:5">
      <c r="B32" s="1">
        <v>41669</v>
      </c>
      <c r="C32" s="7">
        <v>9.4799999999999986</v>
      </c>
      <c r="D32" s="7">
        <v>5.4</v>
      </c>
      <c r="E32" s="5">
        <f t="shared" si="0"/>
        <v>4.0799999999999983</v>
      </c>
    </row>
    <row r="33" spans="2:5">
      <c r="B33" s="1">
        <v>41670</v>
      </c>
      <c r="C33" s="7">
        <v>30</v>
      </c>
      <c r="D33" s="7">
        <v>10.17</v>
      </c>
      <c r="E33" s="5">
        <f t="shared" si="0"/>
        <v>19.829999999999998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246F-F5DD-484F-AE44-32492753D7B2}">
  <dimension ref="C3:H372"/>
  <sheetViews>
    <sheetView tabSelected="1" topLeftCell="A355" zoomScale="125" zoomScaleNormal="100" workbookViewId="0">
      <selection activeCell="H382" sqref="H382"/>
    </sheetView>
  </sheetViews>
  <sheetFormatPr baseColWidth="10" defaultRowHeight="16"/>
  <sheetData>
    <row r="3" spans="3:4">
      <c r="C3" t="s">
        <v>15</v>
      </c>
      <c r="D3" t="s">
        <v>14</v>
      </c>
    </row>
    <row r="4" spans="3:4">
      <c r="C4">
        <v>14.31</v>
      </c>
      <c r="D4">
        <v>0</v>
      </c>
    </row>
    <row r="5" spans="3:4">
      <c r="C5">
        <v>7.38</v>
      </c>
      <c r="D5">
        <v>0</v>
      </c>
    </row>
    <row r="6" spans="3:4">
      <c r="C6">
        <v>4.8600000000000003</v>
      </c>
      <c r="D6">
        <v>3.24</v>
      </c>
    </row>
    <row r="7" spans="3:4">
      <c r="C7">
        <v>13.41</v>
      </c>
      <c r="D7">
        <v>0</v>
      </c>
    </row>
    <row r="8" spans="3:4">
      <c r="C8">
        <v>10.62</v>
      </c>
      <c r="D8">
        <v>0</v>
      </c>
    </row>
    <row r="9" spans="3:4">
      <c r="C9">
        <v>4.4550000000000001</v>
      </c>
      <c r="D9">
        <v>2.97</v>
      </c>
    </row>
    <row r="10" spans="3:4">
      <c r="C10">
        <v>6.03</v>
      </c>
      <c r="D10">
        <v>0</v>
      </c>
    </row>
    <row r="11" spans="3:4">
      <c r="C11">
        <v>13.68</v>
      </c>
      <c r="D11">
        <v>0</v>
      </c>
    </row>
    <row r="12" spans="3:4">
      <c r="C12">
        <v>3.78</v>
      </c>
      <c r="D12">
        <v>2.52</v>
      </c>
    </row>
    <row r="13" spans="3:4">
      <c r="C13">
        <v>6.48</v>
      </c>
      <c r="D13">
        <v>4.32</v>
      </c>
    </row>
    <row r="14" spans="3:4">
      <c r="C14">
        <v>1.44</v>
      </c>
      <c r="D14">
        <v>0</v>
      </c>
    </row>
    <row r="15" spans="3:4">
      <c r="C15">
        <v>11.16</v>
      </c>
      <c r="D15">
        <v>0</v>
      </c>
    </row>
    <row r="16" spans="3:4">
      <c r="C16">
        <v>5.85</v>
      </c>
      <c r="D16">
        <v>0</v>
      </c>
    </row>
    <row r="17" spans="3:4">
      <c r="C17">
        <v>4.5449999999999999</v>
      </c>
      <c r="D17">
        <v>3.03</v>
      </c>
    </row>
    <row r="18" spans="3:4">
      <c r="C18">
        <v>0.85499999999999998</v>
      </c>
      <c r="D18">
        <v>0.56999999999999995</v>
      </c>
    </row>
    <row r="19" spans="3:4">
      <c r="C19">
        <v>1.395</v>
      </c>
      <c r="D19">
        <v>0.93</v>
      </c>
    </row>
    <row r="20" spans="3:4">
      <c r="C20">
        <v>9.81</v>
      </c>
      <c r="D20">
        <v>0</v>
      </c>
    </row>
    <row r="21" spans="3:4">
      <c r="C21">
        <v>3.6</v>
      </c>
      <c r="D21">
        <v>0</v>
      </c>
    </row>
    <row r="22" spans="3:4">
      <c r="C22">
        <v>6.3</v>
      </c>
      <c r="D22">
        <v>0</v>
      </c>
    </row>
    <row r="23" spans="3:4">
      <c r="C23">
        <v>1.53</v>
      </c>
      <c r="D23">
        <v>1.02</v>
      </c>
    </row>
    <row r="24" spans="3:4">
      <c r="C24">
        <v>4.9950000000000001</v>
      </c>
      <c r="D24">
        <v>3.33</v>
      </c>
    </row>
    <row r="25" spans="3:4">
      <c r="C25">
        <v>11.25</v>
      </c>
      <c r="D25">
        <v>0</v>
      </c>
    </row>
    <row r="26" spans="3:4">
      <c r="C26">
        <v>6.84</v>
      </c>
      <c r="D26">
        <v>0</v>
      </c>
    </row>
    <row r="27" spans="3:4">
      <c r="C27">
        <v>5.625</v>
      </c>
      <c r="D27">
        <v>3.75</v>
      </c>
    </row>
    <row r="28" spans="3:4">
      <c r="C28">
        <v>1.0349999999999999</v>
      </c>
      <c r="D28">
        <v>0.69</v>
      </c>
    </row>
    <row r="29" spans="3:4">
      <c r="C29">
        <v>4.1849999999999996</v>
      </c>
      <c r="D29">
        <v>2.79</v>
      </c>
    </row>
    <row r="30" spans="3:4">
      <c r="C30">
        <v>9.99</v>
      </c>
      <c r="D30">
        <v>0</v>
      </c>
    </row>
    <row r="31" spans="3:4">
      <c r="C31">
        <v>4.68</v>
      </c>
      <c r="D31">
        <v>0</v>
      </c>
    </row>
    <row r="32" spans="3:4">
      <c r="C32">
        <v>5.85</v>
      </c>
      <c r="D32">
        <v>0</v>
      </c>
    </row>
    <row r="33" spans="3:4">
      <c r="C33">
        <v>5.4</v>
      </c>
      <c r="D33">
        <v>3.6</v>
      </c>
    </row>
    <row r="34" spans="3:4">
      <c r="C34">
        <v>10.17</v>
      </c>
      <c r="D34">
        <v>0</v>
      </c>
    </row>
    <row r="35" spans="3:4">
      <c r="C35">
        <v>9.9</v>
      </c>
      <c r="D35">
        <v>0</v>
      </c>
    </row>
    <row r="36" spans="3:4">
      <c r="C36">
        <v>6.0750000000000002</v>
      </c>
      <c r="D36">
        <v>4.05</v>
      </c>
    </row>
    <row r="37" spans="3:4">
      <c r="C37">
        <v>3.33</v>
      </c>
      <c r="D37">
        <v>0</v>
      </c>
    </row>
    <row r="38" spans="3:4">
      <c r="C38">
        <v>10.17</v>
      </c>
      <c r="D38">
        <v>0</v>
      </c>
    </row>
    <row r="39" spans="3:4">
      <c r="C39">
        <v>7.11</v>
      </c>
      <c r="D39">
        <v>0</v>
      </c>
    </row>
    <row r="40" spans="3:4">
      <c r="C40">
        <v>4.2300000000000004</v>
      </c>
      <c r="D40">
        <v>2.82</v>
      </c>
    </row>
    <row r="41" spans="3:4">
      <c r="C41">
        <v>1.575</v>
      </c>
      <c r="D41">
        <v>1.05</v>
      </c>
    </row>
    <row r="42" spans="3:4">
      <c r="C42">
        <v>4.8600000000000003</v>
      </c>
      <c r="D42">
        <v>0</v>
      </c>
    </row>
    <row r="43" spans="3:4">
      <c r="C43">
        <v>5.13</v>
      </c>
      <c r="D43">
        <v>0</v>
      </c>
    </row>
    <row r="44" spans="3:4">
      <c r="C44">
        <v>13.23</v>
      </c>
      <c r="D44">
        <v>0</v>
      </c>
    </row>
    <row r="45" spans="3:4">
      <c r="C45">
        <v>6.48</v>
      </c>
      <c r="D45">
        <v>4.32</v>
      </c>
    </row>
    <row r="46" spans="3:4">
      <c r="C46">
        <v>4.5</v>
      </c>
      <c r="D46">
        <v>0</v>
      </c>
    </row>
    <row r="47" spans="3:4">
      <c r="C47">
        <v>11.61</v>
      </c>
      <c r="D47">
        <v>0</v>
      </c>
    </row>
    <row r="48" spans="3:4">
      <c r="C48">
        <v>3.1949999999999998</v>
      </c>
      <c r="D48">
        <v>2.13</v>
      </c>
    </row>
    <row r="49" spans="3:4">
      <c r="C49">
        <v>5.625</v>
      </c>
      <c r="D49">
        <v>3.75</v>
      </c>
    </row>
    <row r="50" spans="3:4">
      <c r="C50">
        <v>4.3650000000000002</v>
      </c>
      <c r="D50">
        <v>2.91</v>
      </c>
    </row>
    <row r="51" spans="3:4">
      <c r="C51">
        <v>9.36</v>
      </c>
      <c r="D51">
        <v>0</v>
      </c>
    </row>
    <row r="52" spans="3:4">
      <c r="C52">
        <v>9.7200000000000006</v>
      </c>
      <c r="D52">
        <v>0</v>
      </c>
    </row>
    <row r="53" spans="3:4">
      <c r="C53">
        <v>2.7450000000000001</v>
      </c>
      <c r="D53">
        <v>1.83</v>
      </c>
    </row>
    <row r="54" spans="3:4">
      <c r="C54">
        <v>1.575</v>
      </c>
      <c r="D54">
        <v>1.05</v>
      </c>
    </row>
    <row r="55" spans="3:4">
      <c r="C55">
        <v>1.8</v>
      </c>
      <c r="D55">
        <v>1.2</v>
      </c>
    </row>
    <row r="56" spans="3:4">
      <c r="C56">
        <v>2.0699999999999998</v>
      </c>
      <c r="D56">
        <v>0</v>
      </c>
    </row>
    <row r="57" spans="3:4">
      <c r="C57">
        <v>10.44</v>
      </c>
      <c r="D57">
        <v>0</v>
      </c>
    </row>
    <row r="58" spans="3:4">
      <c r="C58">
        <v>6.93</v>
      </c>
      <c r="D58">
        <v>0</v>
      </c>
    </row>
    <row r="59" spans="3:4">
      <c r="C59">
        <v>5.67</v>
      </c>
      <c r="D59">
        <v>3.78</v>
      </c>
    </row>
    <row r="60" spans="3:4">
      <c r="C60">
        <v>11.07</v>
      </c>
      <c r="D60">
        <v>0</v>
      </c>
    </row>
    <row r="61" spans="3:4">
      <c r="C61">
        <v>2.97</v>
      </c>
      <c r="D61">
        <v>0</v>
      </c>
    </row>
    <row r="62" spans="3:4">
      <c r="C62">
        <v>3.06</v>
      </c>
      <c r="D62">
        <v>0</v>
      </c>
    </row>
    <row r="63" spans="3:4">
      <c r="C63">
        <v>6.165</v>
      </c>
      <c r="D63">
        <v>4.1100000000000003</v>
      </c>
    </row>
    <row r="64" spans="3:4">
      <c r="C64">
        <v>1.7549999999999999</v>
      </c>
      <c r="D64">
        <v>1.17</v>
      </c>
    </row>
    <row r="65" spans="3:4">
      <c r="C65">
        <v>8.91</v>
      </c>
      <c r="D65">
        <v>0</v>
      </c>
    </row>
    <row r="66" spans="3:4">
      <c r="C66">
        <v>5.85</v>
      </c>
      <c r="D66">
        <v>0</v>
      </c>
    </row>
    <row r="67" spans="3:4">
      <c r="C67">
        <v>7.29</v>
      </c>
      <c r="D67">
        <v>0</v>
      </c>
    </row>
    <row r="68" spans="3:4">
      <c r="C68">
        <v>1.89</v>
      </c>
      <c r="D68">
        <v>1.26</v>
      </c>
    </row>
    <row r="69" spans="3:4">
      <c r="C69">
        <v>3.2850000000000001</v>
      </c>
      <c r="D69">
        <v>2.19</v>
      </c>
    </row>
    <row r="70" spans="3:4">
      <c r="C70">
        <v>8.5500000000000007</v>
      </c>
      <c r="D70">
        <v>0</v>
      </c>
    </row>
    <row r="71" spans="3:4">
      <c r="C71">
        <v>6.3</v>
      </c>
      <c r="D71">
        <v>0</v>
      </c>
    </row>
    <row r="72" spans="3:4">
      <c r="C72">
        <v>1.62</v>
      </c>
      <c r="D72">
        <v>0</v>
      </c>
    </row>
    <row r="73" spans="3:4">
      <c r="C73">
        <v>6.3</v>
      </c>
      <c r="D73">
        <v>4.2</v>
      </c>
    </row>
    <row r="74" spans="3:4">
      <c r="C74">
        <v>1.575</v>
      </c>
      <c r="D74">
        <v>1.05</v>
      </c>
    </row>
    <row r="75" spans="3:4">
      <c r="C75">
        <v>2.9249999999999998</v>
      </c>
      <c r="D75">
        <v>1.95</v>
      </c>
    </row>
    <row r="76" spans="3:4">
      <c r="C76">
        <v>20.25</v>
      </c>
      <c r="D76">
        <v>0</v>
      </c>
    </row>
    <row r="77" spans="3:4">
      <c r="C77">
        <v>6.21</v>
      </c>
      <c r="D77">
        <v>4.1399999999999997</v>
      </c>
    </row>
    <row r="78" spans="3:4">
      <c r="C78">
        <v>5.76</v>
      </c>
      <c r="D78">
        <v>0</v>
      </c>
    </row>
    <row r="79" spans="3:4">
      <c r="C79">
        <v>6.57</v>
      </c>
      <c r="D79">
        <v>0</v>
      </c>
    </row>
    <row r="80" spans="3:4">
      <c r="C80">
        <v>9.81</v>
      </c>
      <c r="D80">
        <v>0</v>
      </c>
    </row>
    <row r="81" spans="3:4">
      <c r="C81">
        <v>3.105</v>
      </c>
      <c r="D81">
        <v>2.0699999999999998</v>
      </c>
    </row>
    <row r="82" spans="3:4">
      <c r="C82">
        <v>1.89</v>
      </c>
      <c r="D82">
        <v>0</v>
      </c>
    </row>
    <row r="83" spans="3:4">
      <c r="C83">
        <v>10.44</v>
      </c>
      <c r="D83">
        <v>0</v>
      </c>
    </row>
    <row r="84" spans="3:4">
      <c r="C84">
        <v>4.2300000000000004</v>
      </c>
      <c r="D84">
        <v>0</v>
      </c>
    </row>
    <row r="85" spans="3:4">
      <c r="C85">
        <v>2.6549999999999998</v>
      </c>
      <c r="D85">
        <v>1.77</v>
      </c>
    </row>
    <row r="86" spans="3:4">
      <c r="C86">
        <v>3.8250000000000002</v>
      </c>
      <c r="D86">
        <v>2.5499999999999998</v>
      </c>
    </row>
    <row r="87" spans="3:4">
      <c r="C87">
        <v>2.0699999999999998</v>
      </c>
      <c r="D87">
        <v>1.38</v>
      </c>
    </row>
    <row r="88" spans="3:4">
      <c r="C88">
        <v>3.69</v>
      </c>
      <c r="D88">
        <v>0</v>
      </c>
    </row>
    <row r="89" spans="3:4">
      <c r="C89">
        <v>9.18</v>
      </c>
      <c r="D89">
        <v>0</v>
      </c>
    </row>
    <row r="90" spans="3:4">
      <c r="C90">
        <v>11.61</v>
      </c>
      <c r="D90">
        <v>0</v>
      </c>
    </row>
    <row r="91" spans="3:4">
      <c r="C91">
        <v>0.99</v>
      </c>
      <c r="D91">
        <v>0.66</v>
      </c>
    </row>
    <row r="92" spans="3:4">
      <c r="C92">
        <v>2.25</v>
      </c>
      <c r="D92">
        <v>0</v>
      </c>
    </row>
    <row r="93" spans="3:4">
      <c r="C93">
        <v>2.34</v>
      </c>
      <c r="D93">
        <v>0</v>
      </c>
    </row>
    <row r="94" spans="3:4">
      <c r="C94">
        <v>7.56</v>
      </c>
      <c r="D94">
        <v>0</v>
      </c>
    </row>
    <row r="95" spans="3:4">
      <c r="C95">
        <v>11.61</v>
      </c>
      <c r="D95">
        <v>0</v>
      </c>
    </row>
    <row r="96" spans="3:4">
      <c r="C96">
        <v>0.81</v>
      </c>
      <c r="D96">
        <v>0.54</v>
      </c>
    </row>
    <row r="97" spans="3:4">
      <c r="C97">
        <v>2.7</v>
      </c>
      <c r="D97">
        <v>1.8</v>
      </c>
    </row>
    <row r="98" spans="3:4">
      <c r="C98">
        <v>2.25</v>
      </c>
      <c r="D98">
        <v>0</v>
      </c>
    </row>
    <row r="99" spans="3:4">
      <c r="C99">
        <v>11.34</v>
      </c>
      <c r="D99">
        <v>0</v>
      </c>
    </row>
    <row r="100" spans="3:4">
      <c r="C100">
        <v>3.15</v>
      </c>
      <c r="D100">
        <v>0</v>
      </c>
    </row>
    <row r="101" spans="3:4">
      <c r="C101">
        <v>6.4349999999999996</v>
      </c>
      <c r="D101">
        <v>4.29</v>
      </c>
    </row>
    <row r="102" spans="3:4">
      <c r="C102">
        <v>4.0049999999999999</v>
      </c>
      <c r="D102">
        <v>2.67</v>
      </c>
    </row>
    <row r="103" spans="3:4">
      <c r="C103">
        <v>5.4</v>
      </c>
      <c r="D103">
        <v>0</v>
      </c>
    </row>
    <row r="104" spans="3:4">
      <c r="C104">
        <v>4.68</v>
      </c>
      <c r="D104">
        <v>0</v>
      </c>
    </row>
    <row r="105" spans="3:4">
      <c r="C105">
        <v>2.16</v>
      </c>
      <c r="D105">
        <v>0</v>
      </c>
    </row>
    <row r="106" spans="3:4">
      <c r="C106">
        <v>7.2</v>
      </c>
      <c r="D106">
        <v>0</v>
      </c>
    </row>
    <row r="107" spans="3:4">
      <c r="C107">
        <v>3.5550000000000002</v>
      </c>
      <c r="D107">
        <v>2.37</v>
      </c>
    </row>
    <row r="108" spans="3:4">
      <c r="C108">
        <v>5.1749999999999998</v>
      </c>
      <c r="D108">
        <v>3.45</v>
      </c>
    </row>
    <row r="109" spans="3:4">
      <c r="C109">
        <v>4.95</v>
      </c>
      <c r="D109">
        <v>0</v>
      </c>
    </row>
    <row r="110" spans="3:4">
      <c r="C110">
        <v>11.16</v>
      </c>
      <c r="D110">
        <v>0</v>
      </c>
    </row>
    <row r="111" spans="3:4">
      <c r="C111">
        <v>4.68</v>
      </c>
      <c r="D111">
        <v>3.12</v>
      </c>
    </row>
    <row r="112" spans="3:4">
      <c r="C112">
        <v>0.9</v>
      </c>
      <c r="D112">
        <v>0.6</v>
      </c>
    </row>
    <row r="113" spans="3:4">
      <c r="C113">
        <v>3.06</v>
      </c>
      <c r="D113">
        <v>2.04</v>
      </c>
    </row>
    <row r="114" spans="3:4">
      <c r="C114">
        <v>1.125</v>
      </c>
      <c r="D114">
        <v>0.75</v>
      </c>
    </row>
    <row r="115" spans="3:4">
      <c r="C115">
        <v>8.3699999999999992</v>
      </c>
      <c r="D115">
        <v>0</v>
      </c>
    </row>
    <row r="116" spans="3:4">
      <c r="C116">
        <v>4.41</v>
      </c>
      <c r="D116">
        <v>0</v>
      </c>
    </row>
    <row r="117" spans="3:4">
      <c r="C117">
        <v>2.61</v>
      </c>
      <c r="D117">
        <v>0</v>
      </c>
    </row>
    <row r="118" spans="3:4">
      <c r="C118">
        <v>2.6549999999999998</v>
      </c>
      <c r="D118">
        <v>1.77</v>
      </c>
    </row>
    <row r="119" spans="3:4">
      <c r="C119">
        <v>2.9249999999999998</v>
      </c>
      <c r="D119">
        <v>1.95</v>
      </c>
    </row>
    <row r="120" spans="3:4">
      <c r="C120">
        <v>1.125</v>
      </c>
      <c r="D120">
        <v>0.75</v>
      </c>
    </row>
    <row r="121" spans="3:4">
      <c r="C121">
        <v>0.13500000000000001</v>
      </c>
      <c r="D121">
        <v>0.09</v>
      </c>
    </row>
    <row r="122" spans="3:4">
      <c r="C122">
        <v>2.61</v>
      </c>
      <c r="D122">
        <v>1.74</v>
      </c>
    </row>
    <row r="123" spans="3:4">
      <c r="C123">
        <v>1.575</v>
      </c>
      <c r="D123">
        <v>1.05</v>
      </c>
    </row>
    <row r="124" spans="3:4">
      <c r="C124">
        <v>13.14</v>
      </c>
      <c r="D124">
        <v>0</v>
      </c>
    </row>
    <row r="125" spans="3:4">
      <c r="C125">
        <v>4.05</v>
      </c>
      <c r="D125">
        <v>0</v>
      </c>
    </row>
    <row r="126" spans="3:4">
      <c r="C126">
        <v>5.7149999999999999</v>
      </c>
      <c r="D126">
        <v>3.81</v>
      </c>
    </row>
    <row r="127" spans="3:4">
      <c r="C127">
        <v>2.16</v>
      </c>
      <c r="D127">
        <v>1.44</v>
      </c>
    </row>
    <row r="128" spans="3:4">
      <c r="C128">
        <v>11.52</v>
      </c>
      <c r="D128">
        <v>0</v>
      </c>
    </row>
    <row r="129" spans="3:4">
      <c r="C129">
        <v>10.35</v>
      </c>
      <c r="D129">
        <v>0</v>
      </c>
    </row>
    <row r="130" spans="3:4">
      <c r="C130">
        <v>4.6349999999999998</v>
      </c>
      <c r="D130">
        <v>3.09</v>
      </c>
    </row>
    <row r="131" spans="3:4">
      <c r="C131">
        <v>1.89</v>
      </c>
      <c r="D131">
        <v>0</v>
      </c>
    </row>
    <row r="132" spans="3:4">
      <c r="C132">
        <v>13.5</v>
      </c>
      <c r="D132">
        <v>0</v>
      </c>
    </row>
    <row r="133" spans="3:4">
      <c r="C133">
        <v>2.2050000000000001</v>
      </c>
      <c r="D133">
        <v>1.47</v>
      </c>
    </row>
    <row r="134" spans="3:4">
      <c r="C134">
        <v>0.9</v>
      </c>
      <c r="D134">
        <v>0.6</v>
      </c>
    </row>
    <row r="135" spans="3:4">
      <c r="C135">
        <v>5.4</v>
      </c>
      <c r="D135">
        <v>3.6</v>
      </c>
    </row>
    <row r="136" spans="3:4">
      <c r="C136">
        <v>1.7549999999999999</v>
      </c>
      <c r="D136">
        <v>1.17</v>
      </c>
    </row>
    <row r="137" spans="3:4">
      <c r="C137">
        <v>1.35</v>
      </c>
      <c r="D137">
        <v>0</v>
      </c>
    </row>
    <row r="138" spans="3:4">
      <c r="C138">
        <v>10.62</v>
      </c>
      <c r="D138">
        <v>0</v>
      </c>
    </row>
    <row r="139" spans="3:4">
      <c r="C139">
        <v>3.33</v>
      </c>
      <c r="D139">
        <v>0</v>
      </c>
    </row>
    <row r="140" spans="3:4">
      <c r="C140">
        <v>4.8150000000000004</v>
      </c>
      <c r="D140">
        <v>3.21</v>
      </c>
    </row>
    <row r="141" spans="3:4">
      <c r="C141">
        <v>2.2949999999999999</v>
      </c>
      <c r="D141">
        <v>1.53</v>
      </c>
    </row>
    <row r="142" spans="3:4">
      <c r="C142">
        <v>3.42</v>
      </c>
      <c r="D142">
        <v>2.2799999999999998</v>
      </c>
    </row>
    <row r="143" spans="3:4">
      <c r="C143">
        <v>3.69</v>
      </c>
      <c r="D143">
        <v>0</v>
      </c>
    </row>
    <row r="144" spans="3:4">
      <c r="C144">
        <v>13.41</v>
      </c>
      <c r="D144">
        <v>0</v>
      </c>
    </row>
    <row r="145" spans="3:4">
      <c r="C145">
        <v>3.24</v>
      </c>
      <c r="D145">
        <v>2.16</v>
      </c>
    </row>
    <row r="146" spans="3:4">
      <c r="C146">
        <v>3.7349999999999999</v>
      </c>
      <c r="D146">
        <v>2.4900000000000002</v>
      </c>
    </row>
    <row r="147" spans="3:4">
      <c r="C147">
        <v>4.5449999999999999</v>
      </c>
      <c r="D147">
        <v>3.03</v>
      </c>
    </row>
    <row r="148" spans="3:4">
      <c r="C148">
        <v>3.87</v>
      </c>
      <c r="D148">
        <v>0</v>
      </c>
    </row>
    <row r="149" spans="3:4">
      <c r="C149">
        <v>5.31</v>
      </c>
      <c r="D149">
        <v>0</v>
      </c>
    </row>
    <row r="150" spans="3:4">
      <c r="C150">
        <v>7.29</v>
      </c>
      <c r="D150">
        <v>0</v>
      </c>
    </row>
    <row r="151" spans="3:4">
      <c r="C151">
        <v>4.0049999999999999</v>
      </c>
      <c r="D151">
        <v>2.67</v>
      </c>
    </row>
    <row r="152" spans="3:4">
      <c r="C152">
        <v>1.9350000000000001</v>
      </c>
      <c r="D152">
        <v>1.29</v>
      </c>
    </row>
    <row r="153" spans="3:4">
      <c r="C153">
        <v>3.0150000000000001</v>
      </c>
      <c r="D153">
        <v>2.0099999999999998</v>
      </c>
    </row>
    <row r="154" spans="3:4">
      <c r="C154">
        <v>10.98</v>
      </c>
      <c r="D154">
        <v>0</v>
      </c>
    </row>
    <row r="155" spans="3:4">
      <c r="C155">
        <v>9</v>
      </c>
      <c r="D155">
        <v>0</v>
      </c>
    </row>
    <row r="156" spans="3:4">
      <c r="C156">
        <v>6.5250000000000004</v>
      </c>
      <c r="D156">
        <v>4.3499999999999996</v>
      </c>
    </row>
    <row r="157" spans="3:4">
      <c r="C157">
        <v>3.24</v>
      </c>
      <c r="D157">
        <v>0</v>
      </c>
    </row>
    <row r="158" spans="3:4">
      <c r="C158">
        <v>6.75</v>
      </c>
      <c r="D158">
        <v>0</v>
      </c>
    </row>
    <row r="159" spans="3:4">
      <c r="C159">
        <v>11.88</v>
      </c>
      <c r="D159">
        <v>0</v>
      </c>
    </row>
    <row r="160" spans="3:4">
      <c r="C160">
        <v>2.2949999999999999</v>
      </c>
      <c r="D160">
        <v>1.53</v>
      </c>
    </row>
    <row r="161" spans="3:4">
      <c r="C161">
        <v>1.44</v>
      </c>
      <c r="D161">
        <v>0.96</v>
      </c>
    </row>
    <row r="162" spans="3:4">
      <c r="C162">
        <v>11.7</v>
      </c>
      <c r="D162">
        <v>0</v>
      </c>
    </row>
    <row r="163" spans="3:4">
      <c r="C163">
        <v>2.25</v>
      </c>
      <c r="D163">
        <v>0</v>
      </c>
    </row>
    <row r="164" spans="3:4">
      <c r="C164">
        <v>5.4</v>
      </c>
      <c r="D164">
        <v>0</v>
      </c>
    </row>
    <row r="165" spans="3:4">
      <c r="C165">
        <v>4.68</v>
      </c>
      <c r="D165">
        <v>3.12</v>
      </c>
    </row>
    <row r="166" spans="3:4">
      <c r="C166">
        <v>5.31</v>
      </c>
      <c r="D166">
        <v>3.54</v>
      </c>
    </row>
    <row r="167" spans="3:4">
      <c r="C167">
        <v>3.15</v>
      </c>
      <c r="D167">
        <v>0</v>
      </c>
    </row>
    <row r="168" spans="3:4">
      <c r="C168">
        <v>8.64</v>
      </c>
      <c r="D168">
        <v>0</v>
      </c>
    </row>
    <row r="169" spans="3:4">
      <c r="C169">
        <v>2.0699999999999998</v>
      </c>
      <c r="D169">
        <v>0</v>
      </c>
    </row>
    <row r="170" spans="3:4">
      <c r="C170">
        <v>9.81</v>
      </c>
      <c r="D170">
        <v>0</v>
      </c>
    </row>
    <row r="171" spans="3:4">
      <c r="C171">
        <v>1.7549999999999999</v>
      </c>
      <c r="D171">
        <v>1.17</v>
      </c>
    </row>
    <row r="172" spans="3:4">
      <c r="C172">
        <v>12.24</v>
      </c>
      <c r="D172">
        <v>0</v>
      </c>
    </row>
    <row r="173" spans="3:4">
      <c r="C173">
        <v>11.88</v>
      </c>
      <c r="D173">
        <v>0</v>
      </c>
    </row>
    <row r="174" spans="3:4">
      <c r="C174">
        <v>4.1399999999999997</v>
      </c>
      <c r="D174">
        <v>2.76</v>
      </c>
    </row>
    <row r="175" spans="3:4">
      <c r="C175">
        <v>4.41</v>
      </c>
      <c r="D175">
        <v>0</v>
      </c>
    </row>
    <row r="176" spans="3:4">
      <c r="C176">
        <v>13.14</v>
      </c>
      <c r="D176">
        <v>0</v>
      </c>
    </row>
    <row r="177" spans="3:4">
      <c r="C177">
        <v>4.05</v>
      </c>
      <c r="D177">
        <v>2.7</v>
      </c>
    </row>
    <row r="178" spans="3:4">
      <c r="C178">
        <v>3.33</v>
      </c>
      <c r="D178">
        <v>2.2200000000000002</v>
      </c>
    </row>
    <row r="179" spans="3:4">
      <c r="C179">
        <v>4.3650000000000002</v>
      </c>
      <c r="D179">
        <v>2.91</v>
      </c>
    </row>
    <row r="180" spans="3:4">
      <c r="C180">
        <v>13.32</v>
      </c>
      <c r="D180">
        <v>0</v>
      </c>
    </row>
    <row r="181" spans="3:4">
      <c r="C181">
        <v>5.85</v>
      </c>
      <c r="D181">
        <v>0</v>
      </c>
    </row>
    <row r="182" spans="3:4">
      <c r="C182">
        <v>2.79</v>
      </c>
      <c r="D182">
        <v>1.86</v>
      </c>
    </row>
    <row r="183" spans="3:4">
      <c r="C183">
        <v>5.85</v>
      </c>
      <c r="D183">
        <v>3.9</v>
      </c>
    </row>
    <row r="184" spans="3:4">
      <c r="C184">
        <v>3.51</v>
      </c>
      <c r="D184">
        <v>0</v>
      </c>
    </row>
    <row r="185" spans="3:4">
      <c r="C185">
        <v>8.5500000000000007</v>
      </c>
      <c r="D185">
        <v>0</v>
      </c>
    </row>
    <row r="186" spans="3:4">
      <c r="C186">
        <v>9</v>
      </c>
      <c r="D186">
        <v>0</v>
      </c>
    </row>
    <row r="187" spans="3:4">
      <c r="C187">
        <v>3.375</v>
      </c>
      <c r="D187">
        <v>2.25</v>
      </c>
    </row>
    <row r="188" spans="3:4">
      <c r="C188">
        <v>1.2150000000000001</v>
      </c>
      <c r="D188">
        <v>0.81</v>
      </c>
    </row>
    <row r="189" spans="3:4">
      <c r="C189">
        <v>5.04</v>
      </c>
      <c r="D189">
        <v>0</v>
      </c>
    </row>
    <row r="190" spans="3:4">
      <c r="C190">
        <v>12.69</v>
      </c>
      <c r="D190">
        <v>0</v>
      </c>
    </row>
    <row r="191" spans="3:4">
      <c r="C191">
        <v>5.4</v>
      </c>
      <c r="D191">
        <v>3.6</v>
      </c>
    </row>
    <row r="192" spans="3:4">
      <c r="C192">
        <v>4.2750000000000004</v>
      </c>
      <c r="D192">
        <v>2.85</v>
      </c>
    </row>
    <row r="193" spans="3:4">
      <c r="C193">
        <v>7.29</v>
      </c>
      <c r="D193">
        <v>0</v>
      </c>
    </row>
    <row r="194" spans="3:4">
      <c r="C194">
        <v>2.7</v>
      </c>
      <c r="D194">
        <v>0</v>
      </c>
    </row>
    <row r="195" spans="3:4">
      <c r="C195">
        <v>6.84</v>
      </c>
      <c r="D195">
        <v>0</v>
      </c>
    </row>
    <row r="196" spans="3:4">
      <c r="C196">
        <v>3.0150000000000001</v>
      </c>
      <c r="D196">
        <v>2.0099999999999998</v>
      </c>
    </row>
    <row r="197" spans="3:4">
      <c r="C197">
        <v>4.59</v>
      </c>
      <c r="D197">
        <v>3.06</v>
      </c>
    </row>
    <row r="198" spans="3:4">
      <c r="C198">
        <v>3.0150000000000001</v>
      </c>
      <c r="D198">
        <v>2.0099999999999998</v>
      </c>
    </row>
    <row r="199" spans="3:4">
      <c r="C199">
        <v>2.25</v>
      </c>
      <c r="D199">
        <v>0</v>
      </c>
    </row>
    <row r="200" spans="3:4">
      <c r="C200">
        <v>6.21</v>
      </c>
      <c r="D200">
        <v>0</v>
      </c>
    </row>
    <row r="201" spans="3:4">
      <c r="C201">
        <v>5.49</v>
      </c>
      <c r="D201">
        <v>0</v>
      </c>
    </row>
    <row r="202" spans="3:4">
      <c r="C202">
        <v>8.91</v>
      </c>
      <c r="D202">
        <v>0</v>
      </c>
    </row>
    <row r="203" spans="3:4">
      <c r="C203">
        <v>0.72</v>
      </c>
      <c r="D203">
        <v>0.48</v>
      </c>
    </row>
    <row r="204" spans="3:4">
      <c r="C204">
        <v>4.59</v>
      </c>
      <c r="D204">
        <v>3.06</v>
      </c>
    </row>
    <row r="205" spans="3:4">
      <c r="C205">
        <v>6.03</v>
      </c>
      <c r="D205">
        <v>0</v>
      </c>
    </row>
    <row r="206" spans="3:4">
      <c r="C206">
        <v>4.59</v>
      </c>
      <c r="D206">
        <v>0</v>
      </c>
    </row>
    <row r="207" spans="3:4">
      <c r="C207">
        <v>3.06</v>
      </c>
      <c r="D207">
        <v>0</v>
      </c>
    </row>
    <row r="208" spans="3:4">
      <c r="C208">
        <v>9.7200000000000006</v>
      </c>
      <c r="D208">
        <v>0</v>
      </c>
    </row>
    <row r="209" spans="3:4">
      <c r="C209">
        <v>2.88</v>
      </c>
      <c r="D209">
        <v>1.92</v>
      </c>
    </row>
    <row r="210" spans="3:4">
      <c r="C210">
        <v>4.7699999999999996</v>
      </c>
      <c r="D210">
        <v>0</v>
      </c>
    </row>
    <row r="211" spans="3:4">
      <c r="C211">
        <v>5.94</v>
      </c>
      <c r="D211">
        <v>0</v>
      </c>
    </row>
    <row r="212" spans="3:4">
      <c r="C212">
        <v>9.81</v>
      </c>
      <c r="D212">
        <v>0</v>
      </c>
    </row>
    <row r="213" spans="3:4">
      <c r="C213">
        <v>3.15</v>
      </c>
      <c r="D213">
        <v>2.1</v>
      </c>
    </row>
    <row r="214" spans="3:4">
      <c r="C214">
        <v>1.3049999999999999</v>
      </c>
      <c r="D214">
        <v>0.87</v>
      </c>
    </row>
    <row r="215" spans="3:4">
      <c r="C215">
        <v>1.845</v>
      </c>
      <c r="D215">
        <v>1.23</v>
      </c>
    </row>
    <row r="216" spans="3:4">
      <c r="C216">
        <v>3.69</v>
      </c>
      <c r="D216">
        <v>0</v>
      </c>
    </row>
    <row r="217" spans="3:4">
      <c r="C217">
        <v>10.44</v>
      </c>
      <c r="D217">
        <v>0</v>
      </c>
    </row>
    <row r="218" spans="3:4">
      <c r="C218">
        <v>11.52</v>
      </c>
      <c r="D218">
        <v>0</v>
      </c>
    </row>
    <row r="219" spans="3:4">
      <c r="C219">
        <v>5.94</v>
      </c>
      <c r="D219">
        <v>0</v>
      </c>
    </row>
    <row r="220" spans="3:4">
      <c r="C220">
        <v>11.61</v>
      </c>
      <c r="D220">
        <v>0</v>
      </c>
    </row>
    <row r="221" spans="3:4">
      <c r="C221">
        <v>1.845</v>
      </c>
      <c r="D221">
        <v>1.23</v>
      </c>
    </row>
    <row r="222" spans="3:4">
      <c r="C222">
        <v>2.2949999999999999</v>
      </c>
      <c r="D222">
        <v>1.53</v>
      </c>
    </row>
    <row r="223" spans="3:4">
      <c r="C223">
        <v>3.24</v>
      </c>
      <c r="D223">
        <v>2.16</v>
      </c>
    </row>
    <row r="224" spans="3:4">
      <c r="C224">
        <v>1.35</v>
      </c>
      <c r="D224">
        <v>0.9</v>
      </c>
    </row>
    <row r="225" spans="3:4">
      <c r="C225">
        <v>8.5500000000000007</v>
      </c>
      <c r="D225">
        <v>0</v>
      </c>
    </row>
    <row r="226" spans="3:4">
      <c r="C226">
        <v>9.36</v>
      </c>
      <c r="D226">
        <v>0</v>
      </c>
    </row>
    <row r="227" spans="3:4">
      <c r="C227">
        <v>0.72</v>
      </c>
      <c r="D227">
        <v>0.48</v>
      </c>
    </row>
    <row r="228" spans="3:4">
      <c r="C228">
        <v>1.53</v>
      </c>
      <c r="D228">
        <v>1.02</v>
      </c>
    </row>
    <row r="229" spans="3:4">
      <c r="C229">
        <v>1.7549999999999999</v>
      </c>
      <c r="D229">
        <v>1.17</v>
      </c>
    </row>
    <row r="230" spans="3:4">
      <c r="C230">
        <v>5.9850000000000003</v>
      </c>
      <c r="D230">
        <v>3.99</v>
      </c>
    </row>
    <row r="231" spans="3:4">
      <c r="C231">
        <v>10.26</v>
      </c>
      <c r="D231">
        <v>0</v>
      </c>
    </row>
    <row r="232" spans="3:4">
      <c r="C232">
        <v>3.33</v>
      </c>
      <c r="D232">
        <v>0</v>
      </c>
    </row>
    <row r="233" spans="3:4">
      <c r="C233">
        <v>3.69</v>
      </c>
      <c r="D233">
        <v>0</v>
      </c>
    </row>
    <row r="234" spans="3:4">
      <c r="C234">
        <v>6.6150000000000002</v>
      </c>
      <c r="D234">
        <v>4.41</v>
      </c>
    </row>
    <row r="235" spans="3:4">
      <c r="C235">
        <v>3.51</v>
      </c>
      <c r="D235">
        <v>2.34</v>
      </c>
    </row>
    <row r="236" spans="3:4">
      <c r="C236">
        <v>9.5399999999999991</v>
      </c>
      <c r="D236">
        <v>0</v>
      </c>
    </row>
    <row r="237" spans="3:4">
      <c r="C237">
        <v>11.16</v>
      </c>
      <c r="D237">
        <v>0</v>
      </c>
    </row>
    <row r="238" spans="3:4">
      <c r="C238">
        <v>4.3650000000000002</v>
      </c>
      <c r="D238">
        <v>2.91</v>
      </c>
    </row>
    <row r="239" spans="3:4">
      <c r="C239">
        <v>4.05</v>
      </c>
      <c r="D239">
        <v>0</v>
      </c>
    </row>
    <row r="240" spans="3:4">
      <c r="C240">
        <v>11.88</v>
      </c>
      <c r="D240">
        <v>0</v>
      </c>
    </row>
    <row r="241" spans="3:4">
      <c r="C241">
        <v>4.8150000000000004</v>
      </c>
      <c r="D241">
        <v>3.21</v>
      </c>
    </row>
    <row r="242" spans="3:4">
      <c r="C242">
        <v>2.4300000000000002</v>
      </c>
      <c r="D242">
        <v>1.62</v>
      </c>
    </row>
    <row r="243" spans="3:4">
      <c r="C243">
        <v>5.22</v>
      </c>
      <c r="D243">
        <v>3.48</v>
      </c>
    </row>
    <row r="244" spans="3:4">
      <c r="C244">
        <v>8.91</v>
      </c>
      <c r="D244">
        <v>0</v>
      </c>
    </row>
    <row r="245" spans="3:4">
      <c r="C245">
        <v>2.61</v>
      </c>
      <c r="D245">
        <v>0</v>
      </c>
    </row>
    <row r="246" spans="3:4">
      <c r="C246">
        <v>6.48</v>
      </c>
      <c r="D246">
        <v>0</v>
      </c>
    </row>
    <row r="247" spans="3:4">
      <c r="C247">
        <v>4.2300000000000004</v>
      </c>
      <c r="D247">
        <v>2.82</v>
      </c>
    </row>
    <row r="248" spans="3:4">
      <c r="C248">
        <v>4.3650000000000002</v>
      </c>
      <c r="D248">
        <v>2.91</v>
      </c>
    </row>
    <row r="249" spans="3:4">
      <c r="C249">
        <v>12.42</v>
      </c>
      <c r="D249">
        <v>0</v>
      </c>
    </row>
    <row r="250" spans="3:4">
      <c r="C250">
        <v>5.4</v>
      </c>
      <c r="D250">
        <v>0</v>
      </c>
    </row>
    <row r="251" spans="3:4">
      <c r="C251">
        <v>6.48</v>
      </c>
      <c r="D251">
        <v>4.32</v>
      </c>
    </row>
    <row r="252" spans="3:4">
      <c r="C252">
        <v>2.2050000000000001</v>
      </c>
      <c r="D252">
        <v>1.47</v>
      </c>
    </row>
    <row r="253" spans="3:4">
      <c r="C253">
        <v>11.25</v>
      </c>
      <c r="D253">
        <v>0</v>
      </c>
    </row>
    <row r="254" spans="3:4">
      <c r="C254">
        <v>3.6</v>
      </c>
      <c r="D254">
        <v>0</v>
      </c>
    </row>
    <row r="255" spans="3:4">
      <c r="C255">
        <v>12.15</v>
      </c>
      <c r="D255">
        <v>0</v>
      </c>
    </row>
    <row r="256" spans="3:4">
      <c r="C256">
        <v>7.74</v>
      </c>
      <c r="D256">
        <v>0</v>
      </c>
    </row>
    <row r="257" spans="3:4">
      <c r="C257">
        <v>8.5500000000000007</v>
      </c>
      <c r="D257">
        <v>0</v>
      </c>
    </row>
    <row r="258" spans="3:4">
      <c r="C258">
        <v>1.89</v>
      </c>
      <c r="D258">
        <v>1.26</v>
      </c>
    </row>
    <row r="259" spans="3:4">
      <c r="C259">
        <v>3.69</v>
      </c>
      <c r="D259">
        <v>2.46</v>
      </c>
    </row>
    <row r="260" spans="3:4">
      <c r="C260">
        <v>1.17</v>
      </c>
      <c r="D260">
        <v>0.78</v>
      </c>
    </row>
    <row r="261" spans="3:4">
      <c r="C261">
        <v>5.13</v>
      </c>
      <c r="D261">
        <v>3.42</v>
      </c>
    </row>
    <row r="262" spans="3:4">
      <c r="C262">
        <v>4.41</v>
      </c>
      <c r="D262">
        <v>0</v>
      </c>
    </row>
    <row r="263" spans="3:4">
      <c r="C263">
        <v>12.42</v>
      </c>
      <c r="D263">
        <v>0</v>
      </c>
    </row>
    <row r="264" spans="3:4">
      <c r="C264">
        <v>2.1150000000000002</v>
      </c>
      <c r="D264">
        <v>1.41</v>
      </c>
    </row>
    <row r="265" spans="3:4">
      <c r="C265">
        <v>3.8250000000000002</v>
      </c>
      <c r="D265">
        <v>2.5499999999999998</v>
      </c>
    </row>
    <row r="266" spans="3:4">
      <c r="C266">
        <v>2.25</v>
      </c>
      <c r="D266">
        <v>1.5</v>
      </c>
    </row>
    <row r="267" spans="3:4">
      <c r="C267">
        <v>11.97</v>
      </c>
      <c r="D267">
        <v>0</v>
      </c>
    </row>
    <row r="268" spans="3:4">
      <c r="C268">
        <v>11.52</v>
      </c>
      <c r="D268">
        <v>0</v>
      </c>
    </row>
    <row r="269" spans="3:4">
      <c r="C269">
        <v>6.21</v>
      </c>
      <c r="D269">
        <v>4.1399999999999997</v>
      </c>
    </row>
    <row r="270" spans="3:4">
      <c r="C270">
        <v>2.25</v>
      </c>
      <c r="D270">
        <v>0</v>
      </c>
    </row>
    <row r="271" spans="3:4">
      <c r="C271">
        <v>11.97</v>
      </c>
      <c r="D271">
        <v>0</v>
      </c>
    </row>
    <row r="272" spans="3:4">
      <c r="C272">
        <v>9.9</v>
      </c>
      <c r="D272">
        <v>0</v>
      </c>
    </row>
    <row r="273" spans="3:4">
      <c r="C273">
        <v>1.08</v>
      </c>
      <c r="D273">
        <v>0.72</v>
      </c>
    </row>
    <row r="274" spans="3:4">
      <c r="C274">
        <v>5.85</v>
      </c>
      <c r="D274">
        <v>0</v>
      </c>
    </row>
    <row r="275" spans="3:4">
      <c r="C275">
        <v>5.49</v>
      </c>
      <c r="D275">
        <v>0</v>
      </c>
    </row>
    <row r="276" spans="3:4">
      <c r="C276">
        <v>4.05</v>
      </c>
      <c r="D276">
        <v>0</v>
      </c>
    </row>
    <row r="277" spans="3:4">
      <c r="C277">
        <v>2.2050000000000001</v>
      </c>
      <c r="D277">
        <v>1.47</v>
      </c>
    </row>
    <row r="278" spans="3:4">
      <c r="C278">
        <v>2.5649999999999999</v>
      </c>
      <c r="D278">
        <v>1.71</v>
      </c>
    </row>
    <row r="279" spans="3:4">
      <c r="C279">
        <v>4.9050000000000002</v>
      </c>
      <c r="D279">
        <v>3.27</v>
      </c>
    </row>
    <row r="280" spans="3:4">
      <c r="C280">
        <v>9.5399999999999991</v>
      </c>
      <c r="D280">
        <v>0</v>
      </c>
    </row>
    <row r="281" spans="3:4">
      <c r="C281">
        <v>1.53</v>
      </c>
      <c r="D281">
        <v>0</v>
      </c>
    </row>
    <row r="282" spans="3:4">
      <c r="C282">
        <v>8.91</v>
      </c>
      <c r="D282">
        <v>0</v>
      </c>
    </row>
    <row r="283" spans="3:4">
      <c r="C283">
        <v>1.35</v>
      </c>
      <c r="D283">
        <v>0.9</v>
      </c>
    </row>
    <row r="284" spans="3:4">
      <c r="C284">
        <v>1.4850000000000001</v>
      </c>
      <c r="D284">
        <v>0.99</v>
      </c>
    </row>
    <row r="285" spans="3:4">
      <c r="C285">
        <v>4.59</v>
      </c>
      <c r="D285">
        <v>3.06</v>
      </c>
    </row>
    <row r="286" spans="3:4">
      <c r="C286">
        <v>15.75</v>
      </c>
      <c r="D286">
        <v>0</v>
      </c>
    </row>
    <row r="287" spans="3:4">
      <c r="C287">
        <v>5.58</v>
      </c>
      <c r="D287">
        <v>3.72</v>
      </c>
    </row>
    <row r="288" spans="3:4">
      <c r="C288">
        <v>5.4450000000000003</v>
      </c>
      <c r="D288">
        <v>3.63</v>
      </c>
    </row>
    <row r="289" spans="3:4">
      <c r="C289">
        <v>5.4</v>
      </c>
      <c r="D289">
        <v>0</v>
      </c>
    </row>
    <row r="290" spans="3:4">
      <c r="C290">
        <v>4.95</v>
      </c>
      <c r="D290">
        <v>0</v>
      </c>
    </row>
    <row r="291" spans="3:4">
      <c r="C291">
        <v>10.44</v>
      </c>
      <c r="D291">
        <v>0</v>
      </c>
    </row>
    <row r="292" spans="3:4">
      <c r="C292">
        <v>5.5350000000000001</v>
      </c>
      <c r="D292">
        <v>3.69</v>
      </c>
    </row>
    <row r="293" spans="3:4">
      <c r="C293">
        <v>11.07</v>
      </c>
      <c r="D293">
        <v>0</v>
      </c>
    </row>
    <row r="294" spans="3:4">
      <c r="C294">
        <v>13.05</v>
      </c>
      <c r="D294">
        <v>0</v>
      </c>
    </row>
    <row r="295" spans="3:4">
      <c r="C295">
        <v>3.915</v>
      </c>
      <c r="D295">
        <v>2.61</v>
      </c>
    </row>
    <row r="296" spans="3:4">
      <c r="C296">
        <v>10.53</v>
      </c>
      <c r="D296">
        <v>0</v>
      </c>
    </row>
    <row r="297" spans="3:4">
      <c r="C297">
        <v>5.49</v>
      </c>
      <c r="D297">
        <v>0</v>
      </c>
    </row>
    <row r="298" spans="3:4">
      <c r="C298">
        <v>4.2300000000000004</v>
      </c>
      <c r="D298">
        <v>2.82</v>
      </c>
    </row>
    <row r="299" spans="3:4">
      <c r="C299">
        <v>5.085</v>
      </c>
      <c r="D299">
        <v>3.39</v>
      </c>
    </row>
    <row r="300" spans="3:4">
      <c r="C300">
        <v>12.96</v>
      </c>
      <c r="D300">
        <v>0</v>
      </c>
    </row>
    <row r="301" spans="3:4">
      <c r="C301">
        <v>5.94</v>
      </c>
      <c r="D301">
        <v>0</v>
      </c>
    </row>
    <row r="302" spans="3:4">
      <c r="C302">
        <v>3.105</v>
      </c>
      <c r="D302">
        <v>2.0699999999999998</v>
      </c>
    </row>
    <row r="303" spans="3:4">
      <c r="C303">
        <v>5.7149999999999999</v>
      </c>
      <c r="D303">
        <v>3.81</v>
      </c>
    </row>
    <row r="304" spans="3:4">
      <c r="C304">
        <v>10.08</v>
      </c>
      <c r="D304">
        <v>0</v>
      </c>
    </row>
    <row r="305" spans="3:4">
      <c r="C305">
        <v>8.91</v>
      </c>
      <c r="D305">
        <v>0</v>
      </c>
    </row>
    <row r="306" spans="3:4">
      <c r="C306">
        <v>2.7</v>
      </c>
      <c r="D306">
        <v>1.8</v>
      </c>
    </row>
    <row r="307" spans="3:4">
      <c r="C307">
        <v>5.31</v>
      </c>
      <c r="D307">
        <v>3.54</v>
      </c>
    </row>
    <row r="308" spans="3:4">
      <c r="C308">
        <v>4.95</v>
      </c>
      <c r="D308">
        <v>0</v>
      </c>
    </row>
    <row r="309" spans="3:4">
      <c r="C309">
        <v>11.97</v>
      </c>
      <c r="D309">
        <v>0</v>
      </c>
    </row>
    <row r="310" spans="3:4">
      <c r="C310">
        <v>4.95</v>
      </c>
      <c r="D310">
        <v>3.3</v>
      </c>
    </row>
    <row r="311" spans="3:4">
      <c r="C311">
        <v>6.5250000000000004</v>
      </c>
      <c r="D311">
        <v>4.3499999999999996</v>
      </c>
    </row>
    <row r="312" spans="3:4">
      <c r="C312">
        <v>11.25</v>
      </c>
      <c r="D312">
        <v>0</v>
      </c>
    </row>
    <row r="313" spans="3:4">
      <c r="C313">
        <v>9.27</v>
      </c>
      <c r="D313">
        <v>0</v>
      </c>
    </row>
    <row r="314" spans="3:4">
      <c r="C314">
        <v>6.4349999999999996</v>
      </c>
      <c r="D314">
        <v>4.29</v>
      </c>
    </row>
    <row r="315" spans="3:4">
      <c r="C315">
        <v>4.5</v>
      </c>
      <c r="D315">
        <v>0</v>
      </c>
    </row>
    <row r="316" spans="3:4">
      <c r="C316">
        <v>9.4499999999999993</v>
      </c>
      <c r="D316">
        <v>0</v>
      </c>
    </row>
    <row r="317" spans="3:4">
      <c r="C317">
        <v>9.09</v>
      </c>
      <c r="D317">
        <v>0</v>
      </c>
    </row>
    <row r="318" spans="3:4">
      <c r="C318">
        <v>5.13</v>
      </c>
      <c r="D318">
        <v>3.42</v>
      </c>
    </row>
    <row r="319" spans="3:4">
      <c r="C319">
        <v>9.5399999999999991</v>
      </c>
      <c r="D319">
        <v>0</v>
      </c>
    </row>
    <row r="320" spans="3:4">
      <c r="C320">
        <v>7.11</v>
      </c>
      <c r="D320">
        <v>0</v>
      </c>
    </row>
    <row r="321" spans="3:4">
      <c r="C321">
        <v>0.9</v>
      </c>
      <c r="D321">
        <v>0.6</v>
      </c>
    </row>
    <row r="322" spans="3:4">
      <c r="C322">
        <v>1.2150000000000001</v>
      </c>
      <c r="D322">
        <v>0.81</v>
      </c>
    </row>
    <row r="323" spans="3:4">
      <c r="C323">
        <v>1.0349999999999999</v>
      </c>
      <c r="D323">
        <v>0.69</v>
      </c>
    </row>
    <row r="324" spans="3:4">
      <c r="C324">
        <v>4.7699999999999996</v>
      </c>
      <c r="D324">
        <v>3.18</v>
      </c>
    </row>
    <row r="325" spans="3:4">
      <c r="C325">
        <v>4.05</v>
      </c>
      <c r="D325">
        <v>2.7</v>
      </c>
    </row>
    <row r="326" spans="3:4">
      <c r="C326">
        <v>10.71</v>
      </c>
      <c r="D326">
        <v>0</v>
      </c>
    </row>
    <row r="327" spans="3:4">
      <c r="C327">
        <v>9.9</v>
      </c>
      <c r="D327">
        <v>0</v>
      </c>
    </row>
    <row r="328" spans="3:4">
      <c r="C328">
        <v>1.0349999999999999</v>
      </c>
      <c r="D328">
        <v>0.69</v>
      </c>
    </row>
    <row r="329" spans="3:4">
      <c r="C329">
        <v>2.3849999999999998</v>
      </c>
      <c r="D329">
        <v>1.59</v>
      </c>
    </row>
    <row r="330" spans="3:4">
      <c r="C330">
        <v>4.0049999999999999</v>
      </c>
      <c r="D330">
        <v>2.67</v>
      </c>
    </row>
    <row r="331" spans="3:4">
      <c r="C331">
        <v>13.5</v>
      </c>
      <c r="D331">
        <v>0</v>
      </c>
    </row>
    <row r="332" spans="3:4">
      <c r="C332">
        <v>3.96</v>
      </c>
      <c r="D332">
        <v>0</v>
      </c>
    </row>
    <row r="333" spans="3:4">
      <c r="C333">
        <v>6.165</v>
      </c>
      <c r="D333">
        <v>4.1100000000000003</v>
      </c>
    </row>
    <row r="334" spans="3:4">
      <c r="C334">
        <v>2.2050000000000001</v>
      </c>
      <c r="D334">
        <v>1.47</v>
      </c>
    </row>
    <row r="335" spans="3:4">
      <c r="C335">
        <v>2.16</v>
      </c>
      <c r="D335">
        <v>0</v>
      </c>
    </row>
    <row r="336" spans="3:4">
      <c r="C336">
        <v>3.24</v>
      </c>
      <c r="D336">
        <v>0</v>
      </c>
    </row>
    <row r="337" spans="3:4">
      <c r="C337">
        <v>2.97</v>
      </c>
      <c r="D337">
        <v>0</v>
      </c>
    </row>
    <row r="338" spans="3:4">
      <c r="C338">
        <v>7.29</v>
      </c>
      <c r="D338">
        <v>0</v>
      </c>
    </row>
    <row r="339" spans="3:4">
      <c r="C339">
        <v>3.15</v>
      </c>
      <c r="D339">
        <v>2.1</v>
      </c>
    </row>
    <row r="340" spans="3:4">
      <c r="C340">
        <v>2.16</v>
      </c>
      <c r="D340">
        <v>1.44</v>
      </c>
    </row>
    <row r="341" spans="3:4">
      <c r="C341">
        <v>3.24</v>
      </c>
      <c r="D341">
        <v>2.16</v>
      </c>
    </row>
    <row r="342" spans="3:4">
      <c r="C342">
        <v>5.4450000000000003</v>
      </c>
      <c r="D342">
        <v>3.63</v>
      </c>
    </row>
    <row r="343" spans="3:4">
      <c r="C343">
        <v>1.44</v>
      </c>
      <c r="D343">
        <v>0</v>
      </c>
    </row>
    <row r="344" spans="3:4">
      <c r="C344">
        <v>8.4600000000000009</v>
      </c>
      <c r="D344">
        <v>0</v>
      </c>
    </row>
    <row r="345" spans="3:4">
      <c r="C345">
        <v>10.8</v>
      </c>
      <c r="D345">
        <v>0</v>
      </c>
    </row>
    <row r="346" spans="3:4">
      <c r="C346">
        <v>2.2050000000000001</v>
      </c>
      <c r="D346">
        <v>1.47</v>
      </c>
    </row>
    <row r="347" spans="3:4">
      <c r="C347">
        <v>4.7699999999999996</v>
      </c>
      <c r="D347">
        <v>3.18</v>
      </c>
    </row>
    <row r="348" spans="3:4">
      <c r="C348">
        <v>11.52</v>
      </c>
      <c r="D348">
        <v>0</v>
      </c>
    </row>
    <row r="349" spans="3:4">
      <c r="C349">
        <v>9</v>
      </c>
      <c r="D349">
        <v>0</v>
      </c>
    </row>
    <row r="350" spans="3:4">
      <c r="C350">
        <v>3.51</v>
      </c>
      <c r="D350">
        <v>2.34</v>
      </c>
    </row>
    <row r="351" spans="3:4">
      <c r="C351">
        <v>1.7549999999999999</v>
      </c>
      <c r="D351">
        <v>1.17</v>
      </c>
    </row>
    <row r="352" spans="3:4">
      <c r="C352">
        <v>11.25</v>
      </c>
      <c r="D352">
        <v>0</v>
      </c>
    </row>
    <row r="353" spans="3:8">
      <c r="C353">
        <v>3.06</v>
      </c>
      <c r="D353">
        <v>0</v>
      </c>
    </row>
    <row r="354" spans="3:8">
      <c r="C354">
        <v>11.61</v>
      </c>
      <c r="D354">
        <v>0</v>
      </c>
    </row>
    <row r="355" spans="3:8">
      <c r="C355">
        <v>10.08</v>
      </c>
      <c r="D355">
        <v>0</v>
      </c>
    </row>
    <row r="356" spans="3:8">
      <c r="C356">
        <v>7.02</v>
      </c>
      <c r="D356">
        <v>0</v>
      </c>
    </row>
    <row r="357" spans="3:8">
      <c r="C357">
        <v>5.13</v>
      </c>
      <c r="D357">
        <v>3.42</v>
      </c>
    </row>
    <row r="358" spans="3:8">
      <c r="C358">
        <v>5.49</v>
      </c>
      <c r="D358">
        <v>3.66</v>
      </c>
    </row>
    <row r="359" spans="3:8">
      <c r="C359">
        <v>3.78</v>
      </c>
      <c r="D359">
        <v>0</v>
      </c>
    </row>
    <row r="360" spans="3:8">
      <c r="C360">
        <v>13.41</v>
      </c>
      <c r="D360">
        <v>0</v>
      </c>
    </row>
    <row r="361" spans="3:8">
      <c r="C361">
        <v>5.085</v>
      </c>
      <c r="D361">
        <v>3.39</v>
      </c>
    </row>
    <row r="362" spans="3:8">
      <c r="C362">
        <v>5.9850000000000003</v>
      </c>
      <c r="D362">
        <v>3.99</v>
      </c>
    </row>
    <row r="363" spans="3:8">
      <c r="C363">
        <v>5.13</v>
      </c>
      <c r="D363">
        <v>0</v>
      </c>
    </row>
    <row r="364" spans="3:8">
      <c r="C364">
        <v>2.4300000000000002</v>
      </c>
      <c r="D364">
        <v>0</v>
      </c>
    </row>
    <row r="365" spans="3:8">
      <c r="C365">
        <v>12.78</v>
      </c>
      <c r="D365">
        <v>0</v>
      </c>
    </row>
    <row r="366" spans="3:8">
      <c r="C366">
        <v>1.08</v>
      </c>
      <c r="D366">
        <v>0.72</v>
      </c>
      <c r="F366" t="s">
        <v>21</v>
      </c>
      <c r="G366" t="s">
        <v>22</v>
      </c>
      <c r="H366" t="s">
        <v>23</v>
      </c>
    </row>
    <row r="367" spans="3:8">
      <c r="C367">
        <v>7.02</v>
      </c>
      <c r="D367">
        <v>4.68</v>
      </c>
      <c r="F367">
        <v>2.29</v>
      </c>
      <c r="G367">
        <v>4.99</v>
      </c>
      <c r="H367">
        <v>1600</v>
      </c>
    </row>
    <row r="368" spans="3:8">
      <c r="C368">
        <v>12.69</v>
      </c>
      <c r="D368">
        <v>0</v>
      </c>
    </row>
    <row r="369" spans="3:5">
      <c r="C369" s="10">
        <f>SUM(C4:C368)</f>
        <v>2115.7200000000012</v>
      </c>
      <c r="D369" s="10">
        <f>SUM(D4:D368)</f>
        <v>386.16000000000014</v>
      </c>
    </row>
    <row r="371" spans="3:5">
      <c r="C371" s="10" t="s">
        <v>24</v>
      </c>
      <c r="D371" s="10" t="s">
        <v>25</v>
      </c>
      <c r="E371" t="s">
        <v>26</v>
      </c>
    </row>
    <row r="372" spans="3:5">
      <c r="C372" s="13">
        <f>C369*F367+H367</f>
        <v>6444.998800000003</v>
      </c>
      <c r="D372" s="13">
        <f>D369*G367</f>
        <v>1926.9384000000007</v>
      </c>
      <c r="E372" s="5">
        <f>C372+D372</f>
        <v>8371.9372000000039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84.1 &amp; 2</vt:lpstr>
      <vt:lpstr>84.3.</vt:lpstr>
      <vt:lpstr>84.4.</vt:lpstr>
      <vt:lpstr>'84.1 &amp; 2'!lpg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2020-02-07T07:47:53Z</dcterms:created>
  <dcterms:modified xsi:type="dcterms:W3CDTF">2020-02-07T08:56:56Z</dcterms:modified>
</cp:coreProperties>
</file>