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lehmier/Desktop/Classwork Analysis Projects/Crowdfunding Analysis/"/>
    </mc:Choice>
  </mc:AlternateContent>
  <xr:revisionPtr revIDLastSave="0" documentId="13_ncr:1_{35F4C0C1-1448-8944-B15E-45980797146E}" xr6:coauthVersionLast="47" xr6:coauthVersionMax="47" xr10:uidLastSave="{00000000-0000-0000-0000-000000000000}"/>
  <bookViews>
    <workbookView xWindow="1260" yWindow="-20180" windowWidth="35380" windowHeight="1530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GB Outcomes" sheetId="19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15" r:id="rId10"/>
    <pivotCache cacheId="1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U2" i="1" s="1"/>
  <c r="S3" i="1"/>
  <c r="U3" i="1" s="1"/>
  <c r="C14" i="10"/>
  <c r="B14" i="10"/>
  <c r="C13" i="10"/>
  <c r="C12" i="10"/>
  <c r="B13" i="10"/>
  <c r="B12" i="10"/>
  <c r="C11" i="10"/>
  <c r="B11" i="10"/>
  <c r="C7" i="10"/>
  <c r="C6" i="10"/>
  <c r="C5" i="10"/>
  <c r="C4" i="10"/>
  <c r="B7" i="10"/>
  <c r="B6" i="10"/>
  <c r="B5" i="10"/>
  <c r="B4" i="10"/>
  <c r="B3" i="10"/>
  <c r="B9" i="10"/>
  <c r="B10" i="10"/>
  <c r="C10" i="10"/>
  <c r="C9" i="10"/>
  <c r="C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<sst xmlns="http://schemas.openxmlformats.org/spreadsheetml/2006/main" count="38342" uniqueCount="8400">
  <si>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</si>
  <si>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</si>
  <si>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</si>
  <si>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</si>
  <si>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</si>
  <si>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</si>
  <si>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</si>
  <si>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</si>
  <si>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</si>
  <si>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</si>
  <si>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</si>
  <si>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</si>
  <si>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</si>
  <si>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</si>
  <si>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</si>
  <si>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</si>
  <si>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</si>
  <si>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</si>
  <si>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</si>
  <si>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</si>
  <si>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</si>
  <si>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</si>
  <si>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</si>
  <si>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</si>
  <si>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</si>
  <si>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</si>
  <si>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</si>
  <si>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</si>
  <si>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</si>
  <si>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</si>
  <si>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</si>
  <si>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</si>
  <si>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</si>
  <si>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</si>
  <si>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</si>
  <si>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</si>
  <si>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</si>
  <si>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</si>
  <si>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</si>
  <si>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</si>
  <si>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</si>
  <si>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</si>
  <si>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</si>
  <si>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</si>
  <si>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</si>
  <si>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</si>
  <si>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</si>
  <si>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</si>
  <si>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</si>
  <si>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</si>
  <si>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</si>
  <si>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</si>
  <si>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</si>
  <si>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</si>
  <si>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</si>
  <si>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</si>
  <si>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</si>
  <si>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</si>
  <si>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</si>
  <si>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</si>
  <si>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</si>
  <si>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</si>
  <si>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</si>
  <si>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</si>
  <si>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</si>
  <si>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</si>
  <si>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</si>
  <si>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</si>
  <si>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</si>
  <si>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</si>
  <si>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</si>
  <si>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</si>
  <si>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</si>
  <si>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</si>
  <si>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</si>
  <si>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</si>
  <si>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</si>
  <si>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</si>
  <si>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</si>
  <si>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</si>
  <si>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</si>
  <si>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</si>
  <si>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</si>
  <si>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</si>
  <si>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</si>
  <si>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</si>
  <si>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</si>
  <si>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</si>
  <si>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</si>
  <si>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</si>
  <si>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</si>
  <si>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</si>
  <si>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</si>
  <si>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</si>
  <si>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</si>
  <si>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</si>
  <si>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</si>
  <si>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</si>
  <si>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</si>
  <si>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</si>
  <si>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</si>
  <si>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</si>
  <si>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</si>
  <si>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</si>
  <si>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</si>
  <si>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</si>
  <si>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</si>
  <si>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</si>
  <si>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</si>
  <si>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</si>
  <si>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</si>
  <si>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</si>
  <si>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</si>
  <si>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</si>
  <si>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</si>
  <si>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</si>
  <si>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</si>
  <si>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</si>
  <si>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</si>
  <si>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</si>
  <si>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</si>
  <si>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</si>
  <si>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</si>
  <si>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</si>
  <si>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</si>
  <si>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</si>
  <si>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</si>
  <si>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</si>
  <si>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</si>
  <si>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</si>
  <si>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</si>
  <si>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</si>
  <si>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</si>
  <si>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</si>
  <si>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</si>
  <si>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</si>
  <si>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</si>
  <si>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</si>
  <si>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</si>
  <si>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</si>
  <si>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</si>
  <si>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</si>
  <si>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</si>
  <si>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</si>
  <si>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</si>
  <si>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</si>
  <si>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</si>
  <si>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</si>
  <si>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</si>
  <si>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</si>
  <si>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</si>
  <si>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</si>
  <si>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</si>
  <si>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</si>
  <si>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</si>
  <si>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</si>
  <si>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</si>
  <si>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</si>
  <si>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</si>
  <si>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</si>
  <si>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</si>
  <si>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</si>
  <si>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</si>
  <si>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</si>
  <si>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</si>
  <si>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</si>
  <si>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</si>
  <si>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</si>
  <si>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</si>
  <si>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</si>
  <si>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</si>
  <si>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</si>
  <si>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</si>
  <si>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</si>
  <si>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</si>
  <si>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</si>
  <si>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</si>
  <si>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</si>
  <si>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</si>
  <si>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</si>
  <si>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</si>
  <si>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</si>
  <si>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</si>
  <si>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</si>
  <si>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</si>
  <si>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</si>
  <si>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</si>
  <si>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</si>
  <si>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</si>
  <si>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</si>
  <si>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</si>
  <si>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</si>
  <si>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</si>
  <si>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</si>
  <si>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</si>
  <si>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</si>
  <si>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</si>
  <si>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</si>
  <si>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</si>
  <si>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</si>
  <si>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</si>
  <si>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</si>
  <si>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</si>
  <si>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</si>
  <si>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</si>
  <si>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</si>
  <si>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</si>
  <si>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</si>
  <si>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</si>
  <si>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</si>
  <si>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</si>
  <si>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</si>
  <si>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</si>
  <si>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</si>
  <si>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</si>
  <si>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</si>
  <si>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</si>
  <si>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</si>
  <si>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</si>
  <si>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</si>
  <si>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</si>
  <si>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</si>
  <si>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</si>
  <si>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</si>
  <si>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</si>
  <si>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</si>
  <si>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</si>
  <si>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</si>
  <si>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</si>
  <si>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</si>
  <si>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</si>
  <si>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</si>
  <si>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</si>
  <si>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</si>
  <si>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</si>
  <si>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</si>
  <si>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</si>
  <si>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</si>
  <si>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</si>
  <si>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</si>
  <si>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</si>
  <si>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</si>
  <si>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</si>
  <si>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</si>
  <si>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</si>
  <si>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</si>
  <si>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</si>
  <si>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</si>
  <si>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</si>
  <si>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</si>
  <si>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</si>
  <si>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</si>
  <si>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</si>
  <si>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</si>
  <si>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</si>
  <si>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</si>
  <si>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</si>
  <si>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</si>
  <si>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</si>
  <si>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</si>
  <si>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</si>
  <si>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</si>
  <si>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</si>
  <si>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</si>
  <si>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</si>
  <si>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</si>
  <si>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</si>
  <si>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</si>
  <si>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</si>
  <si>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</si>
  <si>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</si>
  <si>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</si>
  <si>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</si>
  <si>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</si>
  <si>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</si>
  <si>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</si>
  <si>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</si>
  <si>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</si>
  <si>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</si>
  <si>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</si>
  <si>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</si>
  <si>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</si>
  <si>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</si>
  <si>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</si>
  <si>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</si>
  <si>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</si>
  <si>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</si>
  <si>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</si>
  <si>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</si>
  <si>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</si>
  <si>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</si>
  <si>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</si>
  <si>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</si>
  <si>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</si>
  <si>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</si>
  <si>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</si>
  <si>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</si>
  <si>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</si>
  <si>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</si>
  <si>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</si>
  <si>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</si>
  <si>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</si>
  <si>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</si>
  <si>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</si>
  <si>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</si>
  <si>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</si>
  <si>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</si>
  <si>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</si>
  <si>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</si>
  <si>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</si>
  <si>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</si>
  <si>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</si>
  <si>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</si>
  <si>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</si>
  <si>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</si>
  <si>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</si>
  <si>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</si>
  <si>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</si>
  <si>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</si>
  <si>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</si>
  <si>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</si>
  <si>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</si>
  <si>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</si>
  <si>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</si>
  <si>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</si>
  <si>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</si>
  <si>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</si>
  <si>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</si>
  <si>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</si>
  <si>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</si>
  <si>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</si>
  <si>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</si>
  <si>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</si>
  <si>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</si>
  <si>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</si>
  <si>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</si>
  <si>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</si>
  <si>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</si>
  <si>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</si>
  <si>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</si>
  <si>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</si>
  <si>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</si>
  <si>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</si>
  <si>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</si>
  <si>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</si>
  <si>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</si>
  <si>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</si>
  <si>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</si>
  <si>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</si>
  <si>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</si>
  <si>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</si>
  <si>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</si>
  <si>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</si>
  <si>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</si>
  <si>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</si>
  <si>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</si>
  <si>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</si>
  <si>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</si>
  <si>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</si>
  <si>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</si>
  <si>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</si>
  <si>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</si>
  <si>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</si>
  <si>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</si>
  <si>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</si>
  <si>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</si>
  <si>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</si>
  <si>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</si>
  <si>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</si>
  <si>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</si>
  <si>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</si>
  <si>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</si>
  <si>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</si>
  <si>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</si>
  <si>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</si>
  <si>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</si>
  <si>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</si>
  <si>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</si>
  <si>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</si>
  <si>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</si>
  <si>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</si>
  <si>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</si>
  <si>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</si>
  <si>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</si>
  <si>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</si>
  <si>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</si>
  <si>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</si>
  <si>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</si>
  <si>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</si>
  <si>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</si>
  <si>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</si>
  <si>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</si>
  <si>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</si>
  <si>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</si>
  <si>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</si>
  <si>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</si>
  <si>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</si>
  <si>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</si>
  <si>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</si>
  <si>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</si>
  <si>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</si>
  <si>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</si>
  <si>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</si>
  <si>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</si>
  <si>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</si>
  <si>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</si>
  <si>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</si>
  <si>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</si>
  <si>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</si>
  <si>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</si>
  <si>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</si>
  <si>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</si>
  <si>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</si>
  <si>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</si>
  <si>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</si>
  <si>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</si>
  <si>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</si>
  <si>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</si>
  <si>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</si>
  <si>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</si>
  <si>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</si>
  <si>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</si>
  <si>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</si>
  <si>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</si>
  <si>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</si>
  <si>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</si>
  <si>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</si>
  <si>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</si>
  <si>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</si>
  <si>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</si>
  <si>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</si>
  <si>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</si>
  <si>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</si>
  <si>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</si>
  <si>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</si>
  <si>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</si>
  <si>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</si>
  <si>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</si>
  <si>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</si>
  <si>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</si>
  <si>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</si>
  <si>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</si>
  <si>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</si>
  <si>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</si>
  <si>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</si>
  <si>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</si>
  <si>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</si>
  <si>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</si>
  <si>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</si>
  <si>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</si>
  <si>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</si>
  <si>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</si>
  <si>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</si>
  <si>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</si>
  <si>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</si>
  <si>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</si>
  <si>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</si>
  <si>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</si>
  <si>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</si>
  <si>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</si>
  <si>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</si>
  <si>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</si>
  <si>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</si>
  <si>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</si>
  <si>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</si>
  <si>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</si>
  <si>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</si>
  <si>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</si>
  <si>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</si>
  <si>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</si>
  <si>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</si>
  <si>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</si>
  <si>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</si>
  <si>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</si>
  <si>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</si>
  <si>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</si>
  <si>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</si>
  <si>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</si>
  <si>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</si>
  <si>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</si>
  <si>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</si>
  <si>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</si>
  <si>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</si>
  <si>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</si>
  <si>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</si>
  <si>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</si>
  <si>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</si>
  <si>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</si>
  <si>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</si>
  <si>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</si>
  <si>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</si>
  <si>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</si>
  <si>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</si>
  <si>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</si>
  <si>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</si>
  <si>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</si>
  <si>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</si>
  <si>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</si>
  <si>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</si>
  <si>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</si>
  <si>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</si>
  <si>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</si>
  <si>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</si>
  <si>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</si>
  <si>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</si>
  <si>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</si>
  <si>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</si>
  <si>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</si>
  <si>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</si>
  <si>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</si>
  <si>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</si>
  <si>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</si>
  <si>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</si>
  <si>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</si>
  <si>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</si>
  <si>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</si>
  <si>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</si>
  <si>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</si>
  <si>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</si>
  <si>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</si>
  <si>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</si>
  <si>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</si>
  <si>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</si>
  <si>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</si>
  <si>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</si>
  <si>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</si>
  <si>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</si>
  <si>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</si>
  <si>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</si>
  <si>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</si>
  <si>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</si>
  <si>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</si>
  <si>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</si>
  <si>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</si>
  <si>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</si>
  <si>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</si>
  <si>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</si>
  <si>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</si>
  <si>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</si>
  <si>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</si>
  <si>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</si>
  <si>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</si>
  <si>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</si>
  <si>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</si>
  <si>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</si>
  <si>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</si>
  <si>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</si>
  <si>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</si>
  <si>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</si>
  <si>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</si>
  <si>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</si>
  <si>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</si>
  <si>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</si>
  <si>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</si>
  <si>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</si>
  <si>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</si>
  <si>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</si>
  <si>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</si>
  <si>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</si>
  <si>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</si>
  <si>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</si>
  <si>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</si>
  <si>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</si>
  <si>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</si>
  <si>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</si>
  <si>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</si>
  <si>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</si>
  <si>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</si>
  <si>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</si>
  <si>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</si>
  <si>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</si>
  <si>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</si>
  <si>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</si>
  <si>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</si>
  <si>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</si>
  <si>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</si>
  <si>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</si>
  <si>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</si>
  <si>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</si>
  <si>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</si>
  <si>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</si>
  <si>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</si>
  <si>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</si>
  <si>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</si>
  <si>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</si>
  <si>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</si>
  <si>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</si>
  <si>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</si>
  <si>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</si>
  <si>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</si>
  <si>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</si>
  <si>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</si>
  <si>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</si>
  <si>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</si>
  <si>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</si>
  <si>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</si>
  <si>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</si>
  <si>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</si>
  <si>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</si>
  <si>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</si>
  <si>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</si>
  <si>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</si>
  <si>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</si>
  <si>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</si>
  <si>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</si>
  <si>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</si>
  <si>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</si>
  <si>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</si>
  <si>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</si>
  <si>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</si>
  <si>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</si>
  <si>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</si>
  <si>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</si>
  <si>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</si>
  <si>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</si>
  <si>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</si>
  <si>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</si>
  <si>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</si>
  <si>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</si>
  <si>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</si>
  <si>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</si>
  <si>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</si>
  <si>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</si>
  <si>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</si>
  <si>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</si>
  <si>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</si>
  <si>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</si>
  <si>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</si>
  <si>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</si>
  <si>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</si>
  <si>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</si>
  <si>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</si>
  <si>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</si>
  <si>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</si>
  <si>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</si>
  <si>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</si>
  <si>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</si>
  <si>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</si>
  <si>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</si>
  <si>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</si>
  <si>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</si>
  <si>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</si>
  <si>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</si>
  <si>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</si>
  <si>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</si>
  <si>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</si>
  <si>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</si>
  <si>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</si>
  <si>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</si>
  <si>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</si>
  <si>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</si>
  <si>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</si>
  <si>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</si>
  <si>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</si>
  <si>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</si>
  <si>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</si>
  <si>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</si>
  <si>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</si>
  <si>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</si>
  <si>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</si>
  <si>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</si>
  <si>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</si>
  <si>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</si>
  <si>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</si>
  <si>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</si>
  <si>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</si>
  <si>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</si>
  <si>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</si>
  <si>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</si>
  <si>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</si>
  <si>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</si>
  <si>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</si>
  <si>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</si>
  <si>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</si>
  <si>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</si>
  <si>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</si>
  <si>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</si>
  <si>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</si>
  <si>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</si>
  <si>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</si>
  <si>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</si>
  <si>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</si>
  <si>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</si>
  <si>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</si>
  <si>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</si>
  <si>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</si>
  <si>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</si>
  <si>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</si>
  <si>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</si>
  <si>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</si>
  <si>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</si>
  <si>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</si>
  <si>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</si>
  <si>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</si>
  <si>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</si>
  <si>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</si>
  <si>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</si>
  <si>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</si>
  <si>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</si>
  <si>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</si>
  <si>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</si>
  <si>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</si>
  <si>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</si>
  <si>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</si>
  <si>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</si>
  <si>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</si>
  <si>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</si>
  <si>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</si>
  <si>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</si>
  <si>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</si>
  <si>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</si>
  <si>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</si>
  <si>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</si>
  <si>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</si>
  <si>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</si>
  <si>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</si>
  <si>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</si>
  <si>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</si>
  <si>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</si>
  <si>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</si>
  <si>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</si>
  <si>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</si>
  <si>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</si>
  <si>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</si>
  <si>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</si>
  <si>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</si>
  <si>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</si>
  <si>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</si>
  <si>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</si>
  <si>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</si>
  <si>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</si>
  <si>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</si>
  <si>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</si>
  <si>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</si>
  <si>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</si>
  <si>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</si>
  <si>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</si>
  <si>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</si>
  <si>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</si>
  <si>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</si>
  <si>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</si>
  <si>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</si>
  <si>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</si>
  <si>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</si>
  <si>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</si>
  <si>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</si>
  <si>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</si>
  <si>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</si>
  <si>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</si>
  <si>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</si>
  <si>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</si>
  <si>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</si>
  <si>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</si>
  <si>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</si>
  <si>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</si>
  <si>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</si>
  <si>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</si>
  <si>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</si>
  <si>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</si>
  <si>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</si>
  <si>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</si>
  <si>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</si>
  <si>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</si>
  <si>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</si>
  <si>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</si>
  <si>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</si>
  <si>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</si>
  <si>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</si>
  <si>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</si>
  <si>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</si>
  <si>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</si>
  <si>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</si>
  <si>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</si>
  <si>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</si>
  <si>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</si>
  <si>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</si>
  <si>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</si>
  <si>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</si>
  <si>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</si>
  <si>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</si>
  <si>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</si>
  <si>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</si>
  <si>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</si>
  <si>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</si>
  <si>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</si>
  <si>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</si>
  <si>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</si>
  <si>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</si>
  <si>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</si>
  <si>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</si>
  <si>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</si>
  <si>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</si>
  <si>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</si>
  <si>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</si>
  <si>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</si>
  <si>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</si>
  <si>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</si>
  <si>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</si>
  <si>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</si>
  <si>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</si>
  <si>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</si>
  <si>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</si>
  <si>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</si>
  <si>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</si>
  <si>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</si>
  <si>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</si>
  <si>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</si>
  <si>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</si>
  <si>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</si>
  <si>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</si>
  <si>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</si>
  <si>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</si>
  <si>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</si>
  <si>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</si>
  <si>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</si>
  <si>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</si>
  <si>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</si>
  <si>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</si>
  <si>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</si>
  <si>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</si>
  <si>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</si>
  <si>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</si>
  <si>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</si>
  <si>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</si>
  <si>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</si>
  <si>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</si>
  <si>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</si>
  <si>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</si>
  <si>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</si>
  <si>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</si>
  <si>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</si>
  <si>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</si>
  <si>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</si>
  <si>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</si>
  <si>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</si>
  <si>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</si>
  <si>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</si>
  <si>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</si>
  <si>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</si>
  <si>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</si>
  <si>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</si>
  <si>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</si>
  <si>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</si>
  <si>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</si>
  <si>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</si>
  <si>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</si>
  <si>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</si>
  <si>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</si>
  <si>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</si>
  <si>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</si>
  <si>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</si>
  <si>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</si>
  <si>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</si>
  <si>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</si>
  <si>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</si>
  <si>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</si>
  <si>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</si>
  <si>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</si>
  <si>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</si>
  <si>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</si>
  <si>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</si>
  <si>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</si>
  <si>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</si>
  <si>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</si>
  <si>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</si>
  <si>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</si>
  <si>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</si>
  <si>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</si>
  <si>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</si>
  <si>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</si>
  <si>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</si>
  <si>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</si>
  <si>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</si>
  <si>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</si>
  <si>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</si>
  <si>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</si>
  <si>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</si>
  <si>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</si>
  <si>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</si>
  <si>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</si>
  <si>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</si>
  <si>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</si>
  <si>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</si>
  <si>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</si>
  <si>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</si>
  <si>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</si>
  <si>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</si>
  <si>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</si>
  <si>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</si>
  <si>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</si>
  <si>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</si>
  <si>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</si>
  <si>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</si>
  <si>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</si>
  <si>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</si>
  <si>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</si>
  <si>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</si>
  <si>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</si>
  <si>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</si>
  <si>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</si>
  <si>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</si>
  <si>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</si>
  <si>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</si>
  <si>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</si>
  <si>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</si>
  <si>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</si>
  <si>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</si>
  <si>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</si>
  <si>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</si>
  <si>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</si>
  <si>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</si>
  <si>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</si>
  <si>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</si>
  <si>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</si>
  <si>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</si>
  <si>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</si>
  <si>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</si>
  <si>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</si>
  <si>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</si>
  <si>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</si>
  <si>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</si>
  <si>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</si>
  <si>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</si>
  <si>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</si>
  <si>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</si>
  <si>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</si>
  <si>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</si>
  <si>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</si>
  <si>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</si>
  <si>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</si>
  <si>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</si>
  <si>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</si>
  <si>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</si>
  <si>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</si>
  <si>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</si>
  <si>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</si>
  <si>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</si>
  <si>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</si>
  <si>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</si>
  <si>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</si>
  <si>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</si>
  <si>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</si>
  <si>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</si>
  <si>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</si>
  <si>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</si>
  <si>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</si>
  <si>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</si>
  <si>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</si>
  <si>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</si>
  <si>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</si>
  <si>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</si>
  <si>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</si>
  <si>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</si>
  <si>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</si>
  <si>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</si>
  <si>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</si>
  <si>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</si>
  <si>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</si>
  <si>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</si>
  <si>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</si>
  <si>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</si>
  <si>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</si>
  <si>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</si>
  <si>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</si>
  <si>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</si>
  <si>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</si>
  <si>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</si>
  <si>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</si>
  <si>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</si>
  <si>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</si>
  <si>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</si>
  <si>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</si>
  <si>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</si>
  <si>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</si>
  <si>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</si>
  <si>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</si>
  <si>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</si>
  <si>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</si>
  <si>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</si>
  <si>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</si>
  <si>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</si>
  <si>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</si>
  <si>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</si>
  <si>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</si>
  <si>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</si>
  <si>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</si>
  <si>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</si>
  <si>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</si>
  <si>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</si>
  <si>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</si>
  <si>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</si>
  <si>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</si>
  <si>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</si>
  <si>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</si>
  <si>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</si>
  <si>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</si>
  <si>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</si>
  <si>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</si>
  <si>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</si>
  <si>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</si>
  <si>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</si>
  <si>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</si>
  <si>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</si>
  <si>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</si>
  <si>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</si>
  <si>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</si>
  <si>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</si>
  <si>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</si>
  <si>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</si>
  <si>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</si>
  <si>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</si>
  <si>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</si>
  <si>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</si>
  <si>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</si>
  <si>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</si>
  <si>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</si>
  <si>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</si>
  <si>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</si>
  <si>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</si>
  <si>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</si>
  <si>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</si>
  <si>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</si>
  <si>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</si>
  <si>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</si>
  <si>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</si>
  <si>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</si>
  <si>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</si>
  <si>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</si>
  <si>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</si>
  <si>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</si>
  <si>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</si>
  <si>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</si>
  <si>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</si>
  <si>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</si>
  <si>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</si>
  <si>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</si>
  <si>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</si>
  <si>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</si>
  <si>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</si>
  <si>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</si>
  <si>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</si>
  <si>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</si>
  <si>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</si>
  <si>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</si>
  <si>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</si>
  <si>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</si>
  <si>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</si>
  <si>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</si>
  <si>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</si>
  <si>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</si>
  <si>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</si>
  <si>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</si>
  <si>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</si>
  <si>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</si>
  <si>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</si>
  <si>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</si>
  <si>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</si>
  <si>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</si>
  <si>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</si>
  <si>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</si>
  <si>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</si>
  <si>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</si>
  <si>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</si>
  <si>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</si>
  <si>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</si>
  <si>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</si>
  <si>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</si>
  <si>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</si>
  <si>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</si>
  <si>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</si>
  <si>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</si>
  <si>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</si>
  <si>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</si>
  <si>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</si>
  <si>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</si>
  <si>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</si>
  <si>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</si>
  <si>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</si>
  <si>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</si>
  <si>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</si>
  <si>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</si>
  <si>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</si>
  <si>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</si>
  <si>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</si>
  <si>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</si>
  <si>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</si>
  <si>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</si>
  <si>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</si>
  <si>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</si>
  <si>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</si>
  <si>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</si>
  <si>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</si>
  <si>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</si>
  <si>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</si>
  <si>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</si>
  <si>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</si>
  <si>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</si>
  <si>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</si>
  <si>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</si>
  <si>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</si>
  <si>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</si>
  <si>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</si>
  <si>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</si>
  <si>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</si>
  <si>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</si>
  <si>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</si>
  <si>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</si>
  <si>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</si>
  <si>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</si>
  <si>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</si>
  <si>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</si>
  <si>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</si>
  <si>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</si>
  <si>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</si>
  <si>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</si>
  <si>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</si>
  <si>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</si>
  <si>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</si>
  <si>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</si>
  <si>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</si>
  <si>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</si>
  <si>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</si>
  <si>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</si>
  <si>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</si>
  <si>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</si>
  <si>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</si>
  <si>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</si>
  <si>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</si>
  <si>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</si>
  <si>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</si>
  <si>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</si>
  <si>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</si>
  <si>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</si>
  <si>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</si>
  <si>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</si>
  <si>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</si>
  <si>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</si>
  <si>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</si>
  <si>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</si>
  <si>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</si>
  <si>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</si>
  <si>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</si>
  <si>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</si>
  <si>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</si>
  <si>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</si>
  <si>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</si>
  <si>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</si>
  <si>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</si>
  <si>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</si>
  <si>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</si>
  <si>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</si>
  <si>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</si>
  <si>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</si>
  <si>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</si>
  <si>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</si>
  <si>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</si>
  <si>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</si>
  <si>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</si>
  <si>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</si>
  <si>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</si>
  <si>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</si>
  <si>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</si>
  <si>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</si>
  <si>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</si>
  <si>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</si>
  <si>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</si>
  <si>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</si>
  <si>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</si>
  <si>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</si>
  <si>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</si>
  <si>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</si>
  <si>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</si>
  <si>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</si>
  <si>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</si>
  <si>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</si>
  <si>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</si>
  <si>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</si>
  <si>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</si>
  <si>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</si>
  <si>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</si>
  <si>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</si>
  <si>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</si>
  <si>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</si>
  <si>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</si>
  <si>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</si>
  <si>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</si>
  <si>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</si>
  <si>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</si>
  <si>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</si>
  <si>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</si>
  <si>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</si>
  <si>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</si>
  <si>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</si>
  <si>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</si>
  <si>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</si>
  <si>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</si>
  <si>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</si>
  <si>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</si>
  <si>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</si>
  <si>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</si>
  <si>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</si>
  <si>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</si>
  <si>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</si>
  <si>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</si>
  <si>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</si>
  <si>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</si>
  <si>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</si>
  <si>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</si>
  <si>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</si>
  <si>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</si>
  <si>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</si>
  <si>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</si>
  <si>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</si>
  <si>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</si>
  <si>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</si>
  <si>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</si>
  <si>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</si>
  <si>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</si>
  <si>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</si>
  <si>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</si>
  <si>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</si>
  <si>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</si>
  <si>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</si>
  <si>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</si>
  <si>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</si>
  <si>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</si>
  <si>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</si>
  <si>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</si>
  <si>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</si>
  <si>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</si>
  <si>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</si>
  <si>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</si>
  <si>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</si>
  <si>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</si>
  <si>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</si>
  <si>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</si>
  <si>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</si>
  <si>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</si>
  <si>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</si>
  <si>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</si>
  <si>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</si>
  <si>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</si>
  <si>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</si>
  <si>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</si>
  <si>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</si>
  <si>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</si>
  <si>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</si>
  <si>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</si>
  <si>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</si>
  <si>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</si>
  <si>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</si>
  <si>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</si>
  <si>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</si>
  <si>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</si>
  <si>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</si>
  <si>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</si>
  <si>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</si>
  <si>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</si>
  <si>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</si>
  <si>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</si>
  <si>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</si>
  <si>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</si>
  <si>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</si>
  <si>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</si>
  <si>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</si>
  <si>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</si>
  <si>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</si>
  <si>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</si>
  <si>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</si>
  <si>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</si>
  <si>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</si>
  <si>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</si>
  <si>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</si>
  <si>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</si>
  <si>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</si>
  <si>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</si>
  <si>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</si>
  <si>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</si>
  <si>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</si>
  <si>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</si>
  <si>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</si>
  <si>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</si>
  <si>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</si>
  <si>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</si>
  <si>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</si>
  <si>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</si>
  <si>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</si>
  <si>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</si>
  <si>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</si>
  <si>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</si>
  <si>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</si>
  <si>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</si>
  <si>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</si>
  <si>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</si>
  <si>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</si>
  <si>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</si>
  <si>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</si>
  <si>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</si>
  <si>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</si>
  <si>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</si>
  <si>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</si>
  <si>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</si>
  <si>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</si>
  <si>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</si>
  <si>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</si>
  <si>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</si>
  <si>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</si>
  <si>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</si>
  <si>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</si>
  <si>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</si>
  <si>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</si>
  <si>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</si>
  <si>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</si>
  <si>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</si>
  <si>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</si>
  <si>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</si>
  <si>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</si>
  <si>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</si>
  <si>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</si>
  <si>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</si>
  <si>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</si>
  <si>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</si>
  <si>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</si>
  <si>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</si>
  <si>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</si>
  <si>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</si>
  <si>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</si>
  <si>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</si>
  <si>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</si>
  <si>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</si>
  <si>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</si>
  <si>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</si>
  <si>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</si>
  <si>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</si>
  <si>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</si>
  <si>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</si>
  <si>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</si>
  <si>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</si>
  <si>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</si>
  <si>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</si>
  <si>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</si>
  <si>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</si>
  <si>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</si>
  <si>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</si>
  <si>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</si>
  <si>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</si>
  <si>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</si>
  <si>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</si>
  <si>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</si>
  <si>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</si>
  <si>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</si>
  <si>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</si>
  <si>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</si>
  <si>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</si>
  <si>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</si>
  <si>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</si>
  <si>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</si>
  <si>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</si>
  <si>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</si>
  <si>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</si>
  <si>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</si>
  <si>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</si>
  <si>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</si>
  <si>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</si>
  <si>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</si>
  <si>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</si>
  <si>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</si>
  <si>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</si>
  <si>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</si>
  <si>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</si>
  <si>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</si>
  <si>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</si>
  <si>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</si>
  <si>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</si>
  <si>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</si>
  <si>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</si>
  <si>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</si>
  <si>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</si>
  <si>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</si>
  <si>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</si>
  <si>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</si>
  <si>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</si>
  <si>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</si>
  <si>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</si>
  <si>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</si>
  <si>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</si>
  <si>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</si>
  <si>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</si>
  <si>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</si>
  <si>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</si>
  <si>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</si>
  <si>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</si>
  <si>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</si>
  <si>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</si>
  <si>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</si>
  <si>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</si>
  <si>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</si>
  <si>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</si>
  <si>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</si>
  <si>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</si>
  <si>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</si>
  <si>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</si>
  <si>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</si>
  <si>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</si>
  <si>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</si>
  <si>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</si>
  <si>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</si>
  <si>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</si>
  <si>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</si>
  <si>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</si>
  <si>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</si>
  <si>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</si>
  <si>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</si>
  <si>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</si>
  <si>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</si>
  <si>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</si>
  <si>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</si>
  <si>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</si>
  <si>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</si>
  <si>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</si>
  <si>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</si>
  <si>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</si>
  <si>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</si>
  <si>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</si>
  <si>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</si>
  <si>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</si>
  <si>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</si>
  <si>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</si>
  <si>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</si>
  <si>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</si>
  <si>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</si>
  <si>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</si>
  <si>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</si>
  <si>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</si>
  <si>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</si>
  <si>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</si>
  <si>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</si>
  <si>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</si>
  <si>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</si>
  <si>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</si>
  <si>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</si>
  <si>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</si>
  <si>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</si>
  <si>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</si>
  <si>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</si>
  <si>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</si>
  <si>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</si>
  <si>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</si>
  <si>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</si>
  <si>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</si>
  <si>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</si>
  <si>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</si>
  <si>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</si>
  <si>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</si>
  <si>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</si>
  <si>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</si>
  <si>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</si>
  <si>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</si>
  <si>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</si>
  <si>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</si>
  <si>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</si>
  <si>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</si>
  <si>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</si>
  <si>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</si>
  <si>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</si>
  <si>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</si>
  <si>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</si>
  <si>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</si>
  <si>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</si>
  <si>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</si>
  <si>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</si>
  <si>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</si>
  <si>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</si>
  <si>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</si>
  <si>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</si>
  <si>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</si>
  <si>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</si>
  <si>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</si>
  <si>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</si>
  <si>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</si>
  <si>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</si>
  <si>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</si>
  <si>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</si>
  <si>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</si>
  <si>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</si>
  <si>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</si>
  <si>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</si>
  <si>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</si>
  <si>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</si>
  <si>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</si>
  <si>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</si>
  <si>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</si>
  <si>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</si>
  <si>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</si>
  <si>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</si>
  <si>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</si>
  <si>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</si>
  <si>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</si>
  <si>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</si>
  <si>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</si>
  <si>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</si>
  <si>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</si>
  <si>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</si>
  <si>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</si>
  <si>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</si>
  <si>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</si>
  <si>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</si>
  <si>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</si>
  <si>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</si>
  <si>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</si>
  <si>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</si>
  <si>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</si>
  <si>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</si>
  <si>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</si>
  <si>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</si>
  <si>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</si>
  <si>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</si>
  <si>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</si>
  <si>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</si>
  <si>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</si>
  <si>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</si>
  <si>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</si>
  <si>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</si>
  <si>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</si>
  <si>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</si>
  <si>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</si>
  <si>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</si>
  <si>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</si>
  <si>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</si>
  <si>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</si>
  <si>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</si>
  <si>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</si>
  <si>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</si>
  <si>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</si>
  <si>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</si>
  <si>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</si>
  <si>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</si>
  <si>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</si>
  <si>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</si>
  <si>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</si>
  <si>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</si>
  <si>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</si>
  <si>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</si>
  <si>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</si>
  <si>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</si>
  <si>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</si>
  <si>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</si>
  <si>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</si>
  <si>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</si>
  <si>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</si>
  <si>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</si>
  <si>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</si>
  <si>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</si>
  <si>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</si>
  <si>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</si>
  <si>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</si>
  <si>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</si>
  <si>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</si>
  <si>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</si>
  <si>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</si>
  <si>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</si>
  <si>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</si>
  <si>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</si>
  <si>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</si>
  <si>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</si>
  <si>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</si>
  <si>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</si>
  <si>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</si>
  <si>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</si>
  <si>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</si>
  <si>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</si>
  <si>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</si>
  <si>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</si>
  <si>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</si>
  <si>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</si>
  <si>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</si>
  <si>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</si>
  <si>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</si>
  <si>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</si>
  <si>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</si>
  <si>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</si>
  <si>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</si>
  <si>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</si>
  <si>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</si>
  <si>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</si>
  <si>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</si>
  <si>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</si>
  <si>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</si>
  <si>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</si>
  <si>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</si>
  <si>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</si>
  <si>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</si>
  <si>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</si>
  <si>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</si>
  <si>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</si>
  <si>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</si>
  <si>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</si>
  <si>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</si>
  <si>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</si>
  <si>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</si>
  <si>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</si>
  <si>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</si>
  <si>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</si>
  <si>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</si>
  <si>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</si>
  <si>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</si>
  <si>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</si>
  <si>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</si>
  <si>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</si>
  <si>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</si>
  <si>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</si>
  <si>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</si>
  <si>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</si>
  <si>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</si>
  <si>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</si>
  <si>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</si>
  <si>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</si>
  <si>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</si>
  <si>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</si>
  <si>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</si>
  <si>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</si>
  <si>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</si>
  <si>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</si>
  <si>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</si>
  <si>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</si>
  <si>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</si>
  <si>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</si>
  <si>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</si>
  <si>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</si>
  <si>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</si>
  <si>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</si>
  <si>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</si>
  <si>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</si>
  <si>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</si>
  <si>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</si>
  <si>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</si>
  <si>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</si>
  <si>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</si>
  <si>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</si>
  <si>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</si>
  <si>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</si>
  <si>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</si>
  <si>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</si>
  <si>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</si>
  <si>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</si>
  <si>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</si>
  <si>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</si>
  <si>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</si>
  <si>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</si>
  <si>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</si>
  <si>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</si>
  <si>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</si>
  <si>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</si>
  <si>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</si>
  <si>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</si>
  <si>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</si>
  <si>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</si>
  <si>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</si>
  <si>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</si>
  <si>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</si>
  <si>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</si>
  <si>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</si>
  <si>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</si>
  <si>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</si>
  <si>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</si>
  <si>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</si>
  <si>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</si>
  <si>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</si>
  <si>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</si>
  <si>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</si>
  <si>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</si>
  <si>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</si>
  <si>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</si>
  <si>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</si>
  <si>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</si>
  <si>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</si>
  <si>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</si>
  <si>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</si>
  <si>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</si>
  <si>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</si>
  <si>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</si>
  <si>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</si>
  <si>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</si>
  <si>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</si>
  <si>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</si>
  <si>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</si>
  <si>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</si>
  <si>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</si>
  <si>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</si>
  <si>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</si>
  <si>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</si>
  <si>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</si>
  <si>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</si>
  <si>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</si>
  <si>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</si>
  <si>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</si>
  <si>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</si>
  <si>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</si>
  <si>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</si>
  <si>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</si>
  <si>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</si>
  <si>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</si>
  <si>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</si>
  <si>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</si>
  <si>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</si>
  <si>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</si>
  <si>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</si>
  <si>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</si>
  <si>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</si>
  <si>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</si>
  <si>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</si>
  <si>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</si>
  <si>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</si>
  <si>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</si>
  <si>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</si>
  <si>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</si>
  <si>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</si>
  <si>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</si>
  <si>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</si>
  <si>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</si>
  <si>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</si>
  <si>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</si>
  <si>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</si>
  <si>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</si>
  <si>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</si>
  <si>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</si>
  <si>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</si>
  <si>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</si>
  <si>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</si>
  <si>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</si>
  <si>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</si>
  <si>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</si>
  <si>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</si>
  <si>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</si>
  <si>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</si>
  <si>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</si>
  <si>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</si>
  <si>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</si>
  <si>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</si>
  <si>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</si>
  <si>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</si>
  <si>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</si>
  <si>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</si>
  <si>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</si>
  <si>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</si>
  <si>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</si>
  <si>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</si>
  <si>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</si>
  <si>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</si>
  <si>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</si>
  <si>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</si>
  <si>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</si>
  <si>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</si>
  <si>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</si>
  <si>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</si>
  <si>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</si>
  <si>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</si>
  <si>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</si>
  <si>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</si>
  <si>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</si>
  <si>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</si>
  <si>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</si>
  <si>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</si>
  <si>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</si>
  <si>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</si>
  <si>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</si>
  <si>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</si>
  <si>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</si>
  <si>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</si>
  <si>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</si>
  <si>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</si>
  <si>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</si>
  <si>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</si>
  <si>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</si>
  <si>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</si>
  <si>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</si>
  <si>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</si>
  <si>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</si>
  <si>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</si>
  <si>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</si>
  <si>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</si>
  <si>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</si>
  <si>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</si>
  <si>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</si>
  <si>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</si>
  <si>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</si>
  <si>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</si>
  <si>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</si>
  <si>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</si>
  <si>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</si>
  <si>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</si>
  <si>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</si>
  <si>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</si>
  <si>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</si>
  <si>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</si>
  <si>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</si>
  <si>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</si>
  <si>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</si>
  <si>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</si>
  <si>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</si>
  <si>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</si>
  <si>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</si>
  <si>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</si>
  <si>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</si>
  <si>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</si>
  <si>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</si>
  <si>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</si>
  <si>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</si>
  <si>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</si>
  <si>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</si>
  <si>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</si>
  <si>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</si>
  <si>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</si>
  <si>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</si>
  <si>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</si>
  <si>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</si>
  <si>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</si>
  <si>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</si>
  <si>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</si>
  <si>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</si>
  <si>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</si>
  <si>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</si>
  <si>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</si>
  <si>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</si>
  <si>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</si>
  <si>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</si>
  <si>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</si>
  <si>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</si>
  <si>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</si>
  <si>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</si>
  <si>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</si>
  <si>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</si>
  <si>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</si>
  <si>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</si>
  <si>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</si>
  <si>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</si>
  <si>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</si>
  <si>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</si>
  <si>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</si>
  <si>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</si>
  <si>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</si>
  <si>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</si>
  <si>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</si>
  <si>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</si>
  <si>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</si>
  <si>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</si>
  <si>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</si>
  <si>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</si>
  <si>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</si>
  <si>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</si>
  <si>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</si>
  <si>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</si>
  <si>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</si>
  <si>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</si>
  <si>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</si>
  <si>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</si>
  <si>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</si>
  <si>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</si>
  <si>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</si>
  <si>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</si>
  <si>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</si>
  <si>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</si>
  <si>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</si>
  <si>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</si>
  <si>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</si>
  <si>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</si>
  <si>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</si>
  <si>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</si>
  <si>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</si>
  <si>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</si>
  <si>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</si>
  <si>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</si>
  <si>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</si>
  <si>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</si>
  <si>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</si>
  <si>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</si>
  <si>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</si>
  <si>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</si>
  <si>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</si>
  <si>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</si>
  <si>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</si>
  <si>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</si>
  <si>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</si>
  <si>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</si>
  <si>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</si>
  <si>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</si>
  <si>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</si>
  <si>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</si>
  <si>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</si>
  <si>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</si>
  <si>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</si>
  <si>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</si>
  <si>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</si>
  <si>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</si>
  <si>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</si>
  <si>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</si>
  <si>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</si>
  <si>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</si>
  <si>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</si>
  <si>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</si>
  <si>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</si>
  <si>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</si>
  <si>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</si>
  <si>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</si>
  <si>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</si>
  <si>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</si>
  <si>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</si>
  <si>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</si>
  <si>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</si>
  <si>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</si>
  <si>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</si>
  <si>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</si>
  <si>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</si>
  <si>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</si>
  <si>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</si>
  <si>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</si>
  <si>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</si>
  <si>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</si>
  <si>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</si>
  <si>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</si>
  <si>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</si>
  <si>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</si>
  <si>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</si>
  <si>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</si>
  <si>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</si>
  <si>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</si>
  <si>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</si>
  <si>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</si>
  <si>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</si>
  <si>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</si>
  <si>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</si>
  <si>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</si>
  <si>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</si>
  <si>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</si>
  <si>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</si>
  <si>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</si>
  <si>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</si>
  <si>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</si>
  <si>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</si>
  <si>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</si>
  <si>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</si>
  <si>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</si>
  <si>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</si>
  <si>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</si>
  <si>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</si>
  <si>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</si>
  <si>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</si>
  <si>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</si>
  <si>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</si>
  <si>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</si>
  <si>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</si>
  <si>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</si>
  <si>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</si>
  <si>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</si>
  <si>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</si>
  <si>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</si>
  <si>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</si>
  <si>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</si>
  <si>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</si>
  <si>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</si>
  <si>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</si>
  <si>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</si>
  <si>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</si>
  <si>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</si>
  <si>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</si>
  <si>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</si>
  <si>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</si>
  <si>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</si>
  <si>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</si>
  <si>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</si>
  <si>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</si>
  <si>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</si>
  <si>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</si>
  <si>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</si>
  <si>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</si>
  <si>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</si>
  <si>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</si>
  <si>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</si>
  <si>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</si>
  <si>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</si>
  <si>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</si>
  <si>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</si>
  <si>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</si>
  <si>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</si>
  <si>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</si>
  <si>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</si>
  <si>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</si>
  <si>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</si>
  <si>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</si>
  <si>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</si>
  <si>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</si>
  <si>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</si>
  <si>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</si>
  <si>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</si>
  <si>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</si>
  <si>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</si>
  <si>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</si>
  <si>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</si>
  <si>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</si>
  <si>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</si>
  <si>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</si>
  <si>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</si>
  <si>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</si>
  <si>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</si>
  <si>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</si>
  <si>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</si>
  <si>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</si>
  <si>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</si>
  <si>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</si>
  <si>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</si>
  <si>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</si>
  <si>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</si>
  <si>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</si>
  <si>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</si>
  <si>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</si>
  <si>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</si>
  <si>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</si>
  <si>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</si>
  <si>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</si>
  <si>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</si>
  <si>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</si>
  <si>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</si>
  <si>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</si>
  <si>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</si>
  <si>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</si>
  <si>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</si>
  <si>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</si>
  <si>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</si>
  <si>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</si>
  <si>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</si>
  <si>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</si>
  <si>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</si>
  <si>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</si>
  <si>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</si>
  <si>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</si>
  <si>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</si>
  <si>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</si>
  <si>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</si>
  <si>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</si>
  <si>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</si>
  <si>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</si>
  <si>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</si>
  <si>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</si>
  <si>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</si>
  <si>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</si>
  <si>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</si>
  <si>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</si>
  <si>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</si>
  <si>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</si>
  <si>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</si>
  <si>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</si>
  <si>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</si>
  <si>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</si>
  <si>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</si>
  <si>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</si>
  <si>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</si>
  <si>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</si>
  <si>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</si>
  <si>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</si>
  <si>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</si>
  <si>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</si>
  <si>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</si>
  <si>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</si>
  <si>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</si>
  <si>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</si>
  <si>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</si>
  <si>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</si>
  <si>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</si>
  <si>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</si>
  <si>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</si>
  <si>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</si>
  <si>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</si>
  <si>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</si>
  <si>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</si>
  <si>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</si>
  <si>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</si>
  <si>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</si>
  <si>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</si>
  <si>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</si>
  <si>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</si>
  <si>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</si>
  <si>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</si>
  <si>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</si>
  <si>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</si>
  <si>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</si>
  <si>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</si>
  <si>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</si>
  <si>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</si>
  <si>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</si>
  <si>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</si>
  <si>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</si>
  <si>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</si>
  <si>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</si>
  <si>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</si>
  <si>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</si>
  <si>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</si>
  <si>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</si>
  <si>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</si>
  <si>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</si>
  <si>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</si>
  <si>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</si>
  <si>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</si>
  <si>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</si>
  <si>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</si>
  <si>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</si>
  <si>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</si>
  <si>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</si>
  <si>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</si>
  <si>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</si>
  <si>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</si>
  <si>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</si>
  <si>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</si>
  <si>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</si>
  <si>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</si>
  <si>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</si>
  <si>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</si>
  <si>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</si>
  <si>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</si>
  <si>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</si>
  <si>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</si>
  <si>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</si>
  <si>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</si>
  <si>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</si>
  <si>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</si>
  <si>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</si>
  <si>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</si>
  <si>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</si>
  <si>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</si>
  <si>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</si>
  <si>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</si>
  <si>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</si>
  <si>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</si>
  <si>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</si>
  <si>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</si>
  <si>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</si>
  <si>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</si>
  <si>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</si>
  <si>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</si>
  <si>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</si>
  <si>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</si>
  <si>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</si>
  <si>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</si>
  <si>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</si>
  <si>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</si>
  <si>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</si>
  <si>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</si>
  <si>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</si>
  <si>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</si>
  <si>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</si>
  <si>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</si>
  <si>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</si>
  <si>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</si>
  <si>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</si>
  <si>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</si>
  <si>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</si>
  <si>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</si>
  <si>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</si>
  <si>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</si>
  <si>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</si>
  <si>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</si>
  <si>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</si>
  <si>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</si>
  <si>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</si>
  <si>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</si>
  <si>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</si>
  <si>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</si>
  <si>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</si>
  <si>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</si>
  <si>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</si>
  <si>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</si>
  <si>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</si>
  <si>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</si>
  <si>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</si>
  <si>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</si>
  <si>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</si>
  <si>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</si>
  <si>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</si>
  <si>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</si>
  <si>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</si>
  <si>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</si>
  <si>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</si>
  <si>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</si>
  <si>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</si>
  <si>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</si>
  <si>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</si>
  <si>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</si>
  <si>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</si>
  <si>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</si>
  <si>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</si>
  <si>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</si>
  <si>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</si>
  <si>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</si>
  <si>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</si>
  <si>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</si>
  <si>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</si>
  <si>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</si>
  <si>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</si>
  <si>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</si>
  <si>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</si>
  <si>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</si>
  <si>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</si>
  <si>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</si>
  <si>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</si>
  <si>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</si>
  <si>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</si>
  <si>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</si>
  <si>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</si>
  <si>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</si>
  <si>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</si>
  <si>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</si>
  <si>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</si>
  <si>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</si>
  <si>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</si>
  <si>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</si>
  <si>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</si>
  <si>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</si>
  <si>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</si>
  <si>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</si>
  <si>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</si>
  <si>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</si>
  <si>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</si>
  <si>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</si>
  <si>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</si>
  <si>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</si>
  <si>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</si>
  <si>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</si>
  <si>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</si>
  <si>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</si>
  <si>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</si>
  <si>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</si>
  <si>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</si>
  <si>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</si>
  <si>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</si>
  <si>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</si>
  <si>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</si>
  <si>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</si>
  <si>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</si>
  <si>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</si>
  <si>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</si>
  <si>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</si>
  <si>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</si>
  <si>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</si>
  <si>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</si>
  <si>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</si>
  <si>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</si>
  <si>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</si>
  <si>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</si>
  <si>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</si>
  <si>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</si>
  <si>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</si>
  <si>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</si>
  <si>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</si>
  <si>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</si>
  <si>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</si>
  <si>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</si>
  <si>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</si>
  <si>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</si>
  <si>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</si>
  <si>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</si>
  <si>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</si>
  <si>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</si>
  <si>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</si>
  <si>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</si>
  <si>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</si>
  <si>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</si>
  <si>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</si>
  <si>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</si>
  <si>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</si>
  <si>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</si>
  <si>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</si>
  <si>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</si>
  <si>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</si>
  <si>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</si>
  <si>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</si>
  <si>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</si>
  <si>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</si>
  <si>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</si>
  <si>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</si>
  <si>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</si>
  <si>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</si>
  <si>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</si>
  <si>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</si>
  <si>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</si>
  <si>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</si>
  <si>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</si>
  <si>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</si>
  <si>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</si>
  <si>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</si>
  <si>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</si>
  <si>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</si>
  <si>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</si>
  <si>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</si>
  <si>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</si>
  <si>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</si>
  <si>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</si>
  <si>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</si>
  <si>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</si>
  <si>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</si>
  <si>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</si>
  <si>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</si>
  <si>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</si>
  <si>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</si>
  <si>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</si>
  <si>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</si>
  <si>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</si>
  <si>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</si>
  <si>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</si>
  <si>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</si>
  <si>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</si>
  <si>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</si>
  <si>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</si>
  <si>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</si>
  <si>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</si>
  <si>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</si>
  <si>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</si>
  <si>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</si>
  <si>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</si>
  <si>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</si>
  <si>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</si>
  <si>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</si>
  <si>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</si>
  <si>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</si>
  <si>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</si>
  <si>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</si>
  <si>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</si>
  <si>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</si>
  <si>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</si>
  <si>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</si>
  <si>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</si>
  <si>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</si>
  <si>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</si>
  <si>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</si>
  <si>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</si>
  <si>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</si>
  <si>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</si>
  <si>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</si>
  <si>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</si>
  <si>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</si>
  <si>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</si>
  <si>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</si>
  <si>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</si>
  <si>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</si>
  <si>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</si>
  <si>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</si>
  <si>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</si>
  <si>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</si>
  <si>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</si>
  <si>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</si>
  <si>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</si>
  <si>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</si>
  <si>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</si>
  <si>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</si>
  <si>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</si>
  <si>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</si>
  <si>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</si>
  <si>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</si>
  <si>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</si>
  <si>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</si>
  <si>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</si>
  <si>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</si>
  <si>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</si>
  <si>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</si>
  <si>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</si>
  <si>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</si>
  <si>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</si>
  <si>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</si>
  <si>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</si>
  <si>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</si>
  <si>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</si>
  <si>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</si>
  <si>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</si>
  <si>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</si>
  <si>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</si>
  <si>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</si>
  <si>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</si>
  <si>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</si>
  <si>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</si>
  <si>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</si>
  <si>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</si>
  <si>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</si>
  <si>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</si>
  <si>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</si>
  <si>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</si>
  <si>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</si>
  <si>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</si>
  <si>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</si>
  <si>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</si>
  <si>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</si>
  <si>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</si>
  <si>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</si>
  <si>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</si>
  <si>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</si>
  <si>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</si>
  <si>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</si>
  <si>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</si>
  <si>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</si>
  <si>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</si>
  <si>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</si>
  <si>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</si>
  <si>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</si>
  <si>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</si>
  <si>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</si>
  <si>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</si>
  <si>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</si>
  <si>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</si>
  <si>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</si>
  <si>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</si>
  <si>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</si>
  <si>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</si>
  <si>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</si>
  <si>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</si>
  <si>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</si>
  <si>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</si>
  <si>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</si>
  <si>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</si>
  <si>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</si>
  <si>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</si>
  <si>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</si>
  <si>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</si>
  <si>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</si>
  <si>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</si>
  <si>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</si>
  <si>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</si>
  <si>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</si>
  <si>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</si>
  <si>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</si>
  <si>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</si>
  <si>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</si>
  <si>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</si>
  <si>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</si>
  <si>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</si>
  <si>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</si>
  <si>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</si>
  <si>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</si>
  <si>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</si>
  <si>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</si>
  <si>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</si>
  <si>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</si>
  <si>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</si>
  <si>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</si>
  <si>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</si>
  <si>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</si>
  <si>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</si>
  <si>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</si>
  <si>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</si>
  <si>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</si>
  <si>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</si>
  <si>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</si>
  <si>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</si>
  <si>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</si>
  <si>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</si>
  <si>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</si>
  <si>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</si>
  <si>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</si>
  <si>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</si>
  <si>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</si>
  <si>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</si>
  <si>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</si>
  <si>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</si>
  <si>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</si>
  <si>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</si>
  <si>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</si>
  <si>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</si>
  <si>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</si>
  <si>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</si>
  <si>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</si>
  <si>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</si>
  <si>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</si>
  <si>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</si>
  <si>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</si>
  <si>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</si>
  <si>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</si>
  <si>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</si>
  <si>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</si>
  <si>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</si>
  <si>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</si>
  <si>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</si>
  <si>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</si>
  <si>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</si>
  <si>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</si>
  <si>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</si>
  <si>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</si>
  <si>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</si>
  <si>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</si>
  <si>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</si>
  <si>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</si>
  <si>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</si>
  <si>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</si>
  <si>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</si>
  <si>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</si>
  <si>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</si>
  <si>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</si>
  <si>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</si>
  <si>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</si>
  <si>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</si>
  <si>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</si>
  <si>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</si>
  <si>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</si>
  <si>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</si>
  <si>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</si>
  <si>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</si>
  <si>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</si>
  <si>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</si>
  <si>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</si>
  <si>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</si>
  <si>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</si>
  <si>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</si>
  <si>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</si>
  <si>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</si>
  <si>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</si>
  <si>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</si>
  <si>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</si>
  <si>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</si>
  <si>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</si>
  <si>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</si>
  <si>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</si>
  <si>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</si>
  <si>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</si>
  <si>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</si>
  <si>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</si>
  <si>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</si>
  <si>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</si>
  <si>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</si>
  <si>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</si>
  <si>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</si>
  <si>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</si>
  <si>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</si>
  <si>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</si>
  <si>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</si>
  <si>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</si>
  <si>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</si>
  <si>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</si>
  <si>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</si>
  <si>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</si>
  <si>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</si>
  <si>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</si>
  <si>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</si>
  <si>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</si>
  <si>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</si>
  <si>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</si>
  <si>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</si>
  <si>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</si>
  <si>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</si>
  <si>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</si>
  <si>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</si>
  <si>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</si>
  <si>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</si>
  <si>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</si>
  <si>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</si>
  <si>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</si>
  <si>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</si>
  <si>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</si>
  <si>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</si>
  <si>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</si>
  <si>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</si>
  <si>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</si>
  <si>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</si>
  <si>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</si>
  <si>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</si>
  <si>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</si>
  <si>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</si>
  <si>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</si>
  <si>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</si>
  <si>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</si>
  <si>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</si>
  <si>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</si>
  <si>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</si>
  <si>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</si>
  <si>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</si>
  <si>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</si>
  <si>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</si>
  <si>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</si>
  <si>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</si>
  <si>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</si>
  <si>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</si>
  <si>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</si>
  <si>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</si>
  <si>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</si>
  <si>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</si>
  <si>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</si>
  <si>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</si>
  <si>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</si>
  <si>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</si>
  <si>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</si>
  <si>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</si>
  <si>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</si>
  <si>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</si>
  <si>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</si>
  <si>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</si>
  <si>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</si>
  <si>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</si>
  <si>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</si>
  <si>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</si>
  <si>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</si>
  <si>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</si>
  <si>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</si>
  <si>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</si>
  <si>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</si>
  <si>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</si>
  <si>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</si>
  <si>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</si>
  <si>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</si>
  <si>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</si>
  <si>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</si>
  <si>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</si>
  <si>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</si>
  <si>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</si>
  <si>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</si>
  <si>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</si>
  <si>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</si>
  <si>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</si>
  <si>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</si>
  <si>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</si>
  <si>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</si>
  <si>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</si>
  <si>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</si>
  <si>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</si>
  <si>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</si>
  <si>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</si>
  <si>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</si>
  <si>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</si>
  <si>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</si>
  <si>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</si>
  <si>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</si>
  <si>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</si>
  <si>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</si>
  <si>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</si>
  <si>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</si>
  <si>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</si>
  <si>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</si>
  <si>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</si>
  <si>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</si>
  <si>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</si>
  <si>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</si>
  <si>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</si>
  <si>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</si>
  <si>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</si>
  <si>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</si>
  <si>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</si>
  <si>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</si>
  <si>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</si>
  <si>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</si>
  <si>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</si>
  <si>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</si>
  <si>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</si>
  <si>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</si>
  <si>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</si>
  <si>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</si>
  <si>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</si>
  <si>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</si>
  <si>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</si>
  <si>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</si>
  <si>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</si>
  <si>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</si>
  <si>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</si>
  <si>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</si>
  <si>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</si>
  <si>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</si>
  <si>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</si>
  <si>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</si>
  <si>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</si>
  <si>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</si>
  <si>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</si>
  <si>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</si>
  <si>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</si>
  <si>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</si>
  <si>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</si>
  <si>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</si>
  <si>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</si>
  <si>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</si>
  <si>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</si>
  <si>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</si>
  <si>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</si>
  <si>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</si>
  <si>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</si>
  <si>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</si>
  <si>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</si>
  <si>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</si>
  <si>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</si>
  <si>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</si>
  <si>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</si>
  <si>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</si>
  <si>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</si>
  <si>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</si>
  <si>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</si>
  <si>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</si>
  <si>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</si>
  <si>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</si>
  <si>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</si>
  <si>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</si>
  <si>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</si>
  <si>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</si>
  <si>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</si>
  <si>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</si>
  <si>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</si>
  <si>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</si>
  <si>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</si>
  <si>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</si>
  <si>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</si>
  <si>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</si>
  <si>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</si>
  <si>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</si>
  <si>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</si>
  <si>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</si>
  <si>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</si>
  <si>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</si>
  <si>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</si>
  <si>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</si>
  <si>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</si>
  <si>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</si>
  <si>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</si>
  <si>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</si>
  <si>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</si>
  <si>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</si>
  <si>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</si>
  <si>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</si>
  <si>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</si>
  <si>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</si>
  <si>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</si>
  <si>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</si>
  <si>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</si>
  <si>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</si>
  <si>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</si>
  <si>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</si>
  <si>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</si>
  <si>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</si>
  <si>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</si>
  <si>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</si>
  <si>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</si>
  <si>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</si>
  <si>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</si>
  <si>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</si>
  <si>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</si>
  <si>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</si>
  <si>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</si>
  <si>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</si>
  <si>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</si>
  <si>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</si>
  <si>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</si>
  <si>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</si>
  <si>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</si>
  <si>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</si>
  <si>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</si>
  <si>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</si>
  <si>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</si>
  <si>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</si>
  <si>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</si>
  <si>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</si>
  <si>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</si>
  <si>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</si>
  <si>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</si>
  <si>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</si>
  <si>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</si>
  <si>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</si>
  <si>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</si>
  <si>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</si>
  <si>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</si>
  <si>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</si>
  <si>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</si>
  <si>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</si>
  <si>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</si>
  <si>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</si>
  <si>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</si>
  <si>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</si>
  <si>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</si>
  <si>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</si>
  <si>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</si>
  <si>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</si>
  <si>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</si>
  <si>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</si>
  <si>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</si>
  <si>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</si>
  <si>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</si>
  <si>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</si>
  <si>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</si>
  <si>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</si>
  <si>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</si>
  <si>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</si>
  <si>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</si>
  <si>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</si>
  <si>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</si>
  <si>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</si>
  <si>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</si>
  <si>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</si>
  <si>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</si>
  <si>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</si>
  <si>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</si>
  <si>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</si>
  <si>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</si>
  <si>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</si>
  <si>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</si>
  <si>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</si>
  <si>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</si>
  <si>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</si>
  <si>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</si>
  <si>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</si>
  <si>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</si>
  <si>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</si>
  <si>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</si>
  <si>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</si>
  <si>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</si>
  <si>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</si>
  <si>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</si>
  <si>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</si>
  <si>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</si>
  <si>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</si>
  <si>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</si>
  <si>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</si>
  <si>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</si>
  <si>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</si>
  <si>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</si>
  <si>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</si>
  <si>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</si>
  <si>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</si>
  <si>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</si>
  <si>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</si>
  <si>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</si>
  <si>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</si>
  <si>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</si>
  <si>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</si>
  <si>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</si>
  <si>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</si>
  <si>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</si>
  <si>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</si>
  <si>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</si>
  <si>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</si>
  <si>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</si>
  <si>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</si>
  <si>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</si>
  <si>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</si>
  <si>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</si>
  <si>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</si>
  <si>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</si>
  <si>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</si>
  <si>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</si>
  <si>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</si>
  <si>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</si>
  <si>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</si>
  <si>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</si>
  <si>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</si>
  <si>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</si>
  <si>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</si>
  <si>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</si>
  <si>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</si>
  <si>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</si>
  <si>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</si>
  <si>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</si>
  <si>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</si>
  <si>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</si>
  <si>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</si>
  <si>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</si>
  <si>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</si>
  <si>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</si>
  <si>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</si>
  <si>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</si>
  <si>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</si>
  <si>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</si>
  <si>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</si>
  <si>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</si>
  <si>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</si>
  <si>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</si>
  <si>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</si>
  <si>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</si>
  <si>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</si>
  <si>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</si>
  <si>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</si>
  <si>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</si>
  <si>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</si>
  <si>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</si>
  <si>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</si>
  <si>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</si>
  <si>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</si>
  <si>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</si>
  <si>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</si>
  <si>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</si>
  <si>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</si>
  <si>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</si>
  <si>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</si>
  <si>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</si>
  <si>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</si>
  <si>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</si>
  <si>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</si>
  <si>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</si>
  <si>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</si>
  <si>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</si>
  <si>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</si>
  <si>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</si>
  <si>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</si>
  <si>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</si>
  <si>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</si>
  <si>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</si>
  <si>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</si>
  <si>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</si>
  <si>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</si>
  <si>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</si>
  <si>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</si>
  <si>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</si>
  <si>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</si>
  <si>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</si>
  <si>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</si>
  <si>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</si>
  <si>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</si>
  <si>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</si>
  <si>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</si>
  <si>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</si>
  <si>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</si>
  <si>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</si>
  <si>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</si>
  <si>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</si>
  <si>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</si>
  <si>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</si>
  <si>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</si>
  <si>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</si>
  <si>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</si>
  <si>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</si>
  <si>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</si>
  <si>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</si>
  <si>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</si>
  <si>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</si>
  <si>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</si>
  <si>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</si>
  <si>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</si>
  <si>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</si>
  <si>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</si>
  <si>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</si>
  <si>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</si>
  <si>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</si>
  <si>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</si>
  <si>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</si>
  <si>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</si>
  <si>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</si>
  <si>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</si>
  <si>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</si>
  <si>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</si>
  <si>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</si>
  <si>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</si>
  <si>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</si>
  <si>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</si>
  <si>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</si>
  <si>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</si>
  <si>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</si>
  <si>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</si>
  <si>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</si>
  <si>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</si>
  <si>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</si>
  <si>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</si>
  <si>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</si>
  <si>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</si>
  <si>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</si>
  <si>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</si>
  <si>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</si>
  <si>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</si>
  <si>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</si>
  <si>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</si>
  <si>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</si>
  <si>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</si>
  <si>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</si>
  <si>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</si>
  <si>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</si>
  <si>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</si>
  <si>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</si>
  <si>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</si>
  <si>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</si>
  <si>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</si>
  <si>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</si>
  <si>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</si>
  <si>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</si>
  <si>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</si>
  <si>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</si>
  <si>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</si>
  <si>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</si>
  <si>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</si>
  <si>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</si>
  <si>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</si>
  <si>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</si>
  <si>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</si>
  <si>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</si>
  <si>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</si>
  <si>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</si>
  <si>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</si>
  <si>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</si>
  <si>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</si>
  <si>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</si>
  <si>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</si>
  <si>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</si>
  <si>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</si>
  <si>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</si>
  <si>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</si>
  <si>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</si>
  <si>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</si>
  <si>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</si>
  <si>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</si>
  <si>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</si>
  <si>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</si>
  <si>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</si>
  <si>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</si>
  <si>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</si>
  <si>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</si>
  <si>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</si>
  <si>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</si>
  <si>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</si>
  <si>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</si>
  <si>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</si>
  <si>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</si>
  <si>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</si>
  <si>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</si>
  <si>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</si>
  <si>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</si>
  <si>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</si>
  <si>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</si>
  <si>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</si>
  <si>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</si>
  <si>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</si>
  <si>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</si>
  <si>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</si>
  <si>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</si>
  <si>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</si>
  <si>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</si>
  <si>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</si>
  <si>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</si>
  <si>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</si>
  <si>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</si>
  <si>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</si>
  <si>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</si>
  <si>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</si>
  <si>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</si>
  <si>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</si>
  <si>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</si>
  <si>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</si>
  <si>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</si>
  <si>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</si>
  <si>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</si>
  <si>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</si>
  <si>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</si>
  <si>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</si>
  <si>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</si>
  <si>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</si>
  <si>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</si>
  <si>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</si>
  <si>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</si>
  <si>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</si>
  <si>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</si>
  <si>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</si>
  <si>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</si>
  <si>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</si>
  <si>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</si>
  <si>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</si>
  <si>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</si>
  <si>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</si>
  <si>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</si>
  <si>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</si>
  <si>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</si>
  <si>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</si>
  <si>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</si>
  <si>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</si>
  <si>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</si>
  <si>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</si>
  <si>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</si>
  <si>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</si>
  <si>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</si>
  <si>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</si>
  <si>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</si>
  <si>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</si>
  <si>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</si>
  <si>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</si>
  <si>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</si>
  <si>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</si>
  <si>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</si>
  <si>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</si>
  <si>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</si>
  <si>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</si>
  <si>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</si>
  <si>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</si>
  <si>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</si>
  <si>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</si>
  <si>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</si>
  <si>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</si>
  <si>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</si>
  <si>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</si>
  <si>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</si>
  <si>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</si>
  <si>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</si>
  <si>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</si>
  <si>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</si>
  <si>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</si>
  <si>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</si>
  <si>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</si>
  <si>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</si>
  <si>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</si>
  <si>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</si>
  <si>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</si>
  <si>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</si>
  <si>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</si>
  <si>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</si>
  <si>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</si>
  <si>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</si>
  <si>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</si>
  <si>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</si>
  <si>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</si>
  <si>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</si>
  <si>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</si>
  <si>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</si>
  <si>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</si>
  <si>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</si>
  <si>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</si>
  <si>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</si>
  <si>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</si>
  <si>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</si>
  <si>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</si>
  <si>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</si>
  <si>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</si>
  <si>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</si>
  <si>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</si>
  <si>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</si>
  <si>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</si>
  <si>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</si>
  <si>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</si>
  <si>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</si>
  <si>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</si>
  <si>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</si>
  <si>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</si>
  <si>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</si>
  <si>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</si>
  <si>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</si>
  <si>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</si>
  <si>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</si>
  <si>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</si>
  <si>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</si>
  <si>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</si>
  <si>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</si>
  <si>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</si>
  <si>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</si>
  <si>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</si>
  <si>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</si>
  <si>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</si>
  <si>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</si>
  <si>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</si>
  <si>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</si>
  <si>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</si>
  <si>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</si>
  <si>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</si>
  <si>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</si>
  <si>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</si>
  <si>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</si>
  <si>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</si>
  <si>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</si>
  <si>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</si>
  <si>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</si>
  <si>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</si>
  <si>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</si>
  <si>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</si>
  <si>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</si>
  <si>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</si>
  <si>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</si>
  <si>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</si>
  <si>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</si>
  <si>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</si>
  <si>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</si>
  <si>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</si>
  <si>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</si>
  <si>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</si>
  <si>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</si>
  <si>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</si>
  <si>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</si>
  <si>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</si>
  <si>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</si>
  <si>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</si>
  <si>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</si>
  <si>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</si>
  <si>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</si>
  <si>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</si>
  <si>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</si>
  <si>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</si>
  <si>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</si>
  <si>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</si>
  <si>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</si>
  <si>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</si>
  <si>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</si>
  <si>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</si>
  <si>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</si>
  <si>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</si>
  <si>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</si>
  <si>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</si>
  <si>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</si>
  <si>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</si>
  <si>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</si>
  <si>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</si>
  <si>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</si>
  <si>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</si>
  <si>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</si>
  <si>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</si>
  <si>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</si>
  <si>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</si>
  <si>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</si>
  <si>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</si>
  <si>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</si>
  <si>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</si>
  <si>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</si>
  <si>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</si>
  <si>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</si>
  <si>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</si>
  <si>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</si>
  <si>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</si>
  <si>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</si>
  <si>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</si>
  <si>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</si>
  <si>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</si>
  <si>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</si>
  <si>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</si>
  <si>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</si>
  <si>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</si>
  <si>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</si>
  <si>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</si>
  <si>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</si>
  <si>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</si>
  <si>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</si>
  <si>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</si>
  <si>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</si>
  <si>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</si>
  <si>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</si>
  <si>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</si>
  <si>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</si>
  <si>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</si>
  <si>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</si>
  <si>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</si>
  <si>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</si>
  <si>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</si>
  <si>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</si>
  <si>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</si>
  <si>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</si>
  <si>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</si>
  <si>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</si>
  <si>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</si>
  <si>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</si>
  <si>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</si>
  <si>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</si>
  <si>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</si>
  <si>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</si>
  <si>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</si>
  <si>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</si>
  <si>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</si>
  <si>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</si>
  <si>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</si>
  <si>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</si>
  <si>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</si>
  <si>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</si>
  <si>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</si>
  <si>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</si>
  <si>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</si>
  <si>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</si>
  <si>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</si>
  <si>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</si>
  <si>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</si>
  <si>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</si>
  <si>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</si>
  <si>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</si>
  <si>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</si>
  <si>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</si>
  <si>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</si>
  <si>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</si>
  <si>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</si>
  <si>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</si>
  <si>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</si>
  <si>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</si>
  <si>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</si>
  <si>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</si>
  <si>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</si>
  <si>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</si>
  <si>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</si>
  <si>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</si>
  <si>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</si>
  <si>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</si>
  <si>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</si>
  <si>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</si>
  <si>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</si>
  <si>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</si>
  <si>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</si>
  <si>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</si>
  <si>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</si>
  <si>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</si>
  <si>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</si>
  <si>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</si>
  <si>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</si>
  <si>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</si>
  <si>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</si>
  <si>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</si>
  <si>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</si>
  <si>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</si>
  <si>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</si>
  <si>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</si>
  <si>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</si>
  <si>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</si>
  <si>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</si>
  <si>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</si>
  <si>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</si>
  <si>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</si>
  <si>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</si>
  <si>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</si>
  <si>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</si>
  <si>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</si>
  <si>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</si>
  <si>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</si>
  <si>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</si>
  <si>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</si>
  <si>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</si>
  <si>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</si>
  <si>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</si>
  <si>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</si>
  <si>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</si>
  <si>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</si>
  <si>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</si>
  <si>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</si>
  <si>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</si>
  <si>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</si>
  <si>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</si>
  <si>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</si>
  <si>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</si>
  <si>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</si>
  <si>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</si>
  <si>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</si>
  <si>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</si>
  <si>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</si>
  <si>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</si>
  <si>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</si>
  <si>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</si>
  <si>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</si>
  <si>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</si>
  <si>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</si>
  <si>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</si>
  <si>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</si>
  <si>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</si>
  <si>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</si>
  <si>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</si>
  <si>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</si>
  <si>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</si>
  <si>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</si>
  <si>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</si>
  <si>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</si>
  <si>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</si>
  <si>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</si>
  <si>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</si>
  <si>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</si>
  <si>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</si>
  <si>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</si>
  <si>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</si>
  <si>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</si>
  <si>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</si>
  <si>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</si>
  <si>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</si>
  <si>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</si>
  <si>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</si>
  <si>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</si>
  <si>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</si>
  <si>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</si>
  <si>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</si>
  <si>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</si>
  <si>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</si>
  <si>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</si>
  <si>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</si>
  <si>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</si>
  <si>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</si>
  <si>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</si>
  <si>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</si>
  <si>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</si>
  <si>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</si>
  <si>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</si>
  <si>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</si>
  <si>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</si>
  <si>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</si>
  <si>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</si>
  <si>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</si>
  <si>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</si>
  <si>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</si>
  <si>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</si>
  <si>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</si>
  <si>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</si>
  <si>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</si>
  <si>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</si>
  <si>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</si>
  <si>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</si>
  <si>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</si>
  <si>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</si>
  <si>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</si>
  <si>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</si>
  <si>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</si>
  <si>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</si>
  <si>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</si>
  <si>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</si>
  <si>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</si>
  <si>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</si>
  <si>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</si>
  <si>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</si>
  <si>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</si>
  <si>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</si>
  <si>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</si>
  <si>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</si>
  <si>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</si>
  <si>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</si>
  <si>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</si>
  <si>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</si>
  <si>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</si>
  <si>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</si>
  <si>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</si>
  <si>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</si>
  <si>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</si>
  <si>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</si>
  <si>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</si>
  <si>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</si>
  <si>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</si>
  <si>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</si>
  <si>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</si>
  <si>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</si>
  <si>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</si>
  <si>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</si>
  <si>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</si>
  <si>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</si>
  <si>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</si>
  <si>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</si>
  <si>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</si>
  <si>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</si>
  <si>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</si>
  <si>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</si>
  <si>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</si>
  <si>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</si>
  <si>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</si>
  <si>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</si>
  <si>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</si>
  <si>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</si>
  <si>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</si>
  <si>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</si>
  <si>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</si>
  <si>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</si>
  <si>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</si>
  <si>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</si>
  <si>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</si>
  <si>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</si>
  <si>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</si>
  <si>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</si>
  <si>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</si>
  <si>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</si>
  <si>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</si>
  <si>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</si>
  <si>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</si>
  <si>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</si>
  <si>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</si>
  <si>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</si>
  <si>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</si>
  <si>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</si>
  <si>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</si>
  <si>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</si>
  <si>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</si>
  <si>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</si>
  <si>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</si>
  <si>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</si>
  <si>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</si>
  <si>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</si>
  <si>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</si>
  <si>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</si>
  <si>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</si>
  <si>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</si>
  <si>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</si>
  <si>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</si>
  <si>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</si>
  <si>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</si>
  <si>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</si>
  <si>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</si>
  <si>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</si>
  <si>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</si>
  <si>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</si>
  <si>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</si>
  <si>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</si>
  <si>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</si>
  <si>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</si>
  <si>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</si>
  <si>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</si>
  <si>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</si>
  <si>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</si>
  <si>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</si>
  <si>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</si>
  <si>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</si>
  <si>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</si>
  <si>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</si>
  <si>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</si>
  <si>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</si>
  <si>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</si>
  <si>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</si>
  <si>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</si>
  <si>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</si>
  <si>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</si>
  <si>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</si>
  <si>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</si>
  <si>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</si>
  <si>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</si>
  <si>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</si>
  <si>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</si>
  <si>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</si>
  <si>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</si>
  <si>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</si>
  <si>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</si>
  <si>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</si>
  <si>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</si>
  <si>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</si>
  <si>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</si>
  <si>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</si>
  <si>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</si>
  <si>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</si>
  <si>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</si>
  <si>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</si>
  <si>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</si>
  <si>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</si>
  <si>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</si>
  <si>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</si>
  <si>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</si>
  <si>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</si>
  <si>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</si>
  <si>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</si>
  <si>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</si>
  <si>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</si>
  <si>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</si>
  <si>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</si>
  <si>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</si>
  <si>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</si>
  <si>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</si>
  <si>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</si>
  <si>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</si>
  <si>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</si>
  <si>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</si>
  <si>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</si>
  <si>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</si>
  <si>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</si>
  <si>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</si>
  <si>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</si>
  <si>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</si>
  <si>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</si>
  <si>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</si>
  <si>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</si>
  <si>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</si>
  <si>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</si>
  <si>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</si>
  <si>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</si>
  <si>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</si>
  <si>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</si>
  <si>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</si>
  <si>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</si>
  <si>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</si>
  <si>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</si>
  <si>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</si>
  <si>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</si>
  <si>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</si>
  <si>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</si>
  <si>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</si>
  <si>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</si>
  <si>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</si>
  <si>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</si>
  <si>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</si>
  <si>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</si>
  <si>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</si>
  <si>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</si>
  <si>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</si>
  <si>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</si>
  <si>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</si>
  <si>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</si>
  <si>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</si>
  <si>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</si>
  <si>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</si>
  <si>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</si>
  <si>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</si>
  <si>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</si>
  <si>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</si>
  <si>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</si>
  <si>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</si>
  <si>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</si>
  <si>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</si>
  <si>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</si>
  <si>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</si>
  <si>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</si>
  <si>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</si>
  <si>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</si>
  <si>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</si>
  <si>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</si>
  <si>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</si>
  <si>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</si>
  <si>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</si>
  <si>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</si>
  <si>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</si>
  <si>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</si>
  <si>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</si>
  <si>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</si>
  <si>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</si>
  <si>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</si>
  <si>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</si>
  <si>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</si>
  <si>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</si>
  <si>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</si>
  <si>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</si>
  <si>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</si>
  <si>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</si>
  <si>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</si>
  <si>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</si>
  <si>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</si>
  <si>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</si>
  <si>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</si>
  <si>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</si>
  <si>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</si>
  <si>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</si>
  <si>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</si>
  <si>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</si>
  <si>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</si>
  <si>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</si>
  <si>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</si>
  <si>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</si>
  <si>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</si>
  <si>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</si>
  <si>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</si>
  <si>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</si>
  <si>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</si>
  <si>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</si>
  <si>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</si>
  <si>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</si>
  <si>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</si>
  <si>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</si>
  <si>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</si>
  <si>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</si>
  <si>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</si>
  <si>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</si>
  <si>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</si>
  <si>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</si>
  <si>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</si>
  <si>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</si>
  <si>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</si>
  <si>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</si>
  <si>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</si>
  <si>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</si>
  <si>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</si>
  <si>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</si>
  <si>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</si>
  <si>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</si>
  <si>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</si>
  <si>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</si>
  <si>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</si>
  <si>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</si>
  <si>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</si>
  <si>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</si>
  <si>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</si>
  <si>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</si>
  <si>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</si>
  <si>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</si>
  <si>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</si>
  <si>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</si>
  <si>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</si>
  <si>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</si>
  <si>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</si>
  <si>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</si>
  <si>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</si>
  <si>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</si>
  <si>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</si>
  <si>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</si>
  <si>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</si>
  <si>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</si>
  <si>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</si>
  <si>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</si>
  <si>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</si>
  <si>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</si>
  <si>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</si>
  <si>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</si>
  <si>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</si>
  <si>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</si>
  <si>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</si>
  <si>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</si>
  <si>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</si>
  <si>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</si>
  <si>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</si>
  <si>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</si>
  <si>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</si>
  <si>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</si>
  <si>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</si>
  <si>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</si>
  <si>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</si>
  <si>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</si>
  <si>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</si>
  <si>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</si>
  <si>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</si>
  <si>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</si>
  <si>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</si>
  <si>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</si>
  <si>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</si>
  <si>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</si>
  <si>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</si>
  <si>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</si>
  <si>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</si>
  <si>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</si>
  <si>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</si>
  <si>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</si>
  <si>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</si>
  <si>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</si>
  <si>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</si>
  <si>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</si>
  <si>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</si>
  <si>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</si>
  <si>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</si>
  <si>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</si>
  <si>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</si>
  <si>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</si>
  <si>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</si>
  <si>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</si>
  <si>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</si>
  <si>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</si>
  <si>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</si>
  <si>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</si>
  <si>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</si>
  <si>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</si>
  <si>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</si>
  <si>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</si>
  <si>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</si>
  <si>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</si>
  <si>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</si>
  <si>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</si>
  <si>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</si>
  <si>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</si>
  <si>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</si>
  <si>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</si>
  <si>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</si>
  <si>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</si>
  <si>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</si>
  <si>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</si>
  <si>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</si>
  <si>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</si>
  <si>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</si>
  <si>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</si>
  <si>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</si>
  <si>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</si>
  <si>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</si>
  <si>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</si>
  <si>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</si>
  <si>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</si>
  <si>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</si>
  <si>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</si>
  <si>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</si>
  <si>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</si>
  <si>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</si>
  <si>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</si>
  <si>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</si>
  <si>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</si>
  <si>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</si>
  <si>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</si>
  <si>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</si>
  <si>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</si>
  <si>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</si>
  <si>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</si>
  <si>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</si>
  <si>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</si>
  <si>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</si>
  <si>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</si>
  <si>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</si>
  <si>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</si>
  <si>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</si>
  <si>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</si>
  <si>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</si>
  <si>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</si>
  <si>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</si>
  <si>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</si>
  <si>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</si>
  <si>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</si>
  <si>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</si>
  <si>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</si>
  <si>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</si>
  <si>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</si>
  <si>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</si>
  <si>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</si>
  <si>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</si>
  <si>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</si>
  <si>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</si>
  <si>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</si>
  <si>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</si>
  <si>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</si>
  <si>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</si>
  <si>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</si>
  <si>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</si>
  <si>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</si>
  <si>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</si>
  <si>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</si>
  <si>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</si>
  <si>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</si>
  <si>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</si>
  <si>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</si>
  <si>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</si>
  <si>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</si>
  <si>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</si>
  <si>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</si>
  <si>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</si>
  <si>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</si>
  <si>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</si>
  <si>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</si>
  <si>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</si>
  <si>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</si>
  <si>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</si>
  <si>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</si>
  <si>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</si>
  <si>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</si>
  <si>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</si>
  <si>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</si>
  <si>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</si>
  <si>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</si>
  <si>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</si>
  <si>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</si>
  <si>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</si>
  <si>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</si>
  <si>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</si>
  <si>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</si>
  <si>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</si>
  <si>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</si>
  <si>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</si>
  <si>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</si>
  <si>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</si>
  <si>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</si>
  <si>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</si>
  <si>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</si>
  <si>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</si>
  <si>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</si>
  <si>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</si>
  <si>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</si>
  <si>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</si>
  <si>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</si>
  <si>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</si>
  <si>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</si>
  <si>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</si>
  <si>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</si>
  <si>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</si>
  <si>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</si>
  <si>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</si>
  <si>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</si>
  <si>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</si>
  <si>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</si>
  <si>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</si>
  <si>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</si>
  <si>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</si>
  <si>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</si>
  <si>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</si>
  <si>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</si>
  <si>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</si>
  <si>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</si>
  <si>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</si>
  <si>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</si>
  <si>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</si>
  <si>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</si>
  <si>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</si>
  <si>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</si>
  <si>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</si>
  <si>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</si>
  <si>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</si>
  <si>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</si>
  <si>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</si>
  <si>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</si>
  <si>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</si>
  <si>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</si>
  <si>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</si>
  <si>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</si>
  <si>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</si>
  <si>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</si>
  <si>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</si>
  <si>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</si>
  <si>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</si>
  <si>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</si>
  <si>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</si>
  <si>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</si>
  <si>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</si>
  <si>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</si>
  <si>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</si>
  <si>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</si>
  <si>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</si>
  <si>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</si>
  <si>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</si>
  <si>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</si>
  <si>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</si>
  <si>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</si>
  <si>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</si>
  <si>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</si>
  <si>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</si>
  <si>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</si>
  <si>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</si>
  <si>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</si>
  <si>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</si>
  <si>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</si>
  <si>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</si>
  <si>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</si>
  <si>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</si>
  <si>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</si>
  <si>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</si>
  <si>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</si>
  <si>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</si>
  <si>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</si>
  <si>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</si>
  <si>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</si>
  <si>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</si>
  <si>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</si>
  <si>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</si>
  <si>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</si>
  <si>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</si>
  <si>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</si>
  <si>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</si>
  <si>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</si>
  <si>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</si>
  <si>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</si>
  <si>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</si>
  <si>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</si>
  <si>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</si>
  <si>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</si>
  <si>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</si>
  <si>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</si>
  <si>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</si>
  <si>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</si>
  <si>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</si>
  <si>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</si>
  <si>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</si>
  <si>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</si>
  <si>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</si>
  <si>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</si>
  <si>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</si>
  <si>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</si>
  <si>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</si>
  <si>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</si>
  <si>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</si>
  <si>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</si>
  <si>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</si>
  <si>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</si>
  <si>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</si>
  <si>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</si>
  <si>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</si>
  <si>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</si>
  <si>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</si>
  <si>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</si>
  <si>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</si>
  <si>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</si>
  <si>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</si>
  <si>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</si>
  <si>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</si>
  <si>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</si>
  <si>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</si>
  <si>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</si>
  <si>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</si>
  <si>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</si>
  <si>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</si>
  <si>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</si>
  <si>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</si>
  <si>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</si>
  <si>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</si>
  <si>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</si>
  <si>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</si>
  <si>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</si>
  <si>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</si>
  <si>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</si>
  <si>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</si>
  <si>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</si>
  <si>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</si>
  <si>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</si>
  <si>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</si>
  <si>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</si>
  <si>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</si>
  <si>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</si>
  <si>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</si>
  <si>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</si>
  <si>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</si>
  <si>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</si>
  <si>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</si>
  <si>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</si>
  <si>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</si>
  <si>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</si>
  <si>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</si>
  <si>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</si>
  <si>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</si>
  <si>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</si>
  <si>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</si>
  <si>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</si>
  <si>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</si>
  <si>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</si>
  <si>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</si>
  <si>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</si>
  <si>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</si>
  <si>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</si>
  <si>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</si>
  <si>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</si>
  <si>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</si>
  <si>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</si>
  <si>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</si>
  <si>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</si>
  <si>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</si>
  <si>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</si>
  <si>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</si>
  <si>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</si>
  <si>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</si>
  <si>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</si>
  <si>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</si>
  <si>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</si>
  <si>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</si>
  <si>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</si>
  <si>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</si>
  <si>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</si>
  <si>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</si>
  <si>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</si>
  <si>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</si>
  <si>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</si>
  <si>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</si>
  <si>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</si>
  <si>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</si>
  <si>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</si>
  <si>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</si>
  <si>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</si>
  <si>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</si>
  <si>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</si>
  <si>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</si>
  <si>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</si>
  <si>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</si>
  <si>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</si>
  <si>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</si>
  <si>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</si>
  <si>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</si>
  <si>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</si>
  <si>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</si>
  <si>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</si>
  <si>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</si>
  <si>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</si>
  <si>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</si>
  <si>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</si>
  <si>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</si>
  <si>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</si>
  <si>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</si>
  <si>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</si>
  <si>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</si>
  <si>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</si>
  <si>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</si>
  <si>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</si>
  <si>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</si>
  <si>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</si>
  <si>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</si>
  <si>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</si>
  <si>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</si>
  <si>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</si>
  <si>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</si>
  <si>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</si>
  <si>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</si>
  <si>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</si>
  <si>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</si>
  <si>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</si>
  <si>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</si>
  <si>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</si>
  <si>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</si>
  <si>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</si>
  <si>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</si>
  <si>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</si>
  <si>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</si>
  <si>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</si>
  <si>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</si>
  <si>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</si>
  <si>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</si>
  <si>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</si>
  <si>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</si>
  <si>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</si>
  <si>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</si>
  <si>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</si>
  <si>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</si>
  <si>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</si>
  <si>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</si>
  <si>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</si>
  <si>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</si>
  <si>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</si>
  <si>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</si>
  <si>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</si>
  <si>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</si>
  <si>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</si>
  <si>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</si>
  <si>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</si>
  <si>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</si>
  <si>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</si>
  <si>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</si>
  <si>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</si>
  <si>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</si>
  <si>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</si>
  <si>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</si>
  <si>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</si>
  <si>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</si>
  <si>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</si>
  <si>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</si>
  <si>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</si>
  <si>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</si>
  <si>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</si>
  <si>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</si>
  <si>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</si>
  <si>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</si>
  <si>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</si>
  <si>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</si>
  <si>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</si>
  <si>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</si>
  <si>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</si>
  <si>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</si>
  <si>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</si>
  <si>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</si>
  <si>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</si>
  <si>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</si>
  <si>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</si>
  <si>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</si>
  <si>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</si>
  <si>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</si>
  <si>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</si>
  <si>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</si>
  <si>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</si>
  <si>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</si>
  <si>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</si>
  <si>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</si>
  <si>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</si>
  <si>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</si>
  <si>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</si>
  <si>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</si>
  <si>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</si>
  <si>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</si>
  <si>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</si>
  <si>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</si>
  <si>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</si>
  <si>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</si>
  <si>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</si>
  <si>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</si>
  <si>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</si>
  <si>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</si>
  <si>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</si>
  <si>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</si>
  <si>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</si>
  <si>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</si>
  <si>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</si>
  <si>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</si>
  <si>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</si>
  <si>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</si>
  <si>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</si>
  <si>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</si>
  <si>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</si>
  <si>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</si>
  <si>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</si>
  <si>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</si>
  <si>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</si>
  <si>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</si>
  <si>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</si>
  <si>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</si>
  <si>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</si>
  <si>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</si>
  <si>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</si>
  <si>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</si>
  <si>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</si>
  <si>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</si>
  <si>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</si>
  <si>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</si>
  <si>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</si>
  <si>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</si>
  <si>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</si>
  <si>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</si>
  <si>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</si>
  <si>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</si>
  <si>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</si>
  <si>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</si>
  <si>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</si>
  <si>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</si>
  <si>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</si>
  <si>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</si>
  <si>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</si>
  <si>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</si>
  <si>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</si>
  <si>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</si>
  <si>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</si>
  <si>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</si>
  <si>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</si>
  <si>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</si>
  <si>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</si>
  <si>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</si>
  <si>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</si>
  <si>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</si>
  <si>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</si>
  <si>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</si>
  <si>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</si>
  <si>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</si>
  <si>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</si>
  <si>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</si>
  <si>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</si>
  <si>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</si>
  <si>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</si>
  <si>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</si>
  <si>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</si>
  <si>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</si>
  <si>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</si>
  <si>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</si>
  <si>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</si>
  <si>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</si>
  <si>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</si>
  <si>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</si>
  <si>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</si>
  <si>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</si>
  <si>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</si>
  <si>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</si>
  <si>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</si>
  <si>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</si>
  <si>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</si>
  <si>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</si>
  <si>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</si>
  <si>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</si>
  <si>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</si>
  <si>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</si>
  <si>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</si>
  <si>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</si>
  <si>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</si>
  <si>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</si>
  <si>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</si>
  <si>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</si>
  <si>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</si>
  <si>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</si>
  <si>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</si>
  <si>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</si>
  <si>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</si>
  <si>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</si>
  <si>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</si>
  <si>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</si>
  <si>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</si>
  <si>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</si>
  <si>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</si>
  <si>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</si>
  <si>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</si>
  <si>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</si>
  <si>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</si>
  <si>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</si>
  <si>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</si>
  <si>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</si>
  <si>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</si>
  <si>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</si>
  <si>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</si>
  <si>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</si>
  <si>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</si>
  <si>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</si>
  <si>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</si>
  <si>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</si>
  <si>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</si>
  <si>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</si>
  <si>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</si>
  <si>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</si>
  <si>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</si>
  <si>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</si>
  <si>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</si>
  <si>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</si>
  <si>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</si>
  <si>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</si>
  <si>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</si>
  <si>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</si>
  <si>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</si>
  <si>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</si>
  <si>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</si>
  <si>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</si>
  <si>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</si>
  <si>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</si>
  <si>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</si>
  <si>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</si>
  <si>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</si>
  <si>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</si>
  <si>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</si>
  <si>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</si>
  <si>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</si>
  <si>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</si>
  <si>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</si>
  <si>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</si>
  <si>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</si>
  <si>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</si>
  <si>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</si>
  <si>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</si>
  <si>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</si>
  <si>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</si>
  <si>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</si>
  <si>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</si>
  <si>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</si>
  <si>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</si>
  <si>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</si>
  <si>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</si>
  <si>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</si>
  <si>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</si>
  <si>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</si>
  <si>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</si>
  <si>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</si>
  <si>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</si>
  <si>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</si>
  <si>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</si>
  <si>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</si>
  <si>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</si>
  <si>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</si>
  <si>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</si>
  <si>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</si>
  <si>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</si>
  <si>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</si>
  <si>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</si>
  <si>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</si>
  <si>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</si>
  <si>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</si>
  <si>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</si>
  <si>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</si>
  <si>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</si>
  <si>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</si>
  <si>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</si>
  <si>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</si>
  <si>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</si>
  <si>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</si>
  <si>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</si>
  <si>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</si>
  <si>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</si>
  <si>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</si>
  <si>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</si>
  <si>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</si>
  <si>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</si>
  <si>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</si>
  <si>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</si>
  <si>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</si>
  <si>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</si>
  <si>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</si>
  <si>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</si>
  <si>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</si>
  <si>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</si>
  <si>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</si>
  <si>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</si>
  <si>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</si>
  <si>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</si>
  <si>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</si>
  <si>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</si>
  <si>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</si>
  <si>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</si>
  <si>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</si>
  <si>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</si>
  <si>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</si>
  <si>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</si>
  <si>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</si>
  <si>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</si>
  <si>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</si>
  <si>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</si>
  <si>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</si>
  <si>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</si>
  <si>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</si>
  <si>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</si>
  <si>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</si>
  <si>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</si>
  <si>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</si>
  <si>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</si>
  <si>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</si>
  <si>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</si>
  <si>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</si>
  <si>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</si>
  <si>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</si>
  <si>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</si>
  <si>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</si>
  <si>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</si>
  <si>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</si>
  <si>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</si>
  <si>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</si>
  <si>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</si>
  <si>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</si>
  <si>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</si>
  <si>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</si>
  <si>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</si>
  <si>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</si>
  <si>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</si>
  <si>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</si>
  <si>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</si>
  <si>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</si>
  <si>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</si>
  <si>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</si>
  <si>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</si>
  <si>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</si>
  <si>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</si>
  <si>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</si>
  <si>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</si>
  <si>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</si>
  <si>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</si>
  <si>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</si>
  <si>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</si>
  <si>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</si>
  <si>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</si>
  <si>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</si>
  <si>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</si>
  <si>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</si>
  <si>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</si>
  <si>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</si>
  <si>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</si>
  <si>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</si>
  <si>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</si>
  <si>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</si>
  <si>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</si>
  <si>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</si>
  <si>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</si>
  <si>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</si>
  <si>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</si>
  <si>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</si>
  <si>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</si>
  <si>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</si>
  <si>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</si>
  <si>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</si>
  <si>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</si>
  <si>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</si>
  <si>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</si>
  <si>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</si>
  <si>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</si>
  <si>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</si>
  <si>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</si>
  <si>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</si>
  <si>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</si>
  <si>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</si>
  <si>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</si>
  <si>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</si>
  <si>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</si>
  <si>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</si>
  <si>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</si>
  <si>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</si>
  <si>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</si>
  <si>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</si>
  <si>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</si>
  <si>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</si>
  <si>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</si>
  <si>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</si>
  <si>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</si>
  <si>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</si>
  <si>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</si>
  <si>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</si>
  <si>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</si>
  <si>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</si>
  <si>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</si>
  <si>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</si>
  <si>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</si>
  <si>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</si>
  <si>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</si>
  <si>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</si>
  <si>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</si>
  <si>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</si>
  <si>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</si>
  <si>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</si>
  <si>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</si>
  <si>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</si>
  <si>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</si>
  <si>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</si>
  <si>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</si>
  <si>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</si>
  <si>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</si>
  <si>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</si>
  <si>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</si>
  <si>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</si>
  <si>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</si>
  <si>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</si>
  <si>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</si>
  <si>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</si>
  <si>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</si>
  <si>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</si>
  <si>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</si>
  <si>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</si>
  <si>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</si>
  <si>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</si>
  <si>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</si>
  <si>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</si>
  <si>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</si>
  <si>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</si>
  <si>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</si>
  <si>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</si>
  <si>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</si>
  <si>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</si>
  <si>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</si>
  <si>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</si>
  <si>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</si>
  <si>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</si>
  <si>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</si>
  <si>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</si>
  <si>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</si>
  <si>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</si>
  <si>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</si>
  <si>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</si>
  <si>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</si>
  <si>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</si>
  <si>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</si>
  <si>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</si>
  <si>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</si>
  <si>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</si>
  <si>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</si>
  <si>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</si>
  <si>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</si>
  <si>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</si>
  <si>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</si>
  <si>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</si>
  <si>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</si>
  <si>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</si>
  <si>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</si>
  <si>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</si>
  <si>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</si>
  <si>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</si>
  <si>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</si>
  <si>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</si>
  <si>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</si>
  <si>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</si>
  <si>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</si>
  <si>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</si>
  <si>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</si>
  <si>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</si>
  <si>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</si>
  <si>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</si>
  <si>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</si>
  <si>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</si>
  <si>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</si>
  <si>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</si>
  <si>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</si>
  <si>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</si>
  <si>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</si>
  <si>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</si>
  <si>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</si>
  <si>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</si>
  <si>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</si>
  <si>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</si>
  <si>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</si>
  <si>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</si>
  <si>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</si>
  <si>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</si>
  <si>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</si>
  <si>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</si>
  <si>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</si>
  <si>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</si>
  <si>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</si>
  <si>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</si>
  <si>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</si>
  <si>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</si>
  <si>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</si>
  <si>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</si>
  <si>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</si>
  <si>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</si>
  <si>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</si>
  <si>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</si>
  <si>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</si>
  <si>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</si>
  <si>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</si>
  <si>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</si>
  <si>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</si>
  <si>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</si>
  <si>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</si>
  <si>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</si>
  <si>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</si>
  <si>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</si>
  <si>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</si>
  <si>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</si>
  <si>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</si>
  <si>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</si>
  <si>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</si>
  <si>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</si>
  <si>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</si>
  <si>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</si>
  <si>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</si>
  <si>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</si>
  <si>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</si>
  <si>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</si>
  <si>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</si>
  <si>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</si>
  <si>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</si>
  <si>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</si>
  <si>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</si>
  <si>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</si>
  <si>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</si>
  <si>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</si>
  <si>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</si>
  <si>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</si>
  <si>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</si>
  <si>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</si>
  <si>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</si>
  <si>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</si>
  <si>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</si>
  <si>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</si>
  <si>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</si>
  <si>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</si>
  <si>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</si>
  <si>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</si>
  <si>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</si>
  <si>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</si>
  <si>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</si>
  <si>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</si>
  <si>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</si>
  <si>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</si>
  <si>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</si>
  <si>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</si>
  <si>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</si>
  <si>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</si>
  <si>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</si>
  <si>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</si>
  <si>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</si>
  <si>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</si>
  <si>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</si>
  <si>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</si>
  <si>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</si>
  <si>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</si>
  <si>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</si>
  <si>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</si>
  <si>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</si>
  <si>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</si>
  <si>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</si>
  <si>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</si>
  <si>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</si>
  <si>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</si>
  <si>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</si>
  <si>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</si>
  <si>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</si>
  <si>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</si>
  <si>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</si>
  <si>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</si>
  <si>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</si>
  <si>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</si>
  <si>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</si>
  <si>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</si>
  <si>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</si>
  <si>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</si>
  <si>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</si>
  <si>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</si>
  <si>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</si>
  <si>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</si>
  <si>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</si>
  <si>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</si>
  <si>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</si>
  <si>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</si>
  <si>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</si>
  <si>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</si>
  <si>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</si>
  <si>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</si>
  <si>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</si>
  <si>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</si>
  <si>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</si>
  <si>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</si>
  <si>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</si>
  <si>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</si>
  <si>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</si>
  <si>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</si>
  <si>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</si>
  <si>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</si>
  <si>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</si>
  <si>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</si>
  <si>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</si>
  <si>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</si>
  <si>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</si>
  <si>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</si>
  <si>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</si>
  <si>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</si>
  <si>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</si>
  <si>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</si>
  <si>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</si>
  <si>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</si>
  <si>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</si>
  <si>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</si>
  <si>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</si>
  <si>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</si>
  <si>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</si>
  <si>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</si>
  <si>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</si>
  <si>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</si>
  <si>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</si>
  <si>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</si>
  <si>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</si>
  <si>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</si>
  <si>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</si>
  <si>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</si>
  <si>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</si>
  <si>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</si>
  <si>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</si>
  <si>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</si>
  <si>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</si>
  <si>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</si>
  <si>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</si>
  <si>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</si>
  <si>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</si>
  <si>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</si>
  <si>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</si>
  <si>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</si>
  <si>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</si>
  <si>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</si>
  <si>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</si>
  <si>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</si>
  <si>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</si>
  <si>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</si>
  <si>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</si>
  <si>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</si>
  <si>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</si>
  <si>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</si>
  <si>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</si>
  <si>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</si>
  <si>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</si>
  <si>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</si>
  <si>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</si>
  <si>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</si>
  <si>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</si>
  <si>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</si>
  <si>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</si>
  <si>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</si>
  <si>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</si>
  <si>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</si>
  <si>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</si>
  <si>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</si>
  <si>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</si>
  <si>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</si>
  <si>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</si>
  <si>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</si>
  <si>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</si>
  <si>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</si>
  <si>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</si>
  <si>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</si>
  <si>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</si>
  <si>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</si>
  <si>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</si>
  <si>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</si>
  <si>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</si>
  <si>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</si>
  <si>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</si>
  <si>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</si>
  <si>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</si>
  <si>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</si>
  <si>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</si>
  <si>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</si>
  <si>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</si>
  <si>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</si>
  <si>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</si>
  <si>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</si>
  <si>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</si>
  <si>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</si>
  <si>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</si>
  <si>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</si>
  <si>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</si>
  <si>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</si>
  <si>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</si>
  <si>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</si>
  <si>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</si>
  <si>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</si>
  <si>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</si>
  <si>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</si>
  <si>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</si>
  <si>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</si>
  <si>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</si>
  <si>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</si>
  <si>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</si>
  <si>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</si>
  <si>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</si>
  <si>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</si>
  <si>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</si>
  <si>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</si>
  <si>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</si>
  <si>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</si>
  <si>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</si>
  <si>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</si>
  <si>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</si>
  <si>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</si>
  <si>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</si>
  <si>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</si>
  <si>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</si>
  <si>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</si>
  <si>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</si>
  <si>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</si>
  <si>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</si>
  <si>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</si>
  <si>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</si>
  <si>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</si>
  <si>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</si>
  <si>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</si>
  <si>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</si>
  <si>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</si>
  <si>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</si>
  <si>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</si>
  <si>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</si>
  <si>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</si>
  <si>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</si>
  <si>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</si>
  <si>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</si>
  <si>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</si>
  <si>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</si>
  <si>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</si>
  <si>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</si>
  <si>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</si>
  <si>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</si>
  <si>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</si>
  <si>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</si>
  <si>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</si>
  <si>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</si>
  <si>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</si>
  <si>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</si>
  <si>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</si>
  <si>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</si>
  <si>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</si>
  <si>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</si>
  <si>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</si>
  <si>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</si>
  <si>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</si>
  <si>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</si>
  <si>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</si>
  <si>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</si>
  <si>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</si>
  <si>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</si>
  <si>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</si>
  <si>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</si>
  <si>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</si>
  <si>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</si>
  <si>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</si>
  <si>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</si>
  <si>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</si>
  <si>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</si>
  <si>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</si>
  <si>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</si>
  <si>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</si>
  <si>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</si>
  <si>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</si>
  <si>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</si>
  <si>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</si>
  <si>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</si>
  <si>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</si>
  <si>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</si>
  <si>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</si>
  <si>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</si>
  <si>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</si>
  <si>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</si>
  <si>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</si>
  <si>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</si>
  <si>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</si>
  <si>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</si>
  <si>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</si>
  <si>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</si>
  <si>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</si>
  <si>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</si>
  <si>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</si>
  <si>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</si>
  <si>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</si>
  <si>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</si>
  <si>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</si>
  <si>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</si>
  <si>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</si>
  <si>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</si>
  <si>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</si>
  <si>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</si>
  <si>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</si>
  <si>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</si>
  <si>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</si>
  <si>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</si>
  <si>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</si>
  <si>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</si>
  <si>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</si>
  <si>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</si>
  <si>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</si>
  <si>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</si>
  <si>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</si>
  <si>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</si>
  <si>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</si>
  <si>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</si>
  <si>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</si>
  <si>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</si>
  <si>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</si>
  <si>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</si>
  <si>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</si>
  <si>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</si>
  <si>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</si>
  <si>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</si>
  <si>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</si>
  <si>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</si>
  <si>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</si>
  <si>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</si>
  <si>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</si>
  <si>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</si>
  <si>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</si>
  <si>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</si>
  <si>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</si>
  <si>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</si>
  <si>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</si>
  <si>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</si>
  <si>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</si>
  <si>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</si>
  <si>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</si>
  <si>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</si>
  <si>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</si>
  <si>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</si>
  <si>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</si>
  <si>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</si>
  <si>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</si>
  <si>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</si>
  <si>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</si>
  <si>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</si>
  <si>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</si>
  <si>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</si>
  <si>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</si>
  <si>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</si>
  <si>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</si>
  <si>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</si>
  <si>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</si>
  <si>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</si>
  <si>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</si>
  <si>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</si>
  <si>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</si>
  <si>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</si>
  <si>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</si>
  <si>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</si>
  <si>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</si>
  <si>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</si>
  <si>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</si>
  <si>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</si>
  <si>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</si>
  <si>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</si>
  <si>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</si>
  <si>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</si>
  <si>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</si>
  <si>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</si>
  <si>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</si>
  <si>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</si>
  <si>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</si>
  <si>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</si>
  <si>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</si>
  <si>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</si>
  <si>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</si>
  <si>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</si>
  <si>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</si>
  <si>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</si>
  <si>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</si>
  <si>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</si>
  <si>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</si>
  <si>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</si>
  <si>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</si>
  <si>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</si>
  <si>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</si>
  <si>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</si>
  <si>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</si>
  <si>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</si>
  <si>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</si>
  <si>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</si>
  <si>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</si>
  <si>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</si>
  <si>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</si>
  <si>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</si>
  <si>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</si>
  <si>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</si>
  <si>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</si>
  <si>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</si>
  <si>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</si>
  <si>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</si>
  <si>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</si>
  <si>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</si>
  <si>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</si>
  <si>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</si>
  <si>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</si>
  <si>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</si>
  <si>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</si>
  <si>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</si>
  <si>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</si>
  <si>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</si>
  <si>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</si>
  <si>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</si>
  <si>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</si>
  <si>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</si>
  <si>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</si>
  <si>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</si>
  <si>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</si>
  <si>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</si>
  <si>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</si>
  <si>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</si>
  <si>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</si>
  <si>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</si>
  <si>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</si>
  <si>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</si>
  <si>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</si>
  <si>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</si>
  <si>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</si>
  <si>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</si>
  <si>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</si>
  <si>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</si>
  <si>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</si>
  <si>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</si>
  <si>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</si>
  <si>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</si>
  <si>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</si>
  <si>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</si>
  <si>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</si>
  <si>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</si>
  <si>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</si>
  <si>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</si>
  <si>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</si>
  <si>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</si>
  <si>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</si>
  <si>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</si>
  <si>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</si>
  <si>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</si>
  <si>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</si>
  <si>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</si>
  <si>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</si>
  <si>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</si>
  <si>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</si>
  <si>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</si>
  <si>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</si>
  <si>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</si>
  <si>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</si>
  <si>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</si>
  <si>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</si>
  <si>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</si>
  <si>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</si>
  <si>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</si>
  <si>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</si>
  <si>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</si>
  <si>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</si>
  <si>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</si>
  <si>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</si>
  <si>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</si>
  <si>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</si>
  <si>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</si>
  <si>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</si>
  <si>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</si>
  <si>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</si>
  <si>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</si>
  <si>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</si>
  <si>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</si>
  <si>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</si>
  <si>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</si>
  <si>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</si>
  <si>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</si>
  <si>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</si>
  <si>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</si>
  <si>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</si>
  <si>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</si>
  <si>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</si>
  <si>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</si>
  <si>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</si>
  <si>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</si>
  <si>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</si>
  <si>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</si>
  <si>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</si>
  <si>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</si>
  <si>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</si>
  <si>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</si>
  <si>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</si>
  <si>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</si>
  <si>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</si>
  <si>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</si>
  <si>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</si>
  <si>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</si>
  <si>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</si>
  <si>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</si>
  <si>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</si>
  <si>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</si>
  <si>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</si>
  <si>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</si>
  <si>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</si>
  <si>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</si>
  <si>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</si>
  <si>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</si>
  <si>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</si>
  <si>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</si>
  <si>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</si>
  <si>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</si>
  <si>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</si>
  <si>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</si>
  <si>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</si>
  <si>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</si>
  <si>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</si>
  <si>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</si>
  <si>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</si>
  <si>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</si>
  <si>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</si>
  <si>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</si>
  <si>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</si>
  <si>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</si>
  <si>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</si>
  <si>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</si>
  <si>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</si>
  <si>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</si>
  <si>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</si>
  <si>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</si>
  <si>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</si>
  <si>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</si>
  <si>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</si>
  <si>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</si>
  <si>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</si>
  <si>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</si>
  <si>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</si>
  <si>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</si>
  <si>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</si>
  <si>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</si>
  <si>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</si>
  <si>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</si>
  <si>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</si>
  <si>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</si>
  <si>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</si>
  <si>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</si>
  <si>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</si>
  <si>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</si>
  <si>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</si>
  <si>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</si>
  <si>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</si>
  <si>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</si>
  <si>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</si>
  <si>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</si>
  <si>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</si>
  <si>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</si>
  <si>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</si>
  <si>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</si>
  <si>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</si>
  <si>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</si>
  <si>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</si>
  <si>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</si>
  <si>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</si>
  <si>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</si>
  <si>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</si>
  <si>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</si>
  <si>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</si>
  <si>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</si>
  <si>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</si>
  <si>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</si>
  <si>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</si>
  <si>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</si>
  <si>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</si>
  <si>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</si>
  <si>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</si>
  <si>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</si>
  <si>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</si>
  <si>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</si>
  <si>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</si>
  <si>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</si>
  <si>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</si>
  <si>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</si>
  <si>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</si>
  <si>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</si>
  <si>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</si>
  <si>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</si>
  <si>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</si>
  <si>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</si>
  <si>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</si>
  <si>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</si>
  <si>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</si>
  <si>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</si>
  <si>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</si>
  <si>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</si>
  <si>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</si>
  <si>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</si>
  <si>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</si>
  <si>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</si>
  <si>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</si>
  <si>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</si>
  <si>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</si>
  <si>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</si>
  <si>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</si>
  <si>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</si>
  <si>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</si>
  <si>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</si>
  <si>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</si>
  <si>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</si>
  <si>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</si>
  <si>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</si>
  <si>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</si>
  <si>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</si>
  <si>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</si>
  <si>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</si>
  <si>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</si>
  <si>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</si>
  <si>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</si>
  <si>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</si>
  <si>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</si>
  <si>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</si>
  <si>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</si>
  <si>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</si>
  <si>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</si>
  <si>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</si>
  <si>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</si>
  <si>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</si>
  <si>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</si>
  <si>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</si>
  <si>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</si>
  <si>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</si>
  <si>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</si>
  <si>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</si>
  <si>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</si>
  <si>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</si>
  <si>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</si>
  <si>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</si>
  <si>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</si>
  <si>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</si>
  <si>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</si>
  <si>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</si>
  <si>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</si>
  <si>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</si>
  <si>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</si>
  <si>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</si>
  <si>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</si>
  <si>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</si>
  <si>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</si>
  <si>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</si>
  <si>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</si>
  <si>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</si>
  <si>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</si>
  <si>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</si>
  <si>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</si>
  <si>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</si>
  <si>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</si>
  <si>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</si>
  <si>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</si>
  <si>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</si>
  <si>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</si>
  <si>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</si>
  <si>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</si>
  <si>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</si>
  <si>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</si>
  <si>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</si>
  <si>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</si>
  <si>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</si>
  <si>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</si>
  <si>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</si>
  <si>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</si>
  <si>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</si>
  <si>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</si>
  <si>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</si>
  <si>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</si>
  <si>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</si>
  <si>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</si>
  <si>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</si>
  <si>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</si>
  <si>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</si>
  <si>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</si>
  <si>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</si>
  <si>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</si>
  <si>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</si>
  <si>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</si>
  <si>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</si>
  <si>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</si>
  <si>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</si>
  <si>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</si>
  <si>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</si>
  <si>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</si>
  <si>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</si>
  <si>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</si>
  <si>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</si>
  <si>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</si>
  <si>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</si>
  <si>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</si>
  <si>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</si>
  <si>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</si>
  <si>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</si>
  <si>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</si>
  <si>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</si>
  <si>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</si>
  <si>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</si>
  <si>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</si>
  <si>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</si>
  <si>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</si>
  <si>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</si>
  <si>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</si>
  <si>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</si>
  <si>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</si>
  <si>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</si>
  <si>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</si>
  <si>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</si>
  <si>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</si>
  <si>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</si>
  <si>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</si>
  <si>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</si>
  <si>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</si>
  <si>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</si>
  <si>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</si>
  <si>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</si>
  <si>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</si>
  <si>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</si>
  <si>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</si>
  <si>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</si>
  <si>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</si>
  <si>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</si>
  <si>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</si>
  <si>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</si>
  <si>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</si>
  <si>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</si>
  <si>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</si>
  <si>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</si>
  <si>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</si>
  <si>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</si>
  <si>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</si>
  <si>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</si>
  <si>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</si>
  <si>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</si>
  <si>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</si>
  <si>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</si>
  <si>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</si>
  <si>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</si>
  <si>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</si>
  <si>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</si>
  <si>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</si>
  <si>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</si>
  <si>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</si>
  <si>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</si>
  <si>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</si>
  <si>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</si>
  <si>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</si>
  <si>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</si>
  <si>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</si>
  <si>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</si>
  <si>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</si>
  <si>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</si>
  <si>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</si>
  <si>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</si>
  <si>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</si>
  <si>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</si>
  <si>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</si>
  <si>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</si>
  <si>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</si>
  <si>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</si>
  <si>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</si>
  <si>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</si>
  <si>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</si>
  <si>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</si>
  <si>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</si>
  <si>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</si>
  <si>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</si>
  <si>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</si>
  <si>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</si>
  <si>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</si>
  <si>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</si>
  <si>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</si>
  <si>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</si>
  <si>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</si>
  <si>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</si>
  <si>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</si>
  <si>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</si>
  <si>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</si>
  <si>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</si>
  <si>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</si>
  <si>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</si>
  <si>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</si>
  <si>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</si>
  <si>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</si>
  <si>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</si>
  <si>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</si>
  <si>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</si>
  <si>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</si>
  <si>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</si>
  <si>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</si>
  <si>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</si>
  <si>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</si>
  <si>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</si>
  <si>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</si>
  <si>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</si>
  <si>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</si>
  <si>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</si>
  <si>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</si>
  <si>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</si>
  <si>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</si>
  <si>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</si>
  <si>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</si>
  <si>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</si>
  <si>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</si>
  <si>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</si>
  <si>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</si>
  <si>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</si>
  <si>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</si>
  <si>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</si>
  <si>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</si>
  <si>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</si>
  <si>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</si>
  <si>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</si>
  <si>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</si>
  <si>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</si>
  <si>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</si>
  <si>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</si>
  <si>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</si>
  <si>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</si>
  <si>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</si>
  <si>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</si>
  <si>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</si>
  <si>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</si>
  <si>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</si>
  <si>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</si>
  <si>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</si>
  <si>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</si>
  <si>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</si>
  <si>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</si>
  <si>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</si>
  <si>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</si>
  <si>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</si>
  <si>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</si>
  <si>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</si>
  <si>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</si>
  <si>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</si>
  <si>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</si>
  <si>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</si>
  <si>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</si>
  <si>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</si>
  <si>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</si>
  <si>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</si>
  <si>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</si>
  <si>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</si>
  <si>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</si>
  <si>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</si>
  <si>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</si>
  <si>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</si>
  <si>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</si>
  <si>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</si>
  <si>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</si>
  <si>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</si>
  <si>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</si>
  <si>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</si>
  <si>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</si>
  <si>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</si>
  <si>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</si>
  <si>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</si>
  <si>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</si>
  <si>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</si>
  <si>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</si>
  <si>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</si>
  <si>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</si>
  <si>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</si>
  <si>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</si>
  <si>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</si>
  <si>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</si>
  <si>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</si>
  <si>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</si>
  <si>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</si>
  <si>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</si>
  <si>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</si>
  <si>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</si>
  <si>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</si>
  <si>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</si>
  <si>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</si>
  <si>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</si>
  <si>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</si>
  <si>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</si>
  <si>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</si>
  <si>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</si>
  <si>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</si>
  <si>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</si>
  <si>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</si>
  <si>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</si>
  <si>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</si>
  <si>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</si>
  <si>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</si>
  <si>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</si>
  <si>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</si>
  <si>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</si>
  <si>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</si>
  <si>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</si>
  <si>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</si>
  <si>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</si>
  <si>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</si>
  <si>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</si>
  <si>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</si>
  <si>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</si>
  <si>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</si>
  <si>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</si>
  <si>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</si>
  <si>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</si>
  <si>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</si>
  <si>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</si>
  <si>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</si>
  <si>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</si>
  <si>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</si>
  <si>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</si>
  <si>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</si>
  <si>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</si>
  <si>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</si>
  <si>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</si>
  <si>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</si>
  <si>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</si>
  <si>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</si>
  <si>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</si>
  <si>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</si>
  <si>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</si>
  <si>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</si>
  <si>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</si>
  <si>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</si>
  <si>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</si>
  <si>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</si>
  <si>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</si>
  <si>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</si>
  <si>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</si>
  <si>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</si>
  <si>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</si>
  <si>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</si>
  <si>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</si>
  <si>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</si>
  <si>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</si>
  <si>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</si>
  <si>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</si>
  <si>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</si>
  <si>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</si>
  <si>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</si>
  <si>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</si>
  <si>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</si>
  <si>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</si>
  <si>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</si>
  <si>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</si>
  <si>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</si>
  <si>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</si>
  <si>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</si>
  <si>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</si>
  <si>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</si>
  <si>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</si>
  <si>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</si>
  <si>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</si>
  <si>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</si>
  <si>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</si>
  <si>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</si>
  <si>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</si>
  <si>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</si>
  <si>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</si>
  <si>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</si>
  <si>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</si>
  <si>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</si>
  <si>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</si>
  <si>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</si>
  <si>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</si>
  <si>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</si>
  <si>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</si>
  <si>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</si>
  <si>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</si>
  <si>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</si>
  <si>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</si>
  <si>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</si>
  <si>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</si>
  <si>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</si>
  <si>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</si>
  <si>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</si>
  <si>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</si>
  <si>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</si>
  <si>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</si>
  <si>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</si>
  <si>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</si>
  <si>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</si>
  <si>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</si>
  <si>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</si>
  <si>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</si>
  <si>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</si>
  <si>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</si>
  <si>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</si>
  <si>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</si>
  <si>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</si>
  <si>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</si>
  <si>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</si>
  <si>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</si>
  <si>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</si>
  <si>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</si>
  <si>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</si>
  <si>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</si>
  <si>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</si>
  <si>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</si>
  <si>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</si>
  <si>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</si>
  <si>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</si>
  <si>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</si>
  <si>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</si>
  <si>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</si>
  <si>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</si>
  <si>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</si>
  <si>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</si>
  <si>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</si>
  <si>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</si>
  <si>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</si>
  <si>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</si>
  <si>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</si>
  <si>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</si>
  <si>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</si>
  <si>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</si>
  <si>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</si>
  <si>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</si>
  <si>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</si>
  <si>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</si>
  <si>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</si>
  <si>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</si>
  <si>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</si>
  <si>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</si>
  <si>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</si>
  <si>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</si>
  <si>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</si>
  <si>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</si>
  <si>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</si>
  <si>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</si>
  <si>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</si>
  <si>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</si>
  <si>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</si>
  <si>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</si>
  <si>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</si>
  <si>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</si>
  <si>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</si>
  <si>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</si>
  <si>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</si>
  <si>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</si>
  <si>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</si>
  <si>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</si>
  <si>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</si>
  <si>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</si>
  <si>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</si>
  <si>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</si>
  <si>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</si>
  <si>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</si>
  <si>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</si>
  <si>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</si>
  <si>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</si>
  <si>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</si>
  <si>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</si>
  <si>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</si>
  <si>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</si>
  <si>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</si>
  <si>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</si>
  <si>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</si>
  <si>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</si>
  <si>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</si>
  <si>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</si>
  <si>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</si>
  <si>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</si>
  <si>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</si>
  <si>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</si>
  <si>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</si>
  <si>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</si>
  <si>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</si>
  <si>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</si>
  <si>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</si>
  <si>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</si>
  <si>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</si>
  <si>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</si>
  <si>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</si>
  <si>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</si>
  <si>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</si>
  <si>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</si>
  <si>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</si>
  <si>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</si>
  <si>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</si>
  <si>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</si>
  <si>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</si>
  <si>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</si>
  <si>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</si>
  <si>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</si>
  <si>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</si>
  <si>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</si>
  <si>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</si>
  <si>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</si>
  <si>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</si>
  <si>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</si>
  <si>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</si>
  <si>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</si>
  <si>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</si>
  <si>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</si>
  <si>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</si>
  <si>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</si>
  <si>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</si>
  <si>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</si>
  <si>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</si>
  <si>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</si>
  <si>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</si>
  <si>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</si>
  <si>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</si>
  <si>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</si>
  <si>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</si>
  <si>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</si>
  <si>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</si>
  <si>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</si>
  <si>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</si>
  <si>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</si>
  <si>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</si>
  <si>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</si>
  <si>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</si>
  <si>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</si>
  <si>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</si>
  <si>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</si>
  <si>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</si>
  <si>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</si>
  <si>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</si>
  <si>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</si>
  <si>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</si>
  <si>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</si>
  <si>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</si>
  <si>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</si>
  <si>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</si>
  <si>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</si>
  <si>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</si>
  <si>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</si>
  <si>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</si>
  <si>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</si>
  <si>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</si>
  <si>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</si>
  <si>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</si>
  <si>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</si>
  <si>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</si>
  <si>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</si>
  <si>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</si>
  <si>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</si>
  <si>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</si>
  <si>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</si>
  <si>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</si>
  <si>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</si>
  <si>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</si>
  <si>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</si>
  <si>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</si>
  <si>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</si>
  <si>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</si>
  <si>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</si>
  <si>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</si>
  <si>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</si>
  <si>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</si>
  <si>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</si>
  <si>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</si>
  <si>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</si>
  <si>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</si>
  <si>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</si>
  <si>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</si>
  <si>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</si>
  <si>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</si>
  <si>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</si>
  <si>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</si>
  <si>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</si>
  <si>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</si>
  <si>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</si>
  <si>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</si>
  <si>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</si>
  <si>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</si>
  <si>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</si>
  <si>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</si>
  <si>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</si>
  <si>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</si>
  <si>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</si>
  <si>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</si>
  <si>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</si>
  <si>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</si>
  <si>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</si>
  <si>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</si>
  <si>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</si>
  <si>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</si>
  <si>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</si>
  <si>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</si>
  <si>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</si>
  <si>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</si>
  <si>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</si>
  <si>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</si>
  <si>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</si>
  <si>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</si>
  <si>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</si>
  <si>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</si>
  <si>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</si>
  <si>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</si>
  <si>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</si>
  <si>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</si>
  <si>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</si>
  <si>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</si>
  <si>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</si>
  <si>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</si>
  <si>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</si>
  <si>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</si>
  <si>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</si>
  <si>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</si>
  <si>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</si>
  <si>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</si>
  <si>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</si>
  <si>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</si>
  <si>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</si>
  <si>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</si>
  <si>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</si>
  <si>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</si>
  <si>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</si>
  <si>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</si>
  <si>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</si>
  <si>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</si>
  <si>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</si>
  <si>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</si>
  <si>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</si>
  <si>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</si>
  <si>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</si>
  <si>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</si>
  <si>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</si>
  <si>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</si>
  <si>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</si>
  <si>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</si>
  <si>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</si>
  <si>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</si>
  <si>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</si>
  <si>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</si>
  <si>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</si>
  <si>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</si>
  <si>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</si>
  <si>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</si>
  <si>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</si>
  <si>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</si>
  <si>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</si>
  <si>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</si>
  <si>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</si>
  <si>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</si>
  <si>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</si>
  <si>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</si>
  <si>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</si>
  <si>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</si>
  <si>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</si>
  <si>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</si>
  <si>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</si>
  <si>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</si>
  <si>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</si>
  <si>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</si>
  <si>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</si>
  <si>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</si>
  <si>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</si>
  <si>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</si>
  <si>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</si>
  <si>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</si>
  <si>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</si>
  <si>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</si>
  <si>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</si>
  <si>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</si>
  <si>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</si>
  <si>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</si>
  <si>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</si>
  <si>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</si>
  <si>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</si>
  <si>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</si>
  <si>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</si>
  <si>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</si>
  <si>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</si>
  <si>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</si>
  <si>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</si>
  <si>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</si>
  <si>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</si>
  <si>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</si>
  <si>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</si>
  <si>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</si>
  <si>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</si>
  <si>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</si>
  <si>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</si>
  <si>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</si>
  <si>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</si>
  <si>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</si>
  <si>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</si>
  <si>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</si>
  <si>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</si>
  <si>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</si>
  <si>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</si>
  <si>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</si>
  <si>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</si>
  <si>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</si>
  <si>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</si>
  <si>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</si>
  <si>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</si>
  <si>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</si>
  <si>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</si>
  <si>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</si>
  <si>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</si>
  <si>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</si>
  <si>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</si>
  <si>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</si>
  <si>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</si>
  <si>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</si>
  <si>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</si>
  <si>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</si>
  <si>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</si>
  <si>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</si>
  <si>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</si>
  <si>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</si>
  <si>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</si>
  <si>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</si>
  <si>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</si>
  <si>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</si>
  <si>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</si>
  <si>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</si>
  <si>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</si>
  <si>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</si>
  <si>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</si>
  <si>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</si>
  <si>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</si>
  <si>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</si>
  <si>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</si>
  <si>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</si>
  <si>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</si>
  <si>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</si>
  <si>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</si>
  <si>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</si>
  <si>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</si>
  <si>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</si>
  <si>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</si>
  <si>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</si>
  <si>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</si>
  <si>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</si>
  <si>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</si>
  <si>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</si>
  <si>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</si>
  <si>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</si>
  <si>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</si>
  <si>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</si>
  <si>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</si>
  <si>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</si>
  <si>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</si>
  <si>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</si>
  <si>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</si>
  <si>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</si>
  <si>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</si>
  <si>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</si>
  <si>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</si>
  <si>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</si>
  <si>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</si>
  <si>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</si>
  <si>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</si>
  <si>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</si>
  <si>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</si>
  <si>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</si>
  <si>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</si>
  <si>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</si>
  <si>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</si>
  <si>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</si>
  <si>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</si>
  <si>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</si>
  <si>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</si>
  <si>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</si>
  <si>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</si>
  <si>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</si>
  <si>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</si>
  <si>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</si>
  <si>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</si>
  <si>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</si>
  <si>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</si>
  <si>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</si>
  <si>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</si>
  <si>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</si>
  <si>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</si>
  <si>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</si>
  <si>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</si>
  <si>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</si>
  <si>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</si>
  <si>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</si>
  <si>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</si>
  <si>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</si>
  <si>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</si>
  <si>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</si>
  <si>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</si>
  <si>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</si>
  <si>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</si>
  <si>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</si>
  <si>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</si>
  <si>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</si>
  <si>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</si>
  <si>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</si>
  <si>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</si>
  <si>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</si>
  <si>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</si>
  <si>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</si>
  <si>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</si>
  <si>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</si>
  <si>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</si>
  <si>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</si>
  <si>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</si>
  <si>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</si>
  <si>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</si>
  <si>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</si>
  <si>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</si>
  <si>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</si>
  <si>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</si>
  <si>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</si>
  <si>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</si>
  <si>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</si>
  <si>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</si>
  <si>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</si>
  <si>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</si>
  <si>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</si>
  <si>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</si>
  <si>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</si>
  <si>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</si>
  <si>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</si>
  <si>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</si>
  <si>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</si>
  <si>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</si>
  <si>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</si>
  <si>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</si>
  <si>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</si>
  <si>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</si>
  <si>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</si>
  <si>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</si>
  <si>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</si>
  <si>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</si>
  <si>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</si>
  <si>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</si>
  <si>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</si>
  <si>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</si>
  <si>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</si>
  <si>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</si>
  <si>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</si>
  <si>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</si>
  <si>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</si>
  <si>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</si>
  <si>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</si>
  <si>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</si>
  <si>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</si>
  <si>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</si>
  <si>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</si>
  <si>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</si>
  <si>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</si>
  <si>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</si>
  <si>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</si>
  <si>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</si>
  <si>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</si>
  <si>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</si>
  <si>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</si>
  <si>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</si>
  <si>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</si>
  <si>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</si>
  <si>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</si>
  <si>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</si>
  <si>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</si>
  <si>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</si>
  <si>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</si>
  <si>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</si>
  <si>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</si>
  <si>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</si>
  <si>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</si>
  <si>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</si>
  <si>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</si>
  <si>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</si>
  <si>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</si>
  <si>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</si>
  <si>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</si>
  <si>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</si>
  <si>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</si>
  <si>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</si>
  <si>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</si>
  <si>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</si>
  <si>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</si>
  <si>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</si>
  <si>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</si>
  <si>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</si>
  <si>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</si>
  <si>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</si>
  <si>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</si>
  <si>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</si>
  <si>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</si>
  <si>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</si>
  <si>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</si>
  <si>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</si>
  <si>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</si>
  <si>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</si>
  <si>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</si>
  <si>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</si>
  <si>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</si>
  <si>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</si>
  <si>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</si>
  <si>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</si>
  <si>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</si>
  <si>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</si>
  <si>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</si>
  <si>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</si>
  <si>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</si>
  <si>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</si>
  <si>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</si>
  <si>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</si>
  <si>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</si>
  <si>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</si>
  <si>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</si>
  <si>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</si>
  <si>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</si>
  <si>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</si>
  <si>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</si>
  <si>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</si>
  <si>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</si>
  <si>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</si>
  <si>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</si>
  <si>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</si>
  <si>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</si>
  <si>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</si>
  <si>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</si>
  <si>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</si>
  <si>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</si>
  <si>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</si>
  <si>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</si>
  <si>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</si>
  <si>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</si>
  <si>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</si>
  <si>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</si>
  <si>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</si>
  <si>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</si>
  <si>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</si>
  <si>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</si>
  <si>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</si>
  <si>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</si>
  <si>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</si>
  <si>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</si>
  <si>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</si>
  <si>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</si>
  <si>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</si>
  <si>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</si>
  <si>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</si>
  <si>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</si>
  <si>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</si>
  <si>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</si>
  <si>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</si>
  <si>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</si>
  <si>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</si>
  <si>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</si>
  <si>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</si>
  <si>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</si>
  <si>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</si>
  <si>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</si>
  <si>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</si>
  <si>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</si>
  <si>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</si>
  <si>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</si>
  <si>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</si>
  <si>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</si>
  <si>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</si>
  <si>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</si>
  <si>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</si>
  <si>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</si>
  <si>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</si>
  <si>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</si>
  <si>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</si>
  <si>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</si>
  <si>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</si>
  <si>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</si>
  <si>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</si>
  <si>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</si>
  <si>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</si>
  <si>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</si>
  <si>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</si>
  <si>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</si>
  <si>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</si>
  <si>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</si>
  <si>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</si>
  <si>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</si>
  <si>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</si>
  <si>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</si>
  <si>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</si>
  <si>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</si>
  <si>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</si>
  <si>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</si>
  <si>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</si>
  <si>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</si>
  <si>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</si>
  <si>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</si>
  <si>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</si>
  <si>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</si>
  <si>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</si>
  <si>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</si>
  <si>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</si>
  <si>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</si>
  <si>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</si>
  <si>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</si>
  <si>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</si>
  <si>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</si>
  <si>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</si>
  <si>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</si>
  <si>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</si>
  <si>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</si>
  <si>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</si>
  <si>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</si>
  <si>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</si>
  <si>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</si>
  <si>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</si>
  <si>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</si>
  <si>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</si>
  <si>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</si>
  <si>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</si>
  <si>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</si>
  <si>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</si>
  <si>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</si>
  <si>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</si>
  <si>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</si>
  <si>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</si>
  <si>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</si>
  <si>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</si>
  <si>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</si>
  <si>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</si>
  <si>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</si>
  <si>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</si>
  <si>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</si>
  <si>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</si>
  <si>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</si>
  <si>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</si>
  <si>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</si>
  <si>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</si>
  <si>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</si>
  <si>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</si>
  <si>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</si>
  <si>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</si>
  <si>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</si>
  <si>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</si>
  <si>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</si>
  <si>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</si>
  <si>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</si>
  <si>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</si>
  <si>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</si>
  <si>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</si>
  <si>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</si>
  <si>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</si>
  <si>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</si>
  <si>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</si>
  <si>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</si>
  <si>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</si>
  <si>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</si>
  <si>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</si>
  <si>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</si>
  <si>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</si>
  <si>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</si>
  <si>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</si>
  <si>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</si>
  <si>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</si>
  <si>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</si>
  <si>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</si>
  <si>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</si>
  <si>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</si>
  <si>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</si>
  <si>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</si>
  <si>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</si>
  <si>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</si>
  <si>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</si>
  <si>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</si>
  <si>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</si>
  <si>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</si>
  <si>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</si>
  <si>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</si>
  <si>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</si>
  <si>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</si>
  <si>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</si>
  <si>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</si>
  <si>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</si>
  <si>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</si>
  <si>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</si>
  <si>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</si>
  <si>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</si>
  <si>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</si>
  <si>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</si>
  <si>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</si>
  <si>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</si>
  <si>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</si>
  <si>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</si>
  <si>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</si>
  <si>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</si>
  <si>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</si>
  <si>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</si>
  <si>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</si>
  <si>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</si>
  <si>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</si>
  <si>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</si>
  <si>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</si>
  <si>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</si>
  <si>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</si>
  <si>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</si>
  <si>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</si>
  <si>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</si>
  <si>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</si>
  <si>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</si>
  <si>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</si>
  <si>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</si>
  <si>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</si>
  <si>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</si>
  <si>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</si>
  <si>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</si>
  <si>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</si>
  <si>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</si>
  <si>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</si>
  <si>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</si>
  <si>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</si>
  <si>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</si>
  <si>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</si>
  <si>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</si>
  <si>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</si>
  <si>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</si>
  <si>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</si>
  <si>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</si>
  <si>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</si>
  <si>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</si>
  <si>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</si>
  <si>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</si>
  <si>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</si>
  <si>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</si>
  <si>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</si>
  <si>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</si>
  <si>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</si>
  <si>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</si>
  <si>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</si>
  <si>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</si>
  <si>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</si>
  <si>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</si>
  <si>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</si>
  <si>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</si>
  <si>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</si>
  <si>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</si>
  <si>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</si>
  <si>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</si>
  <si>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</si>
  <si>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</si>
  <si>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</si>
  <si>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</si>
  <si>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</si>
  <si>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</si>
  <si>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</si>
  <si>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</si>
  <si>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</si>
  <si>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</si>
  <si>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</si>
  <si>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</si>
  <si>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</si>
  <si>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</si>
  <si>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</si>
  <si>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</si>
  <si>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</si>
  <si>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</si>
  <si>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</si>
  <si>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</si>
  <si>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</si>
  <si>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</si>
  <si>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</si>
  <si>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</si>
  <si>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</si>
  <si>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</si>
  <si>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</si>
  <si>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</si>
  <si>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</si>
  <si>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</si>
  <si>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</si>
  <si>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</si>
  <si>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</si>
  <si>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</si>
  <si>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</si>
  <si>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</si>
  <si>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</si>
  <si>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</si>
  <si>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</si>
  <si>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</si>
  <si>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</si>
  <si>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</si>
  <si>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</si>
  <si>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</si>
  <si>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</si>
  <si>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</si>
  <si>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</si>
  <si>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</si>
  <si>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</si>
  <si>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</si>
  <si>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</si>
  <si>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</si>
  <si>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</si>
  <si>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</si>
  <si>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</si>
  <si>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</si>
  <si>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</si>
  <si>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</si>
  <si>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</si>
  <si>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</si>
  <si>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</si>
  <si>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</si>
  <si>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</si>
  <si>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</si>
  <si>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</si>
  <si>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</si>
  <si>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</si>
  <si>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</si>
  <si>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</si>
  <si>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</si>
  <si>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</si>
  <si>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</si>
  <si>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</si>
  <si>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</si>
  <si>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</si>
  <si>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</si>
  <si>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</si>
  <si>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</si>
  <si>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</si>
  <si>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</si>
  <si>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</si>
  <si>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</si>
  <si>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</si>
  <si>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</si>
  <si>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</si>
  <si>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</si>
  <si>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</si>
  <si>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</si>
  <si>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</si>
  <si>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</si>
  <si>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</si>
  <si>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</si>
  <si>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</si>
  <si>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</si>
  <si>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</si>
  <si>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</si>
  <si>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</si>
  <si>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</si>
  <si>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</si>
  <si>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</si>
  <si>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</si>
  <si>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</si>
  <si>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</si>
  <si>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</si>
  <si>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</si>
  <si>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</si>
  <si>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</si>
  <si>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</si>
  <si>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</si>
  <si>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</si>
  <si>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</si>
  <si>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</si>
  <si>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</si>
  <si>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</si>
  <si>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</si>
  <si>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</si>
  <si>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</si>
  <si>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</si>
  <si>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</si>
  <si>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</si>
  <si>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</si>
  <si>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</si>
  <si>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</si>
  <si>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</si>
  <si>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</si>
  <si>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</si>
  <si>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</si>
  <si>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</si>
  <si>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</si>
  <si>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</si>
  <si>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</si>
  <si>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</si>
  <si>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</si>
  <si>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</si>
  <si>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</si>
  <si>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</si>
  <si>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</si>
  <si>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</si>
  <si>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</si>
  <si>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</si>
  <si>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</si>
  <si>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</si>
  <si>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</si>
  <si>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</si>
  <si>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</si>
  <si>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</si>
  <si>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</si>
  <si>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</si>
  <si>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</si>
  <si>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</si>
  <si>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</si>
  <si>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</si>
  <si>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</si>
  <si>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</si>
  <si>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</si>
  <si>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</si>
  <si>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</si>
  <si>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</si>
  <si>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</si>
  <si>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</si>
  <si>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</si>
  <si>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</si>
  <si>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</si>
  <si>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</si>
  <si>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</si>
  <si>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</si>
  <si>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</si>
  <si>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</si>
  <si>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</si>
  <si>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</si>
  <si>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</si>
  <si>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</si>
  <si>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</si>
  <si>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</si>
  <si>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</si>
  <si>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</si>
  <si>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</si>
  <si>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</si>
  <si>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</si>
  <si>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</si>
  <si>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</si>
  <si>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</si>
  <si>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</si>
  <si>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</si>
  <si>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</si>
  <si>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</si>
  <si>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</si>
  <si>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</si>
  <si>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</si>
  <si>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</si>
  <si>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</si>
  <si>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</si>
  <si>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</si>
  <si>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</si>
  <si>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</si>
  <si>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</si>
  <si>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</si>
  <si>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</si>
  <si>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</si>
  <si>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</si>
  <si>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</si>
  <si>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</si>
  <si>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</si>
  <si>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</si>
  <si>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</si>
  <si>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</si>
  <si>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</si>
  <si>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</si>
  <si>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</si>
  <si>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</si>
  <si>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</si>
  <si>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</si>
  <si>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</si>
  <si>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</si>
  <si>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</si>
  <si>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</si>
  <si>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</si>
  <si>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</si>
  <si>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</si>
  <si>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</si>
  <si>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</si>
  <si>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</si>
  <si>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</si>
  <si>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</si>
  <si>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</si>
  <si>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</si>
  <si>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</si>
  <si>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</si>
  <si>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</si>
  <si>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</si>
  <si>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</si>
  <si>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</si>
  <si>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</si>
  <si>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</si>
  <si>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</si>
  <si>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</si>
  <si>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</si>
  <si>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</si>
  <si>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</si>
  <si>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</si>
  <si>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</si>
  <si>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</si>
  <si>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</si>
  <si>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</si>
  <si>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</si>
  <si>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</si>
  <si>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</si>
  <si>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</si>
  <si>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</si>
  <si>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</si>
  <si>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</si>
  <si>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</si>
  <si>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</si>
  <si>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</si>
  <si>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</si>
  <si>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</si>
  <si>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</si>
  <si>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</si>
  <si>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</si>
  <si>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</si>
  <si>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</si>
  <si>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</si>
  <si>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</si>
  <si>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</si>
  <si>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</si>
  <si>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</si>
  <si>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</si>
  <si>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</si>
  <si>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</si>
  <si>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</si>
  <si>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</si>
  <si>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</si>
  <si>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</si>
  <si>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</si>
  <si>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</si>
  <si>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</si>
  <si>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</si>
  <si>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</si>
  <si>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</si>
  <si>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</si>
  <si>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</si>
  <si>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</si>
  <si>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</si>
  <si>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</si>
  <si>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</si>
  <si>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</si>
  <si>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</si>
  <si>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</si>
  <si>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</si>
  <si>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</si>
  <si>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</si>
  <si>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</si>
  <si>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</si>
  <si>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</si>
  <si>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</si>
  <si>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</si>
  <si>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</si>
  <si>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</si>
  <si>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</si>
  <si>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</si>
  <si>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</si>
  <si>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</si>
  <si>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</si>
  <si>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</si>
  <si>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</si>
  <si>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</si>
  <si>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</si>
  <si>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</si>
  <si>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</si>
  <si>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</si>
  <si>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</si>
  <si>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</si>
  <si>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</si>
  <si>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</si>
  <si>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</si>
  <si>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</si>
  <si>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</si>
  <si>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</si>
  <si>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</si>
  <si>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</si>
  <si>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</si>
  <si>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</si>
  <si>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</si>
  <si>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</si>
  <si>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</si>
  <si>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</si>
  <si>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</si>
  <si>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</si>
  <si>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</si>
  <si>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</si>
  <si>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</si>
  <si>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</si>
  <si>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</si>
  <si>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</si>
  <si>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</si>
  <si>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</si>
  <si>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</si>
  <si>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</si>
  <si>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</si>
  <si>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</si>
  <si>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</si>
  <si>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</si>
  <si>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</si>
  <si>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</si>
  <si>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</si>
  <si>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</si>
  <si>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</si>
  <si>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</si>
  <si>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</si>
  <si>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</si>
  <si>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</si>
  <si>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</si>
  <si>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</si>
  <si>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</si>
  <si>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</si>
  <si>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</si>
  <si>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</si>
  <si>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</si>
  <si>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</si>
  <si>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</si>
  <si>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</si>
  <si>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</si>
  <si>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</si>
  <si>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</si>
  <si>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</si>
  <si>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</si>
  <si>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</si>
  <si>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</si>
  <si>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</si>
  <si>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</si>
  <si>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</si>
  <si>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</si>
  <si>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</si>
  <si>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</si>
  <si>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</si>
  <si>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</si>
  <si>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</si>
  <si>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</si>
  <si>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</si>
  <si>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</si>
  <si>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</si>
  <si>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</si>
  <si>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</si>
  <si>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</si>
  <si>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</si>
  <si>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</si>
  <si>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</si>
  <si>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</si>
  <si>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</si>
  <si>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</si>
  <si>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</si>
  <si>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</si>
  <si>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</si>
  <si>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</si>
  <si>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</si>
  <si>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</si>
  <si>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</si>
  <si>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</si>
  <si>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</si>
  <si>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</si>
  <si>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</si>
  <si>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</si>
  <si>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</si>
  <si>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</si>
  <si>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</si>
  <si>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</si>
  <si>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</si>
  <si>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</si>
  <si>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</si>
  <si>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</si>
  <si>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</si>
  <si>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</si>
  <si>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</si>
  <si>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</si>
  <si>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</si>
  <si>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</si>
  <si>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</si>
  <si>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</si>
  <si>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</si>
  <si>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</si>
  <si>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</si>
  <si>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</si>
  <si>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</si>
  <si>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</si>
  <si>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</si>
  <si>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</si>
  <si>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</si>
  <si>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</si>
  <si>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</si>
  <si>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</si>
  <si>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</si>
  <si>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</si>
  <si>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</si>
  <si>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</si>
  <si>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</si>
  <si>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</si>
  <si>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</si>
  <si>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</si>
  <si>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</si>
  <si>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</si>
  <si>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</si>
  <si>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</si>
  <si>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</si>
  <si>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</si>
  <si>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</si>
  <si>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</si>
  <si>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</si>
  <si>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</si>
  <si>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</si>
  <si>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</si>
  <si>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</si>
  <si>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</si>
  <si>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</si>
  <si>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</si>
  <si>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</si>
  <si>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</si>
  <si>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</si>
  <si>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</si>
  <si>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</si>
  <si>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</si>
  <si>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</si>
  <si>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</si>
  <si>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</si>
  <si>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</si>
  <si>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</si>
  <si>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</si>
  <si>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</si>
  <si>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</si>
  <si>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</si>
  <si>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</si>
  <si>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</si>
  <si>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</si>
  <si>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</si>
  <si>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</si>
  <si>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</si>
  <si>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</si>
  <si>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</si>
  <si>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</si>
  <si>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</si>
  <si>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</si>
  <si>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</si>
  <si>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</si>
  <si>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</si>
  <si>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</si>
  <si>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</si>
  <si>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</si>
  <si>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</si>
  <si>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</si>
  <si>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</si>
  <si>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</si>
  <si>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</si>
  <si>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</si>
  <si>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</si>
  <si>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</si>
  <si>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</si>
  <si>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</si>
  <si>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</si>
  <si>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</si>
  <si>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</si>
  <si>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</si>
  <si>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</si>
  <si>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</si>
  <si>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</si>
  <si>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</si>
  <si>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</si>
  <si>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</si>
  <si>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</si>
  <si>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</si>
  <si>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</si>
  <si>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</si>
  <si>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</si>
  <si>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</si>
  <si>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</si>
  <si>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</si>
  <si>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</si>
  <si>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</si>
  <si>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</si>
  <si>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</si>
  <si>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</si>
  <si>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</si>
  <si>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</si>
  <si>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</si>
  <si>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</si>
  <si>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</si>
  <si>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</si>
  <si>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</si>
  <si>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</si>
  <si>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</si>
  <si>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</si>
  <si>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</si>
  <si>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</si>
  <si>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</si>
  <si>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</si>
  <si>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</si>
  <si>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</si>
  <si>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</si>
  <si>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</si>
  <si>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</si>
  <si>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</si>
  <si>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</si>
  <si>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</si>
  <si>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</si>
  <si>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</si>
  <si>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</si>
  <si>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</si>
  <si>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</si>
  <si>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</si>
  <si>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</si>
  <si>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</si>
  <si>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</si>
  <si>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</si>
  <si>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</si>
  <si>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</si>
  <si>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</si>
  <si>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</si>
  <si>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</si>
  <si>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</si>
  <si>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</si>
  <si>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</si>
  <si>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</si>
  <si>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</si>
  <si>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</si>
  <si>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</si>
  <si>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</si>
  <si>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</si>
  <si>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</si>
  <si>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</si>
  <si>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</si>
  <si>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</si>
  <si>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</si>
  <si>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</si>
  <si>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</si>
  <si>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</si>
  <si>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</si>
  <si>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</si>
  <si>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</si>
  <si>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</si>
  <si>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</si>
  <si>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</si>
  <si>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</si>
  <si>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</si>
  <si>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</si>
  <si>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</si>
  <si>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</si>
  <si>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</si>
  <si>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</si>
  <si>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</si>
  <si>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</si>
  <si>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</si>
  <si>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</si>
  <si>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</si>
  <si>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</si>
  <si>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</si>
  <si>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</si>
  <si>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</si>
  <si>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</si>
  <si>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</si>
  <si>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</si>
  <si>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</si>
  <si>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</si>
  <si>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</si>
  <si>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</si>
  <si>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</si>
  <si>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</si>
  <si>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</si>
  <si>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</si>
  <si>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</si>
  <si>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</si>
  <si>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</si>
  <si>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</si>
  <si>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</si>
  <si>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</si>
  <si>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</si>
  <si>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</si>
  <si>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</si>
  <si>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</si>
  <si>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</si>
  <si>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</si>
  <si>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</si>
  <si>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</si>
  <si>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</si>
  <si>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</si>
  <si>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</si>
  <si>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</si>
  <si>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</si>
  <si>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</si>
  <si>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</si>
  <si>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</si>
  <si>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</si>
  <si>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</si>
  <si>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</si>
  <si>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</si>
  <si>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</si>
  <si>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</si>
  <si>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</si>
  <si>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</si>
  <si>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</si>
  <si>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</si>
  <si>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</si>
  <si>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</si>
  <si>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</si>
  <si>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</si>
  <si>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</si>
  <si>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</si>
  <si>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</si>
  <si>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</si>
  <si>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</si>
  <si>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</si>
  <si>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</si>
  <si>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</si>
  <si>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</si>
  <si>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</si>
  <si>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</si>
  <si>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</si>
  <si>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</si>
  <si>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</si>
  <si>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</si>
  <si>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</si>
  <si>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</si>
  <si>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</si>
  <si>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</si>
  <si>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</si>
  <si>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</si>
  <si>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</si>
  <si>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</si>
  <si>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</si>
  <si>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</si>
  <si>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</si>
  <si>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</si>
  <si>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</si>
  <si>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</si>
  <si>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</si>
  <si>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</si>
  <si>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</si>
  <si>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</si>
  <si>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</si>
  <si>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</si>
  <si>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</si>
  <si>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</si>
  <si>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</si>
  <si>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</si>
  <si>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</si>
  <si>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</si>
  <si>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</si>
  <si>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</si>
  <si>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</si>
  <si>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</si>
  <si>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</si>
  <si>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</si>
  <si>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</si>
  <si>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</si>
  <si>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</si>
  <si>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</si>
  <si>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</si>
  <si>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</si>
  <si>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</si>
  <si>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</si>
  <si>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</si>
  <si>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</si>
  <si>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</si>
  <si>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</si>
  <si>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</si>
  <si>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</si>
  <si>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</si>
  <si>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</si>
  <si>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</si>
  <si>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</si>
  <si>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</si>
  <si>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</si>
  <si>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</si>
  <si>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</si>
  <si>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</si>
  <si>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</si>
  <si>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</si>
  <si>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</si>
  <si>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</si>
  <si>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</si>
  <si>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</si>
  <si>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</si>
  <si>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</si>
  <si>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</si>
  <si>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</si>
  <si>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</si>
  <si>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</si>
  <si>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</si>
  <si>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</si>
  <si>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</si>
  <si>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</si>
  <si>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</si>
  <si>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</si>
  <si>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</si>
  <si>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</si>
  <si>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</si>
  <si>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</si>
  <si>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</si>
  <si>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</si>
  <si>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</si>
  <si>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</si>
  <si>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</si>
  <si>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</si>
  <si>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</si>
  <si>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</si>
  <si>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</si>
  <si>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</si>
  <si>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</si>
  <si>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</si>
  <si>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</si>
  <si>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</si>
  <si>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</si>
  <si>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</si>
  <si>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</si>
  <si>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</si>
  <si>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</si>
  <si>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</si>
  <si>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</si>
  <si>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</si>
  <si>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</si>
  <si>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</si>
  <si>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</si>
  <si>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</si>
  <si>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</si>
  <si>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</si>
  <si>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</si>
  <si>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</si>
  <si>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</si>
  <si>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</si>
  <si>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</si>
  <si>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</si>
  <si>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</si>
  <si>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</si>
  <si>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</si>
  <si>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</si>
  <si>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</si>
  <si>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</si>
  <si>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</si>
  <si>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</si>
  <si>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</si>
  <si>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</si>
  <si>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</si>
  <si>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</si>
  <si>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</si>
  <si>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</si>
  <si>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</si>
  <si>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</si>
  <si>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</si>
  <si>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</si>
  <si>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</si>
  <si>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</si>
  <si>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</si>
  <si>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</si>
  <si>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</si>
  <si>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</si>
  <si>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</si>
  <si>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</si>
  <si>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</si>
  <si>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</si>
  <si>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</si>
  <si>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</si>
  <si>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</si>
  <si>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</si>
  <si>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</si>
  <si>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</si>
  <si>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</si>
  <si>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</si>
  <si>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</si>
  <si>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</si>
  <si>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</si>
  <si>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</si>
  <si>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</si>
  <si>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</si>
  <si>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</si>
  <si>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</si>
  <si>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</si>
  <si>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</si>
  <si>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</si>
  <si>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</si>
  <si>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</si>
  <si>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</si>
  <si>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</si>
  <si>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</si>
  <si>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</si>
  <si>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</si>
  <si>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</si>
  <si>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</si>
  <si>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</si>
  <si>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</si>
  <si>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</si>
  <si>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</si>
  <si>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</si>
  <si>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</si>
  <si>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</si>
  <si>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</si>
  <si>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</si>
  <si>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</si>
  <si>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</si>
  <si>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</si>
  <si>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</si>
  <si>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</si>
  <si>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</si>
  <si>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</si>
  <si>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</si>
  <si>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</si>
  <si>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</si>
  <si>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</si>
  <si>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</si>
  <si>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</si>
  <si>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</si>
  <si>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</si>
  <si>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</si>
  <si>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</si>
  <si>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</si>
  <si>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</si>
  <si>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</si>
  <si>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</si>
  <si>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</si>
  <si>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</si>
  <si>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</si>
  <si>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</si>
  <si>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</si>
  <si>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</si>
  <si>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</si>
  <si>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</si>
  <si>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</si>
  <si>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</si>
  <si>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</si>
  <si>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</si>
  <si>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</si>
  <si>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</si>
  <si>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</si>
  <si>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</si>
  <si>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</si>
  <si>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</si>
  <si>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</si>
  <si>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</si>
  <si>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</si>
  <si>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</si>
  <si>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</si>
  <si>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</si>
  <si>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</si>
  <si>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</si>
  <si>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</si>
  <si>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</si>
  <si>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</si>
  <si>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</si>
  <si>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</si>
  <si>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</si>
  <si>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</si>
  <si>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</si>
  <si>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</si>
  <si>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</si>
  <si>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</si>
  <si>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</si>
  <si>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</si>
  <si>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</si>
  <si>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</si>
  <si>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</si>
  <si>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</si>
  <si>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</si>
  <si>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</si>
  <si>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</si>
  <si>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</si>
  <si>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</si>
  <si>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</si>
  <si>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</si>
  <si>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</si>
  <si>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</si>
  <si>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</si>
  <si>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</si>
  <si>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</si>
  <si>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</si>
  <si>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</si>
  <si>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</si>
  <si>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</si>
  <si>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</si>
  <si>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</si>
  <si>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</si>
  <si>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</si>
  <si>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</si>
  <si>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</si>
  <si>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</si>
  <si>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</si>
  <si>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</si>
  <si>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</si>
  <si>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</si>
  <si>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</si>
  <si>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</si>
  <si>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</si>
  <si>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</si>
  <si>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</si>
  <si>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</si>
  <si>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</si>
  <si>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</si>
  <si>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</si>
  <si>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</si>
  <si>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</si>
  <si>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</si>
  <si>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</si>
  <si>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</si>
  <si>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</si>
  <si>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</si>
  <si>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</si>
  <si>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</si>
  <si>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</si>
  <si>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</si>
  <si>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</si>
  <si>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</si>
  <si>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</si>
  <si>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</si>
  <si>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</si>
  <si>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</si>
  <si>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</si>
  <si>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</si>
  <si>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</si>
  <si>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</si>
  <si>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</si>
  <si>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</si>
  <si>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</si>
  <si>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</si>
  <si>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</si>
  <si>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</si>
  <si>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</si>
  <si>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</si>
  <si>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</si>
  <si>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</si>
  <si>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</si>
  <si>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</si>
  <si>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</si>
  <si>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</si>
  <si>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</si>
  <si>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</si>
  <si>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</si>
  <si>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</si>
  <si>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</si>
  <si>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</si>
  <si>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</si>
  <si>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</si>
  <si>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</si>
  <si>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</si>
  <si>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</si>
  <si>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</si>
  <si>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</si>
  <si>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</si>
  <si>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</si>
  <si>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</si>
  <si>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</si>
  <si>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</si>
  <si>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</si>
  <si>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</si>
  <si>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</si>
  <si>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</si>
  <si>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</si>
  <si>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</si>
  <si>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</si>
  <si>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</si>
  <si>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</si>
  <si>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</si>
  <si>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</si>
  <si>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</si>
  <si>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</si>
  <si>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</si>
  <si>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</si>
  <si>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</si>
  <si>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</si>
  <si>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</si>
  <si>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</si>
  <si>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</si>
  <si>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</si>
  <si>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</si>
  <si>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</si>
  <si>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</si>
  <si>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</si>
  <si>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</si>
  <si>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</si>
  <si>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</si>
  <si>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</si>
  <si>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</si>
  <si>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</si>
  <si>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</si>
  <si>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</si>
  <si>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</si>
  <si>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</si>
  <si>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</si>
  <si>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</si>
  <si>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</si>
  <si>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</si>
  <si>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</si>
  <si>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</si>
  <si>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</si>
  <si>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</si>
  <si>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</si>
  <si>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</si>
  <si>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</si>
  <si>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</si>
  <si>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</si>
  <si>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</si>
  <si>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</si>
  <si>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</si>
  <si>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</si>
  <si>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</si>
  <si>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</si>
  <si>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</si>
  <si>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</si>
  <si>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</si>
  <si>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</si>
  <si>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</si>
  <si>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</si>
  <si>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</si>
  <si>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</si>
  <si>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</si>
  <si>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</si>
  <si>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</si>
  <si>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</si>
  <si>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</si>
  <si>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</si>
  <si>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</si>
  <si>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</si>
  <si>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</si>
  <si>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</si>
  <si>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</si>
  <si>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</si>
  <si>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</si>
  <si>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</si>
  <si>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</si>
  <si>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</si>
  <si>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</si>
  <si>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</si>
  <si>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</si>
  <si>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</si>
  <si>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</si>
  <si>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</si>
  <si>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</si>
  <si>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</si>
  <si>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</si>
  <si>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</si>
  <si>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</si>
  <si>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</si>
  <si>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</si>
  <si>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</si>
  <si>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</si>
  <si>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</si>
  <si>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</si>
  <si>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</si>
  <si>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</si>
  <si>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</si>
  <si>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</si>
  <si>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</si>
  <si>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</si>
  <si>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</si>
  <si>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</si>
  <si>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</si>
  <si>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</si>
  <si>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</si>
  <si>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</si>
  <si>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</si>
  <si>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</si>
  <si>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</si>
  <si>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</si>
  <si>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</si>
  <si>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</si>
  <si>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</si>
  <si>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</si>
  <si>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</si>
  <si>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</si>
  <si>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</si>
  <si>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</si>
  <si>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</si>
  <si>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</si>
  <si>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</si>
  <si>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</si>
  <si>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</si>
  <si>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</si>
  <si>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</si>
  <si>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</si>
  <si>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</si>
  <si>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</si>
  <si>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</si>
  <si>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</si>
  <si>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</si>
  <si>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</si>
  <si>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</si>
  <si>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</si>
  <si>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</si>
  <si>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</si>
  <si>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</si>
  <si>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</si>
  <si>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</si>
  <si>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</si>
  <si>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</si>
  <si>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</si>
  <si>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</si>
  <si>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</si>
  <si>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</si>
  <si>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</si>
  <si>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</si>
  <si>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</si>
  <si>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</si>
  <si>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</si>
  <si>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</si>
  <si>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</si>
  <si>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</si>
  <si>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</si>
  <si>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</si>
  <si>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</si>
  <si>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</si>
  <si>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</si>
  <si>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</si>
  <si>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</si>
  <si>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</si>
  <si>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</si>
  <si>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</si>
  <si>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</si>
  <si>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</si>
  <si>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</si>
  <si>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</si>
  <si>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</si>
  <si>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</si>
  <si>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</si>
  <si>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</si>
  <si>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</si>
  <si>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</si>
  <si>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</si>
  <si>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</si>
  <si>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</si>
  <si>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</si>
  <si>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</si>
  <si>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</si>
  <si>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</si>
  <si>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</si>
  <si>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</si>
  <si>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</si>
  <si>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</si>
  <si>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</si>
  <si>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</si>
  <si>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</si>
  <si>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</si>
  <si>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</si>
  <si>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</si>
  <si>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</si>
  <si>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</si>
  <si>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</si>
  <si>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</si>
  <si>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</si>
  <si>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</si>
  <si>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</si>
  <si>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</si>
  <si>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</si>
  <si>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</si>
  <si>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</si>
  <si>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</si>
  <si>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</si>
  <si>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</si>
  <si>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</si>
  <si>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</si>
  <si>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</si>
  <si>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</si>
  <si>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</si>
  <si>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</si>
  <si>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</si>
  <si>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</si>
  <si>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</si>
  <si>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</si>
  <si>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</si>
  <si>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</si>
  <si>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</si>
  <si>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</si>
  <si>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</si>
  <si>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</si>
  <si>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</si>
  <si>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</si>
  <si>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</si>
  <si>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</si>
  <si>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</si>
  <si>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</si>
  <si>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</si>
  <si>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</si>
  <si>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</si>
  <si>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</si>
  <si>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</si>
  <si>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</si>
  <si>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</si>
  <si>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</si>
  <si>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</si>
  <si>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</si>
  <si>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</si>
  <si>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</si>
  <si>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</si>
  <si>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</si>
  <si>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</si>
  <si>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</si>
  <si>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</si>
  <si>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</si>
  <si>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</si>
  <si>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</si>
  <si>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</si>
  <si>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</si>
  <si>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</si>
  <si>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</si>
  <si>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</si>
  <si>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</si>
  <si>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</si>
  <si>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</si>
  <si>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</si>
  <si>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</si>
  <si>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</si>
  <si>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</si>
  <si>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</si>
  <si>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</si>
  <si>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</si>
  <si>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</si>
  <si>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</si>
  <si>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</si>
  <si>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</si>
  <si>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</si>
  <si>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</si>
  <si>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</si>
  <si>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</si>
  <si>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</si>
  <si>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</si>
  <si>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</si>
  <si>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</si>
  <si>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</si>
  <si>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</si>
  <si>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</si>
  <si>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</si>
  <si>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</si>
  <si>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</si>
  <si>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</si>
  <si>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</si>
  <si>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</si>
  <si>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</si>
  <si>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</si>
  <si>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</si>
  <si>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</si>
  <si>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</si>
  <si>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</si>
  <si>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</si>
  <si>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</si>
  <si>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</si>
  <si>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</si>
  <si>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</si>
  <si>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</si>
  <si>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</si>
  <si>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</si>
  <si>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</si>
  <si>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</si>
  <si>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</si>
  <si>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</si>
  <si>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</si>
  <si>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</si>
  <si>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</si>
  <si>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</si>
  <si>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</si>
  <si>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</si>
  <si>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</si>
  <si>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</si>
  <si>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</si>
  <si>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</si>
  <si>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</si>
  <si>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</si>
  <si>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</si>
  <si>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</si>
  <si>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</si>
  <si>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</si>
  <si>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</si>
  <si>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</si>
  <si>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</si>
  <si>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</si>
  <si>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</si>
  <si>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</si>
  <si>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</si>
  <si>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</si>
  <si>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</si>
  <si>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</si>
  <si>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</si>
  <si>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</si>
  <si>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</si>
  <si>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</si>
  <si>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</si>
  <si>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</si>
  <si>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</si>
  <si>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</si>
  <si>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</si>
  <si>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</si>
  <si>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</si>
  <si>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</si>
  <si>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</si>
  <si>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</si>
  <si>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</si>
  <si>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</si>
  <si>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</si>
  <si>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</si>
  <si>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</si>
  <si>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</si>
  <si>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</si>
  <si>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</si>
  <si>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</si>
  <si>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</si>
  <si>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</si>
  <si>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</si>
  <si>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</si>
  <si>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</si>
  <si>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</si>
  <si>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</si>
  <si>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</si>
  <si>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</si>
  <si>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</si>
  <si>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</si>
  <si>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</si>
  <si>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</si>
  <si>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</si>
  <si>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</si>
  <si>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</si>
  <si>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</si>
  <si>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</si>
  <si>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</si>
  <si>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</si>
  <si>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</si>
  <si>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</si>
  <si>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</si>
  <si>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</si>
  <si>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</si>
  <si>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</si>
  <si>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</si>
  <si>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</si>
  <si>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</si>
  <si>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</si>
  <si>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</si>
  <si>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</si>
  <si>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</si>
  <si>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</si>
  <si>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</si>
  <si>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</si>
  <si>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</si>
  <si>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</si>
  <si>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</si>
  <si>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</si>
  <si>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</si>
  <si>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</si>
  <si>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</si>
  <si>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</si>
  <si>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</si>
  <si>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</si>
  <si>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</si>
  <si>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</si>
  <si>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</si>
  <si>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</si>
  <si>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</si>
  <si>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</si>
  <si>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</si>
  <si>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</si>
  <si>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</si>
  <si>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</si>
  <si>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</si>
  <si>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</si>
  <si>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</si>
  <si>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</si>
  <si>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</si>
  <si>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</si>
  <si>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</si>
  <si>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</si>
  <si>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</si>
  <si>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</si>
  <si>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</si>
  <si>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</si>
  <si>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</si>
  <si>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</si>
  <si>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</si>
  <si>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</si>
  <si>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</si>
  <si>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</si>
  <si>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</si>
  <si>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</si>
  <si>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</si>
  <si>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</si>
  <si>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</si>
  <si>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</si>
  <si>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</si>
  <si>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</si>
  <si>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</si>
  <si>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</si>
  <si>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</si>
  <si>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</si>
  <si>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</si>
  <si>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</si>
  <si>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</si>
  <si>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</si>
  <si>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</si>
  <si>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</si>
  <si>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</si>
  <si>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</si>
  <si>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</si>
  <si>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</si>
  <si>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</si>
  <si>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</si>
  <si>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</si>
  <si>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</si>
  <si>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</si>
  <si>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</si>
  <si>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</si>
  <si>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</si>
  <si>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</si>
  <si>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</si>
  <si>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</si>
  <si>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</si>
  <si>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</si>
  <si>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</si>
  <si>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</si>
  <si>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</si>
  <si>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</si>
  <si>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</si>
  <si>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</si>
  <si>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</si>
  <si>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</si>
  <si>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</si>
  <si>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</si>
  <si>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</si>
  <si>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</si>
  <si>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</si>
  <si>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</si>
  <si>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</si>
  <si>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</si>
  <si>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</si>
  <si>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</si>
  <si>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</si>
  <si>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</si>
  <si>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</si>
  <si>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</si>
  <si>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</si>
  <si>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</si>
  <si>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</si>
  <si>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</si>
  <si>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</si>
  <si>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</si>
  <si>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</si>
  <si>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</si>
  <si>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</si>
  <si>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</si>
  <si>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</si>
  <si>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</si>
  <si>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</si>
  <si>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</si>
  <si>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</si>
  <si>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</si>
  <si>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</si>
  <si>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</si>
  <si>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</si>
  <si>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</si>
  <si>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</si>
  <si>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</si>
  <si>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</si>
  <si>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</si>
  <si>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</si>
  <si>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</si>
  <si>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</si>
  <si>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</si>
  <si>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</si>
  <si>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</si>
  <si>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</si>
  <si>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</si>
  <si>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</si>
  <si>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</si>
  <si>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</si>
  <si>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</si>
  <si>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</si>
  <si>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</si>
  <si>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</si>
  <si>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</si>
  <si>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</si>
  <si>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</si>
  <si>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</si>
  <si>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</si>
  <si>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</si>
  <si>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</si>
  <si>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</si>
  <si>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</si>
  <si>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</si>
  <si>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</si>
  <si>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</si>
  <si>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</si>
  <si>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</si>
  <si>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</si>
  <si>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</si>
  <si>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</si>
  <si>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</si>
  <si>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</si>
  <si>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</si>
  <si>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</si>
  <si>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</si>
  <si>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</si>
  <si>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</si>
  <si>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</si>
  <si>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</si>
  <si>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</si>
  <si>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</si>
  <si>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</si>
  <si>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</si>
  <si>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</si>
  <si>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</si>
  <si>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</si>
  <si>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</si>
  <si>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</si>
  <si>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</si>
  <si>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</si>
  <si>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</si>
  <si>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</si>
  <si>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</si>
  <si>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</si>
  <si>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</si>
  <si>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</si>
  <si>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</si>
  <si>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</si>
  <si>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</si>
  <si>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</si>
  <si>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</si>
  <si>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</si>
  <si>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</si>
  <si>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</si>
  <si>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</si>
  <si>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</si>
  <si>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</si>
  <si>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</si>
  <si>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</si>
  <si>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</si>
  <si>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</si>
  <si>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</si>
  <si>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</si>
  <si>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</si>
  <si>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</si>
  <si>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</si>
  <si>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</si>
  <si>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</si>
  <si>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</si>
  <si>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</si>
  <si>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</si>
  <si>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</si>
  <si>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</si>
  <si>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</si>
  <si>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</si>
  <si>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</si>
  <si>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</si>
  <si>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</si>
  <si>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</si>
  <si>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</si>
  <si>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</si>
  <si>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</si>
  <si>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</si>
  <si>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</si>
  <si>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</si>
  <si>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</si>
  <si>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</si>
  <si>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</si>
  <si>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</si>
  <si>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</si>
  <si>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</si>
  <si>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</si>
  <si>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</si>
  <si>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</si>
  <si>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</si>
  <si>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</si>
  <si>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</si>
  <si>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</si>
  <si>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</si>
  <si>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</si>
  <si>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</si>
  <si>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</si>
  <si>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</si>
  <si>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</si>
  <si>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</si>
  <si>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</si>
  <si>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</si>
  <si>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</si>
  <si>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</si>
  <si>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</si>
  <si>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</si>
  <si>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</si>
  <si>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</si>
  <si>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</si>
  <si>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</si>
  <si>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</si>
  <si>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</si>
  <si>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</si>
  <si>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</si>
  <si>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</si>
  <si>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</si>
  <si>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</si>
  <si>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</si>
  <si>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</si>
  <si>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</si>
  <si>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</si>
  <si>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</si>
  <si>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</si>
  <si>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</si>
  <si>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</si>
  <si>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</si>
  <si>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</si>
  <si>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</si>
  <si>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</si>
  <si>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</si>
  <si>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</si>
  <si>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</si>
  <si>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</si>
  <si>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</si>
  <si>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</si>
  <si>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</si>
  <si>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</si>
  <si>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</si>
  <si>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</si>
  <si>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</si>
  <si>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</si>
  <si>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</si>
  <si>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</si>
  <si>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</si>
  <si>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</si>
  <si>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</si>
  <si>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</si>
  <si>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</si>
  <si>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</si>
  <si>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</si>
  <si>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</si>
  <si>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</si>
  <si>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</si>
  <si>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</si>
  <si>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</si>
  <si>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</si>
  <si>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</si>
  <si>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</si>
  <si>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</si>
  <si>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</si>
  <si>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</si>
  <si>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</si>
  <si>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</si>
  <si>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</si>
  <si>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</si>
  <si>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</si>
  <si>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</si>
  <si>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</si>
  <si>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</si>
  <si>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</si>
  <si>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</si>
  <si>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</si>
  <si>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</si>
  <si>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</si>
  <si>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</si>
  <si>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</si>
  <si>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</si>
  <si>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</si>
  <si>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</si>
  <si>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</si>
  <si>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</si>
  <si>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</si>
  <si>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</si>
  <si>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</si>
  <si>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</si>
  <si>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</si>
  <si>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</si>
  <si>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</si>
  <si>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</si>
  <si>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</si>
  <si>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</si>
  <si>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</si>
  <si>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</si>
  <si>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</si>
  <si>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</si>
  <si>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</si>
  <si>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</si>
  <si>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</si>
  <si>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</si>
  <si>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</si>
  <si>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</si>
  <si>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</si>
  <si>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</si>
  <si>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</si>
  <si>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</si>
  <si>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</si>
  <si>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</si>
  <si>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</si>
  <si>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</si>
  <si>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</si>
  <si>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</si>
  <si>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</si>
  <si>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</si>
  <si>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</si>
  <si>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</si>
  <si>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</si>
  <si>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</si>
  <si>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</si>
  <si>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</si>
  <si>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</si>
  <si>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</si>
  <si>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</si>
  <si>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</si>
  <si>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</si>
  <si>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</si>
  <si>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</si>
  <si>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</si>
  <si>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</si>
  <si>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</si>
  <si>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</si>
  <si>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</si>
  <si>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</si>
  <si>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</si>
  <si>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</si>
  <si>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</si>
  <si>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</si>
  <si>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</si>
  <si>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</si>
  <si>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</si>
  <si>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</si>
  <si>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</si>
  <si>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</si>
  <si>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</si>
  <si>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</si>
  <si>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</si>
  <si>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</si>
  <si>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</si>
  <si>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</si>
  <si>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</si>
  <si>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</si>
  <si>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</si>
  <si>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</si>
  <si>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</si>
  <si>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</si>
  <si>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</si>
  <si>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</si>
  <si>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</si>
  <si>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</si>
  <si>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</si>
  <si>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</si>
  <si>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</si>
  <si>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</si>
  <si>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</si>
  <si>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</si>
  <si>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</si>
  <si>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</si>
  <si>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</si>
  <si>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</si>
  <si>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</si>
  <si>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</si>
  <si>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</si>
  <si>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</si>
  <si>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</si>
  <si>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</si>
  <si>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</si>
  <si>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</si>
  <si>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</si>
  <si>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</si>
  <si>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</si>
  <si>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</si>
  <si>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</si>
  <si>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</si>
  <si>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</si>
  <si>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</si>
  <si>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</si>
  <si>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</si>
  <si>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</si>
  <si>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</si>
  <si>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</si>
  <si>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</si>
  <si>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</si>
  <si>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</si>
  <si>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</si>
  <si>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</si>
  <si>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</si>
  <si>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</si>
  <si>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</si>
  <si>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</si>
  <si>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</si>
  <si>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</si>
  <si>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</si>
  <si>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</si>
  <si>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</si>
  <si>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</si>
  <si>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</si>
  <si>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</si>
  <si>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</si>
  <si>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</si>
  <si>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</si>
  <si>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</si>
  <si>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</si>
  <si>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</si>
  <si>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</si>
  <si>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</si>
  <si>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</si>
  <si>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</si>
  <si>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</si>
  <si>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</si>
  <si>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</si>
  <si>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</si>
  <si>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</si>
  <si>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</si>
  <si>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</si>
  <si>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</si>
  <si>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</si>
  <si>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</si>
  <si>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</si>
  <si>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</si>
  <si>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</si>
  <si>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</si>
  <si>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</si>
  <si>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</si>
  <si>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</si>
  <si>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</si>
  <si>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</si>
  <si>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</si>
  <si>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</si>
  <si>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</si>
  <si>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</si>
  <si>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</si>
  <si>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</si>
  <si>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</si>
  <si>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</si>
  <si>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</si>
  <si>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</si>
  <si>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</si>
  <si>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</si>
  <si>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</si>
  <si>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</si>
  <si>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</si>
  <si>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</si>
  <si>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</si>
  <si>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</si>
  <si>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</si>
  <si>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</si>
  <si>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</si>
  <si>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</si>
  <si>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</si>
  <si>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</si>
  <si>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</si>
  <si>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</si>
  <si>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</si>
  <si>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</si>
  <si>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</si>
  <si>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</si>
  <si>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</si>
  <si>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</si>
  <si>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</si>
  <si>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</si>
  <si>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</si>
  <si>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</si>
  <si>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</si>
  <si>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</si>
  <si>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</si>
  <si>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</si>
  <si>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</si>
  <si>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</si>
  <si>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</si>
  <si>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</si>
  <si>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</si>
  <si>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</si>
  <si>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</si>
  <si>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</si>
  <si>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</si>
  <si>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</si>
  <si>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</si>
  <si>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</si>
  <si>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</si>
  <si>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</si>
  <si>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</si>
  <si>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</si>
  <si>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</si>
  <si>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</si>
  <si>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</si>
  <si>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</si>
  <si>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</si>
  <si>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</si>
  <si>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</si>
  <si>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</si>
  <si>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</si>
  <si>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</si>
  <si>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</si>
  <si>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</si>
  <si>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</si>
  <si>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</si>
  <si>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</si>
  <si>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</si>
  <si>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</si>
  <si>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</si>
  <si>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</si>
  <si>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</si>
  <si>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</si>
  <si>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</si>
  <si>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</si>
  <si>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</si>
  <si>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</si>
  <si>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</si>
  <si>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</si>
  <si>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</si>
  <si>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</si>
  <si>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</si>
  <si>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</si>
  <si>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</si>
  <si>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</si>
  <si>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</si>
  <si>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</si>
  <si>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</si>
  <si>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</si>
  <si>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</si>
  <si>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</si>
  <si>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</si>
  <si>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</si>
  <si>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</si>
  <si>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</si>
  <si>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</si>
  <si>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</si>
  <si>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</si>
  <si>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</si>
  <si>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</si>
  <si>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</si>
  <si>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</si>
  <si>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</si>
  <si>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</si>
  <si>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</si>
  <si>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</si>
  <si>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</si>
  <si>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</si>
  <si>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</si>
  <si>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</si>
  <si>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</si>
  <si>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</si>
  <si>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</si>
  <si>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</si>
  <si>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</si>
  <si>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</si>
  <si>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</si>
  <si>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</si>
  <si>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</si>
  <si>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</si>
  <si>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</si>
  <si>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</si>
  <si>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</si>
  <si>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</si>
  <si>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</si>
  <si>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</si>
  <si>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</si>
  <si>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</si>
  <si>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</si>
  <si>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</si>
  <si>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</si>
  <si>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</si>
  <si>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</si>
  <si>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</si>
  <si>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</si>
  <si>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</si>
  <si>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</si>
  <si>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</si>
  <si>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</si>
  <si>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</si>
  <si>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</si>
  <si>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</si>
  <si>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</si>
  <si>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</si>
  <si>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</si>
  <si>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</si>
  <si>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</si>
  <si>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</si>
  <si>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</si>
  <si>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</si>
  <si>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</si>
  <si>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</si>
  <si>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</si>
  <si>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</si>
  <si>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</si>
  <si>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</si>
  <si>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</si>
  <si>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</si>
  <si>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</si>
  <si>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</si>
  <si>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</si>
  <si>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</si>
  <si>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</si>
  <si>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</si>
  <si>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</si>
  <si>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</si>
  <si>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</si>
  <si>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</si>
  <si>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</si>
  <si>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</si>
  <si>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</si>
  <si>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</si>
  <si>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</si>
  <si>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</si>
  <si>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</si>
  <si>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</si>
  <si>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</si>
  <si>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</si>
  <si>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</si>
  <si>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</si>
  <si>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</si>
  <si>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</si>
  <si>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</si>
  <si>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</si>
  <si>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</si>
  <si>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</si>
  <si>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</si>
  <si>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</si>
  <si>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</si>
  <si>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</si>
  <si>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</si>
  <si>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</si>
  <si>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</si>
  <si>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</si>
  <si>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</si>
  <si>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</si>
  <si>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</si>
  <si>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</si>
  <si>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</si>
  <si>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</si>
  <si>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</si>
  <si>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</si>
  <si>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</si>
  <si>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</si>
  <si>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</si>
  <si>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</si>
  <si>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</si>
  <si>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</si>
  <si>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</si>
  <si>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</si>
  <si>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</si>
  <si>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</si>
  <si>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</si>
  <si>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</si>
  <si>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</si>
  <si>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</si>
  <si>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</si>
  <si>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</si>
  <si>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</si>
  <si>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</si>
  <si>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</si>
  <si>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</si>
  <si>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</si>
  <si>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</si>
  <si>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</si>
  <si>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</si>
  <si>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</si>
  <si>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</si>
  <si>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</si>
  <si>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</si>
  <si>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</si>
  <si>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</si>
  <si>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</si>
  <si>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</si>
  <si>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</si>
  <si>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</si>
  <si>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</si>
  <si>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</si>
  <si>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</si>
  <si>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</si>
  <si>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</si>
  <si>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</si>
  <si>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</si>
  <si>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</si>
  <si>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</si>
  <si>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</si>
  <si>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</si>
  <si>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</si>
  <si>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</si>
  <si>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</si>
  <si>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</si>
  <si>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</si>
  <si>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</si>
  <si>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</si>
  <si>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</si>
  <si>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</si>
  <si>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</si>
  <si>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</si>
  <si>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</si>
  <si>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</si>
  <si>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</si>
  <si>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</si>
  <si>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</si>
  <si>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</si>
  <si>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</si>
  <si>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</si>
  <si>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</si>
  <si>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</si>
  <si>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</si>
  <si>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</si>
  <si>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</si>
  <si>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</si>
  <si>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</si>
  <si>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</si>
  <si>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 goal 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</si>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</sst>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B396A1"/>
        <bgColor rgb="FF000000"/>
      </patternFill>
    </fill>
    <fill>
      <patternFill patternType="solid">
        <fgColor rgb="FFAC9AAC"/>
        <bgColor rgb="FF000000"/>
      </patternFill>
    </fill>
    <fill>
      <patternFill patternType="solid">
        <fgColor rgb="FFA79CB3"/>
        <bgColor rgb="FF000000"/>
      </patternFill>
    </fill>
    <fill>
      <patternFill patternType="solid">
        <fgColor rgb="FFB7959B"/>
        <bgColor rgb="FF000000"/>
      </patternFill>
    </fill>
    <fill>
      <patternFill patternType="solid">
        <fgColor rgb="FFB6959C"/>
        <bgColor rgb="FF000000"/>
      </patternFill>
    </fill>
    <fill>
      <patternFill patternType="solid">
        <fgColor rgb="FFAB9AAD"/>
        <bgColor rgb="FF000000"/>
      </patternFill>
    </fill>
    <fill>
      <patternFill patternType="solid">
        <fgColor rgb="FFB198A4"/>
        <bgColor rgb="FF000000"/>
      </patternFill>
    </fill>
    <fill>
      <patternFill patternType="solid">
        <fgColor rgb="FFA69DB6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A49EB8"/>
        <bgColor rgb="FF000000"/>
      </patternFill>
    </fill>
    <fill>
      <patternFill patternType="solid">
        <fgColor rgb="FFB098A5"/>
        <bgColor rgb="FF000000"/>
      </patternFill>
    </fill>
    <fill>
      <patternFill patternType="solid">
        <fgColor rgb="FF95A5D0"/>
        <bgColor rgb="FF000000"/>
      </patternFill>
    </fill>
    <fill>
      <patternFill patternType="solid">
        <fgColor rgb="FFB5959D"/>
        <bgColor rgb="FF000000"/>
      </patternFill>
    </fill>
    <fill>
      <patternFill patternType="solid">
        <fgColor rgb="FFAF98A7"/>
        <bgColor rgb="FF000000"/>
      </patternFill>
    </fill>
    <fill>
      <patternFill patternType="solid">
        <fgColor rgb="FFA59DB7"/>
        <bgColor rgb="FF000000"/>
      </patternFill>
    </fill>
    <fill>
      <patternFill patternType="solid">
        <fgColor rgb="FF9DA1C3"/>
        <bgColor rgb="FF000000"/>
      </patternFill>
    </fill>
    <fill>
      <patternFill patternType="solid">
        <fgColor rgb="FFB4969E"/>
        <bgColor rgb="FF000000"/>
      </patternFill>
    </fill>
    <fill>
      <patternFill patternType="solid">
        <fgColor rgb="FFA89CB2"/>
        <bgColor rgb="FF000000"/>
      </patternFill>
    </fill>
    <fill>
      <patternFill patternType="solid">
        <fgColor rgb="FFA99BB1"/>
        <bgColor rgb="FF000000"/>
      </patternFill>
    </fill>
    <fill>
      <patternFill patternType="solid">
        <fgColor rgb="FFB496A0"/>
        <bgColor rgb="FF000000"/>
      </patternFill>
    </fill>
    <fill>
      <patternFill patternType="solid">
        <fgColor rgb="FFA29FBB"/>
        <bgColor rgb="FF000000"/>
      </patternFill>
    </fill>
    <fill>
      <patternFill patternType="solid">
        <fgColor rgb="FFA49EB9"/>
        <bgColor rgb="FF000000"/>
      </patternFill>
    </fill>
    <fill>
      <patternFill patternType="solid">
        <fgColor rgb="FFB297A2"/>
        <bgColor rgb="FF000000"/>
      </patternFill>
    </fill>
    <fill>
      <patternFill patternType="solid">
        <fgColor rgb="FFAA9BAF"/>
        <bgColor rgb="FF000000"/>
      </patternFill>
    </fill>
    <fill>
      <patternFill patternType="solid">
        <fgColor rgb="FFAF99A8"/>
        <bgColor rgb="FF000000"/>
      </patternFill>
    </fill>
    <fill>
      <patternFill patternType="solid">
        <fgColor rgb="FFA79DB4"/>
        <bgColor rgb="FF000000"/>
      </patternFill>
    </fill>
    <fill>
      <patternFill patternType="solid">
        <fgColor rgb="FFB197A3"/>
        <bgColor rgb="FF000000"/>
      </patternFill>
    </fill>
    <fill>
      <patternFill patternType="solid">
        <fgColor rgb="FFAC9AAB"/>
        <bgColor rgb="FF000000"/>
      </patternFill>
    </fill>
    <fill>
      <patternFill patternType="solid">
        <fgColor rgb="FFA19FBC"/>
        <bgColor rgb="FF000000"/>
      </patternFill>
    </fill>
    <fill>
      <patternFill patternType="solid">
        <fgColor rgb="FFA99BB0"/>
        <bgColor rgb="FF000000"/>
      </patternFill>
    </fill>
    <fill>
      <patternFill patternType="solid">
        <fgColor rgb="FFA0A0BF"/>
        <bgColor rgb="FF000000"/>
      </patternFill>
    </fill>
    <fill>
      <patternFill patternType="solid">
        <fgColor rgb="FFAD99AA"/>
        <bgColor rgb="FF000000"/>
      </patternFill>
    </fill>
    <fill>
      <patternFill patternType="solid">
        <fgColor rgb="FF9FA1C1"/>
        <bgColor rgb="FF000000"/>
      </patternFill>
    </fill>
    <fill>
      <patternFill patternType="solid">
        <fgColor rgb="FFA39EBA"/>
        <bgColor rgb="FF000000"/>
      </patternFill>
    </fill>
    <fill>
      <patternFill patternType="solid">
        <fgColor rgb="FFAE99A9"/>
        <bgColor rgb="FF000000"/>
      </patternFill>
    </fill>
    <fill>
      <patternFill patternType="solid">
        <fgColor rgb="FF8FA8D9"/>
        <bgColor rgb="FF000000"/>
      </patternFill>
    </fill>
    <fill>
      <patternFill patternType="solid">
        <fgColor rgb="FF9CA2C5"/>
        <bgColor rgb="FF000000"/>
      </patternFill>
    </fill>
    <fill>
      <patternFill patternType="solid">
        <fgColor rgb="FF9AA3C8"/>
        <bgColor rgb="FF000000"/>
      </patternFill>
    </fill>
    <fill>
      <patternFill patternType="solid">
        <fgColor rgb="FF9BA2C7"/>
        <bgColor rgb="FF000000"/>
      </patternFill>
    </fill>
    <fill>
      <patternFill patternType="solid">
        <fgColor rgb="FFA19FBE"/>
        <bgColor rgb="FF000000"/>
      </patternFill>
    </fill>
    <fill>
      <patternFill patternType="solid">
        <fgColor rgb="FF90A8D8"/>
        <bgColor rgb="FF000000"/>
      </patternFill>
    </fill>
    <fill>
      <patternFill patternType="solid">
        <fgColor rgb="FF99A3C9"/>
        <bgColor rgb="FF000000"/>
      </patternFill>
    </fill>
    <fill>
      <patternFill patternType="solid">
        <fgColor rgb="FF92A7D5"/>
        <bgColor rgb="FF000000"/>
      </patternFill>
    </fill>
    <fill>
      <patternFill patternType="solid">
        <fgColor rgb="FF97A4CD"/>
        <bgColor rgb="FF000000"/>
      </patternFill>
    </fill>
    <fill>
      <patternFill patternType="solid">
        <fgColor rgb="FF9FA0C0"/>
        <bgColor rgb="FF000000"/>
      </patternFill>
    </fill>
    <fill>
      <patternFill patternType="solid">
        <fgColor rgb="FF99A3CA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65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9292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26220072744715E-2"/>
          <c:y val="0.10215924881047624"/>
          <c:w val="0.79728766137735319"/>
          <c:h val="0.761188260558339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0-7B49-86B8-05A8E1E6F2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F0-7B49-86B8-05A8E1E6F2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F0-7B49-86B8-05A8E1E6F2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F0-7B49-86B8-05A8E1E6F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4565535"/>
        <c:axId val="656033055"/>
      </c:barChart>
      <c:catAx>
        <c:axId val="70456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33055"/>
        <c:crosses val="autoZero"/>
        <c:auto val="1"/>
        <c:lblAlgn val="ctr"/>
        <c:lblOffset val="100"/>
        <c:noMultiLvlLbl val="0"/>
      </c:catAx>
      <c:valAx>
        <c:axId val="6560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56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5E4B-B49E-8EE7D77954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6C2-5E4B-B49E-8EE7D77954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6C2-5E4B-B49E-8EE7D7795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837839"/>
        <c:axId val="711839487"/>
      </c:barChart>
      <c:catAx>
        <c:axId val="71183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39487"/>
        <c:crosses val="autoZero"/>
        <c:auto val="1"/>
        <c:lblAlgn val="ctr"/>
        <c:lblOffset val="100"/>
        <c:noMultiLvlLbl val="0"/>
      </c:catAx>
      <c:valAx>
        <c:axId val="71183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376807588118693E-2"/>
          <c:y val="0.13284511750609179"/>
          <c:w val="0.77873874439673119"/>
          <c:h val="0.7438953972216886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9-2A4A-84D9-6D711E82C2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E8-C94E-9798-32CF59FA4B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E8-C94E-9798-32CF59FA4B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E8-C94E-9798-32CF59FA4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878255"/>
        <c:axId val="235358175"/>
      </c:lineChart>
      <c:catAx>
        <c:axId val="22187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358175"/>
        <c:crosses val="autoZero"/>
        <c:auto val="1"/>
        <c:lblAlgn val="ctr"/>
        <c:lblOffset val="100"/>
        <c:noMultiLvlLbl val="0"/>
      </c:catAx>
      <c:valAx>
        <c:axId val="23535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7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0A73842-82C8-9645-912E-BBB0DA4614F9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291D08A-B87F-D744-B3C3-1BF4767467F9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049770-40A0-6744-A10C-F9A864CB3B3F}">
  <sheetPr/>
  <sheetViews>
    <sheetView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120650</xdr:colOff>
      <xdr:row>1</xdr:row>
      <xdr:rowOff>25400</xdr:rowOff>
    </xdr:from>
    <xdr:to>
      <xdr:col>18</xdr:col>
      <xdr:colOff>457200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E437C-FA15-AC44-A2A1-99D21ED37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8</xdr:row>
      <xdr:rowOff>114300</xdr:rowOff>
    </xdr:from>
    <xdr:to>
      <xdr:col>20</xdr:col>
      <xdr:colOff>203200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4181F-BD5A-4A4D-A2B2-AD3D5B693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0</xdr:rowOff>
    </xdr:from>
    <xdr:to>
      <xdr:col>14</xdr:col>
      <xdr:colOff>469900</xdr:colOff>
      <xdr:row>21</xdr:row>
      <xdr:rowOff>114300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D6816B81-4B29-1140-B494-15B96E7A8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275" cy="62917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A24125-9AC2-4844-8657-4AA2FE29AB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3E7544-998B-1E42-8B8D-FC5CFB3899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275" cy="62917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Lehmier" refreshedDate="44546.456781134257" createdVersion="7" refreshedVersion="7" minRefreshableVersion="3" recordCount="4114" xr:uid="{8004DFB7-E3DB-E648-AFBC-FF8DE99C68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Lehmier" refreshedDate="44546.499956597225" createdVersion="7" refreshedVersion="7" minRefreshableVersion="3" recordCount="4114" xr:uid="{6A1FF4D4-A661-0C44-BCB1-947A4D7012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n v="11633"/>
    <x v="0"/>
    <x v="0"/>
    <s v="USD"/>
    <x v="0"/>
    <x v="0"/>
    <x v="0"/>
    <x v="0"/>
    <x v="0"/>
    <s v="film &amp; video/television"/>
    <x v="0"/>
    <x v="0"/>
    <x v="0"/>
    <x v="0"/>
  </r>
  <r>
    <n v="1"/>
    <x v="1"/>
    <x v="1"/>
    <x v="1"/>
    <n v="14653"/>
    <x v="0"/>
    <x v="0"/>
    <s v="USD"/>
    <x v="1"/>
    <x v="1"/>
    <x v="0"/>
    <x v="1"/>
    <x v="0"/>
    <s v="film &amp; video/television"/>
    <x v="1"/>
    <x v="1"/>
    <x v="0"/>
    <x v="0"/>
  </r>
  <r>
    <n v="2"/>
    <x v="2"/>
    <x v="2"/>
    <x v="2"/>
    <n v="525"/>
    <x v="0"/>
    <x v="1"/>
    <s v="GBP"/>
    <x v="2"/>
    <x v="2"/>
    <x v="0"/>
    <x v="2"/>
    <x v="0"/>
    <s v="film &amp; video/television"/>
    <x v="2"/>
    <x v="2"/>
    <x v="0"/>
    <x v="0"/>
  </r>
  <r>
    <n v="3"/>
    <x v="3"/>
    <x v="3"/>
    <x v="3"/>
    <n v="10390"/>
    <x v="0"/>
    <x v="0"/>
    <s v="USD"/>
    <x v="3"/>
    <x v="3"/>
    <x v="0"/>
    <x v="3"/>
    <x v="0"/>
    <s v="film &amp; video/television"/>
    <x v="3"/>
    <x v="3"/>
    <x v="0"/>
    <x v="0"/>
  </r>
  <r>
    <n v="4"/>
    <x v="4"/>
    <x v="4"/>
    <x v="4"/>
    <n v="54116.28"/>
    <x v="0"/>
    <x v="0"/>
    <s v="USD"/>
    <x v="4"/>
    <x v="4"/>
    <x v="0"/>
    <x v="4"/>
    <x v="0"/>
    <s v="film &amp; video/television"/>
    <x v="4"/>
    <x v="4"/>
    <x v="0"/>
    <x v="0"/>
  </r>
  <r>
    <n v="5"/>
    <x v="5"/>
    <x v="5"/>
    <x v="5"/>
    <n v="4390"/>
    <x v="0"/>
    <x v="0"/>
    <s v="USD"/>
    <x v="5"/>
    <x v="5"/>
    <x v="0"/>
    <x v="5"/>
    <x v="0"/>
    <s v="film &amp; video/television"/>
    <x v="5"/>
    <x v="5"/>
    <x v="0"/>
    <x v="0"/>
  </r>
  <r>
    <n v="6"/>
    <x v="6"/>
    <x v="6"/>
    <x v="6"/>
    <n v="8519"/>
    <x v="0"/>
    <x v="0"/>
    <s v="USD"/>
    <x v="6"/>
    <x v="6"/>
    <x v="0"/>
    <x v="6"/>
    <x v="0"/>
    <s v="film &amp; video/television"/>
    <x v="6"/>
    <x v="6"/>
    <x v="0"/>
    <x v="0"/>
  </r>
  <r>
    <n v="7"/>
    <x v="7"/>
    <x v="7"/>
    <x v="7"/>
    <n v="9110"/>
    <x v="0"/>
    <x v="0"/>
    <s v="USD"/>
    <x v="7"/>
    <x v="7"/>
    <x v="0"/>
    <x v="7"/>
    <x v="0"/>
    <s v="film &amp; video/television"/>
    <x v="7"/>
    <x v="7"/>
    <x v="0"/>
    <x v="0"/>
  </r>
  <r>
    <n v="8"/>
    <x v="8"/>
    <x v="8"/>
    <x v="8"/>
    <n v="3501.52"/>
    <x v="0"/>
    <x v="0"/>
    <s v="USD"/>
    <x v="8"/>
    <x v="8"/>
    <x v="0"/>
    <x v="8"/>
    <x v="0"/>
    <s v="film &amp; video/television"/>
    <x v="8"/>
    <x v="8"/>
    <x v="0"/>
    <x v="0"/>
  </r>
  <r>
    <n v="9"/>
    <x v="9"/>
    <x v="9"/>
    <x v="2"/>
    <n v="629.99"/>
    <x v="0"/>
    <x v="0"/>
    <s v="USD"/>
    <x v="9"/>
    <x v="9"/>
    <x v="0"/>
    <x v="9"/>
    <x v="0"/>
    <s v="film &amp; video/television"/>
    <x v="9"/>
    <x v="9"/>
    <x v="0"/>
    <x v="0"/>
  </r>
  <r>
    <n v="10"/>
    <x v="10"/>
    <x v="10"/>
    <x v="9"/>
    <n v="3015"/>
    <x v="0"/>
    <x v="0"/>
    <s v="USD"/>
    <x v="10"/>
    <x v="10"/>
    <x v="0"/>
    <x v="10"/>
    <x v="0"/>
    <s v="film &amp; video/television"/>
    <x v="7"/>
    <x v="10"/>
    <x v="0"/>
    <x v="0"/>
  </r>
  <r>
    <n v="11"/>
    <x v="11"/>
    <x v="11"/>
    <x v="10"/>
    <n v="6025"/>
    <x v="0"/>
    <x v="0"/>
    <s v="USD"/>
    <x v="11"/>
    <x v="11"/>
    <x v="0"/>
    <x v="11"/>
    <x v="0"/>
    <s v="film &amp; video/television"/>
    <x v="10"/>
    <x v="11"/>
    <x v="0"/>
    <x v="0"/>
  </r>
  <r>
    <n v="12"/>
    <x v="12"/>
    <x v="12"/>
    <x v="11"/>
    <n v="49588"/>
    <x v="0"/>
    <x v="0"/>
    <s v="USD"/>
    <x v="12"/>
    <x v="12"/>
    <x v="0"/>
    <x v="12"/>
    <x v="0"/>
    <s v="film &amp; video/television"/>
    <x v="11"/>
    <x v="12"/>
    <x v="0"/>
    <x v="0"/>
  </r>
  <r>
    <n v="13"/>
    <x v="13"/>
    <x v="13"/>
    <x v="8"/>
    <n v="5599"/>
    <x v="0"/>
    <x v="0"/>
    <s v="USD"/>
    <x v="13"/>
    <x v="13"/>
    <x v="0"/>
    <x v="13"/>
    <x v="0"/>
    <s v="film &amp; video/television"/>
    <x v="12"/>
    <x v="13"/>
    <x v="0"/>
    <x v="0"/>
  </r>
  <r>
    <n v="14"/>
    <x v="14"/>
    <x v="14"/>
    <x v="12"/>
    <n v="6056"/>
    <x v="0"/>
    <x v="2"/>
    <s v="AUD"/>
    <x v="14"/>
    <x v="14"/>
    <x v="0"/>
    <x v="14"/>
    <x v="0"/>
    <s v="film &amp; video/television"/>
    <x v="7"/>
    <x v="14"/>
    <x v="0"/>
    <x v="0"/>
  </r>
  <r>
    <n v="15"/>
    <x v="15"/>
    <x v="15"/>
    <x v="13"/>
    <n v="2132"/>
    <x v="0"/>
    <x v="3"/>
    <s v="EUR"/>
    <x v="15"/>
    <x v="15"/>
    <x v="0"/>
    <x v="15"/>
    <x v="0"/>
    <s v="film &amp; video/television"/>
    <x v="13"/>
    <x v="15"/>
    <x v="0"/>
    <x v="0"/>
  </r>
  <r>
    <n v="16"/>
    <x v="16"/>
    <x v="16"/>
    <x v="14"/>
    <n v="12029"/>
    <x v="0"/>
    <x v="0"/>
    <s v="USD"/>
    <x v="16"/>
    <x v="16"/>
    <x v="0"/>
    <x v="16"/>
    <x v="0"/>
    <s v="film &amp; video/television"/>
    <x v="8"/>
    <x v="16"/>
    <x v="0"/>
    <x v="0"/>
  </r>
  <r>
    <n v="17"/>
    <x v="17"/>
    <x v="17"/>
    <x v="15"/>
    <n v="1510"/>
    <x v="0"/>
    <x v="1"/>
    <s v="GBP"/>
    <x v="17"/>
    <x v="17"/>
    <x v="0"/>
    <x v="17"/>
    <x v="0"/>
    <s v="film &amp; video/television"/>
    <x v="7"/>
    <x v="17"/>
    <x v="0"/>
    <x v="0"/>
  </r>
  <r>
    <n v="18"/>
    <x v="18"/>
    <x v="18"/>
    <x v="11"/>
    <n v="31896.33"/>
    <x v="0"/>
    <x v="0"/>
    <s v="USD"/>
    <x v="18"/>
    <x v="18"/>
    <x v="0"/>
    <x v="18"/>
    <x v="0"/>
    <s v="film &amp; video/television"/>
    <x v="6"/>
    <x v="18"/>
    <x v="0"/>
    <x v="0"/>
  </r>
  <r>
    <n v="19"/>
    <x v="19"/>
    <x v="19"/>
    <x v="16"/>
    <n v="1235"/>
    <x v="0"/>
    <x v="0"/>
    <s v="USD"/>
    <x v="19"/>
    <x v="19"/>
    <x v="0"/>
    <x v="19"/>
    <x v="0"/>
    <s v="film &amp; video/television"/>
    <x v="14"/>
    <x v="19"/>
    <x v="0"/>
    <x v="0"/>
  </r>
  <r>
    <n v="20"/>
    <x v="20"/>
    <x v="20"/>
    <x v="13"/>
    <n v="2004"/>
    <x v="0"/>
    <x v="0"/>
    <s v="USD"/>
    <x v="20"/>
    <x v="20"/>
    <x v="0"/>
    <x v="20"/>
    <x v="0"/>
    <s v="film &amp; video/television"/>
    <x v="8"/>
    <x v="20"/>
    <x v="0"/>
    <x v="0"/>
  </r>
  <r>
    <n v="21"/>
    <x v="21"/>
    <x v="21"/>
    <x v="17"/>
    <n v="20190"/>
    <x v="0"/>
    <x v="0"/>
    <s v="USD"/>
    <x v="21"/>
    <x v="21"/>
    <x v="0"/>
    <x v="21"/>
    <x v="0"/>
    <s v="film &amp; video/television"/>
    <x v="15"/>
    <x v="21"/>
    <x v="0"/>
    <x v="0"/>
  </r>
  <r>
    <n v="22"/>
    <x v="22"/>
    <x v="22"/>
    <x v="18"/>
    <n v="410"/>
    <x v="0"/>
    <x v="0"/>
    <s v="USD"/>
    <x v="22"/>
    <x v="22"/>
    <x v="0"/>
    <x v="22"/>
    <x v="0"/>
    <s v="film &amp; video/television"/>
    <x v="16"/>
    <x v="22"/>
    <x v="0"/>
    <x v="0"/>
  </r>
  <r>
    <n v="23"/>
    <x v="23"/>
    <x v="23"/>
    <x v="13"/>
    <n v="2370"/>
    <x v="0"/>
    <x v="0"/>
    <s v="USD"/>
    <x v="23"/>
    <x v="23"/>
    <x v="0"/>
    <x v="23"/>
    <x v="0"/>
    <s v="film &amp; video/television"/>
    <x v="17"/>
    <x v="23"/>
    <x v="0"/>
    <x v="0"/>
  </r>
  <r>
    <n v="24"/>
    <x v="24"/>
    <x v="24"/>
    <x v="19"/>
    <n v="38082.69"/>
    <x v="0"/>
    <x v="0"/>
    <s v="USD"/>
    <x v="24"/>
    <x v="24"/>
    <x v="0"/>
    <x v="24"/>
    <x v="0"/>
    <s v="film &amp; video/television"/>
    <x v="15"/>
    <x v="24"/>
    <x v="0"/>
    <x v="0"/>
  </r>
  <r>
    <n v="25"/>
    <x v="25"/>
    <x v="25"/>
    <x v="20"/>
    <n v="800"/>
    <x v="0"/>
    <x v="0"/>
    <s v="USD"/>
    <x v="25"/>
    <x v="25"/>
    <x v="0"/>
    <x v="25"/>
    <x v="0"/>
    <s v="film &amp; video/television"/>
    <x v="18"/>
    <x v="25"/>
    <x v="0"/>
    <x v="0"/>
  </r>
  <r>
    <n v="26"/>
    <x v="26"/>
    <x v="26"/>
    <x v="21"/>
    <n v="1940"/>
    <x v="0"/>
    <x v="0"/>
    <s v="USD"/>
    <x v="26"/>
    <x v="26"/>
    <x v="0"/>
    <x v="10"/>
    <x v="0"/>
    <s v="film &amp; video/television"/>
    <x v="19"/>
    <x v="26"/>
    <x v="0"/>
    <x v="0"/>
  </r>
  <r>
    <n v="27"/>
    <x v="27"/>
    <x v="27"/>
    <x v="22"/>
    <n v="22345"/>
    <x v="0"/>
    <x v="4"/>
    <s v="NZD"/>
    <x v="27"/>
    <x v="27"/>
    <x v="0"/>
    <x v="3"/>
    <x v="0"/>
    <s v="film &amp; video/television"/>
    <x v="20"/>
    <x v="27"/>
    <x v="0"/>
    <x v="0"/>
  </r>
  <r>
    <n v="28"/>
    <x v="28"/>
    <x v="28"/>
    <x v="14"/>
    <n v="12042"/>
    <x v="0"/>
    <x v="0"/>
    <s v="USD"/>
    <x v="28"/>
    <x v="28"/>
    <x v="0"/>
    <x v="26"/>
    <x v="0"/>
    <s v="film &amp; video/television"/>
    <x v="8"/>
    <x v="28"/>
    <x v="0"/>
    <x v="0"/>
  </r>
  <r>
    <n v="29"/>
    <x v="29"/>
    <x v="29"/>
    <x v="9"/>
    <n v="3700"/>
    <x v="0"/>
    <x v="1"/>
    <s v="GBP"/>
    <x v="29"/>
    <x v="29"/>
    <x v="0"/>
    <x v="27"/>
    <x v="0"/>
    <s v="film &amp; video/television"/>
    <x v="4"/>
    <x v="29"/>
    <x v="0"/>
    <x v="0"/>
  </r>
  <r>
    <n v="30"/>
    <x v="30"/>
    <x v="30"/>
    <x v="23"/>
    <n v="4051.99"/>
    <x v="0"/>
    <x v="0"/>
    <s v="USD"/>
    <x v="30"/>
    <x v="30"/>
    <x v="0"/>
    <x v="28"/>
    <x v="0"/>
    <s v="film &amp; video/television"/>
    <x v="7"/>
    <x v="30"/>
    <x v="0"/>
    <x v="0"/>
  </r>
  <r>
    <n v="31"/>
    <x v="31"/>
    <x v="31"/>
    <x v="24"/>
    <n v="13"/>
    <x v="0"/>
    <x v="0"/>
    <s v="USD"/>
    <x v="31"/>
    <x v="31"/>
    <x v="0"/>
    <x v="29"/>
    <x v="0"/>
    <s v="film &amp; video/television"/>
    <x v="8"/>
    <x v="31"/>
    <x v="0"/>
    <x v="0"/>
  </r>
  <r>
    <n v="32"/>
    <x v="32"/>
    <x v="32"/>
    <x v="25"/>
    <n v="28520"/>
    <x v="0"/>
    <x v="0"/>
    <s v="USD"/>
    <x v="32"/>
    <x v="32"/>
    <x v="0"/>
    <x v="30"/>
    <x v="0"/>
    <s v="film &amp; video/television"/>
    <x v="8"/>
    <x v="32"/>
    <x v="0"/>
    <x v="0"/>
  </r>
  <r>
    <n v="33"/>
    <x v="33"/>
    <x v="33"/>
    <x v="26"/>
    <n v="5360"/>
    <x v="0"/>
    <x v="0"/>
    <s v="USD"/>
    <x v="33"/>
    <x v="33"/>
    <x v="0"/>
    <x v="31"/>
    <x v="0"/>
    <s v="film &amp; video/television"/>
    <x v="21"/>
    <x v="33"/>
    <x v="0"/>
    <x v="0"/>
  </r>
  <r>
    <n v="34"/>
    <x v="34"/>
    <x v="34"/>
    <x v="27"/>
    <n v="3392"/>
    <x v="0"/>
    <x v="0"/>
    <s v="USD"/>
    <x v="34"/>
    <x v="34"/>
    <x v="0"/>
    <x v="32"/>
    <x v="0"/>
    <s v="film &amp; video/television"/>
    <x v="22"/>
    <x v="34"/>
    <x v="0"/>
    <x v="0"/>
  </r>
  <r>
    <n v="35"/>
    <x v="35"/>
    <x v="35"/>
    <x v="28"/>
    <n v="1665"/>
    <x v="0"/>
    <x v="0"/>
    <s v="USD"/>
    <x v="35"/>
    <x v="35"/>
    <x v="0"/>
    <x v="33"/>
    <x v="0"/>
    <s v="film &amp; video/television"/>
    <x v="23"/>
    <x v="35"/>
    <x v="0"/>
    <x v="0"/>
  </r>
  <r>
    <n v="36"/>
    <x v="36"/>
    <x v="36"/>
    <x v="12"/>
    <n v="8529"/>
    <x v="0"/>
    <x v="0"/>
    <s v="USD"/>
    <x v="36"/>
    <x v="36"/>
    <x v="0"/>
    <x v="34"/>
    <x v="0"/>
    <s v="film &amp; video/television"/>
    <x v="24"/>
    <x v="36"/>
    <x v="0"/>
    <x v="0"/>
  </r>
  <r>
    <n v="37"/>
    <x v="37"/>
    <x v="37"/>
    <x v="29"/>
    <n v="40357"/>
    <x v="0"/>
    <x v="0"/>
    <s v="USD"/>
    <x v="37"/>
    <x v="37"/>
    <x v="0"/>
    <x v="35"/>
    <x v="0"/>
    <s v="film &amp; video/television"/>
    <x v="25"/>
    <x v="37"/>
    <x v="0"/>
    <x v="0"/>
  </r>
  <r>
    <n v="38"/>
    <x v="38"/>
    <x v="38"/>
    <x v="30"/>
    <n v="2751"/>
    <x v="0"/>
    <x v="0"/>
    <s v="USD"/>
    <x v="38"/>
    <x v="38"/>
    <x v="0"/>
    <x v="36"/>
    <x v="0"/>
    <s v="film &amp; video/television"/>
    <x v="5"/>
    <x v="38"/>
    <x v="0"/>
    <x v="0"/>
  </r>
  <r>
    <n v="39"/>
    <x v="39"/>
    <x v="39"/>
    <x v="31"/>
    <n v="32745"/>
    <x v="0"/>
    <x v="1"/>
    <s v="GBP"/>
    <x v="39"/>
    <x v="39"/>
    <x v="0"/>
    <x v="37"/>
    <x v="0"/>
    <s v="film &amp; video/television"/>
    <x v="26"/>
    <x v="39"/>
    <x v="0"/>
    <x v="0"/>
  </r>
  <r>
    <n v="40"/>
    <x v="40"/>
    <x v="40"/>
    <x v="13"/>
    <n v="2027"/>
    <x v="0"/>
    <x v="0"/>
    <s v="USD"/>
    <x v="40"/>
    <x v="40"/>
    <x v="0"/>
    <x v="38"/>
    <x v="0"/>
    <s v="film &amp; video/television"/>
    <x v="7"/>
    <x v="40"/>
    <x v="0"/>
    <x v="0"/>
  </r>
  <r>
    <n v="41"/>
    <x v="41"/>
    <x v="41"/>
    <x v="13"/>
    <n v="2000"/>
    <x v="0"/>
    <x v="0"/>
    <s v="USD"/>
    <x v="41"/>
    <x v="41"/>
    <x v="0"/>
    <x v="10"/>
    <x v="0"/>
    <s v="film &amp; video/television"/>
    <x v="8"/>
    <x v="41"/>
    <x v="0"/>
    <x v="0"/>
  </r>
  <r>
    <n v="42"/>
    <x v="42"/>
    <x v="42"/>
    <x v="32"/>
    <n v="19860"/>
    <x v="0"/>
    <x v="0"/>
    <s v="USD"/>
    <x v="42"/>
    <x v="42"/>
    <x v="0"/>
    <x v="39"/>
    <x v="0"/>
    <s v="film &amp; video/television"/>
    <x v="24"/>
    <x v="42"/>
    <x v="0"/>
    <x v="0"/>
  </r>
  <r>
    <n v="43"/>
    <x v="43"/>
    <x v="43"/>
    <x v="3"/>
    <n v="30866"/>
    <x v="0"/>
    <x v="0"/>
    <s v="USD"/>
    <x v="43"/>
    <x v="43"/>
    <x v="0"/>
    <x v="40"/>
    <x v="0"/>
    <s v="film &amp; video/television"/>
    <x v="27"/>
    <x v="43"/>
    <x v="0"/>
    <x v="0"/>
  </r>
  <r>
    <n v="44"/>
    <x v="44"/>
    <x v="44"/>
    <x v="13"/>
    <n v="2000"/>
    <x v="0"/>
    <x v="0"/>
    <s v="USD"/>
    <x v="44"/>
    <x v="44"/>
    <x v="0"/>
    <x v="41"/>
    <x v="0"/>
    <s v="film &amp; video/television"/>
    <x v="8"/>
    <x v="44"/>
    <x v="0"/>
    <x v="0"/>
  </r>
  <r>
    <n v="45"/>
    <x v="45"/>
    <x v="45"/>
    <x v="10"/>
    <n v="6000"/>
    <x v="0"/>
    <x v="0"/>
    <s v="USD"/>
    <x v="45"/>
    <x v="45"/>
    <x v="0"/>
    <x v="42"/>
    <x v="0"/>
    <s v="film &amp; video/television"/>
    <x v="28"/>
    <x v="45"/>
    <x v="0"/>
    <x v="0"/>
  </r>
  <r>
    <n v="46"/>
    <x v="46"/>
    <x v="46"/>
    <x v="33"/>
    <n v="8750"/>
    <x v="0"/>
    <x v="2"/>
    <s v="AUD"/>
    <x v="46"/>
    <x v="46"/>
    <x v="0"/>
    <x v="43"/>
    <x v="0"/>
    <s v="film &amp; video/television"/>
    <x v="3"/>
    <x v="46"/>
    <x v="0"/>
    <x v="0"/>
  </r>
  <r>
    <n v="47"/>
    <x v="47"/>
    <x v="47"/>
    <x v="10"/>
    <n v="5380.55"/>
    <x v="0"/>
    <x v="0"/>
    <s v="USD"/>
    <x v="47"/>
    <x v="47"/>
    <x v="0"/>
    <x v="16"/>
    <x v="0"/>
    <s v="film &amp; video/television"/>
    <x v="29"/>
    <x v="47"/>
    <x v="0"/>
    <x v="0"/>
  </r>
  <r>
    <n v="48"/>
    <x v="48"/>
    <x v="48"/>
    <x v="13"/>
    <n v="2159"/>
    <x v="0"/>
    <x v="1"/>
    <s v="GBP"/>
    <x v="48"/>
    <x v="48"/>
    <x v="0"/>
    <x v="44"/>
    <x v="0"/>
    <s v="film &amp; video/television"/>
    <x v="29"/>
    <x v="48"/>
    <x v="0"/>
    <x v="0"/>
  </r>
  <r>
    <n v="49"/>
    <x v="49"/>
    <x v="49"/>
    <x v="14"/>
    <n v="12000"/>
    <x v="0"/>
    <x v="0"/>
    <s v="USD"/>
    <x v="49"/>
    <x v="49"/>
    <x v="0"/>
    <x v="45"/>
    <x v="0"/>
    <s v="film &amp; video/television"/>
    <x v="8"/>
    <x v="49"/>
    <x v="0"/>
    <x v="0"/>
  </r>
  <r>
    <n v="50"/>
    <x v="50"/>
    <x v="50"/>
    <x v="20"/>
    <n v="600"/>
    <x v="0"/>
    <x v="1"/>
    <s v="GBP"/>
    <x v="50"/>
    <x v="50"/>
    <x v="0"/>
    <x v="19"/>
    <x v="0"/>
    <s v="film &amp; video/television"/>
    <x v="8"/>
    <x v="50"/>
    <x v="0"/>
    <x v="0"/>
  </r>
  <r>
    <n v="51"/>
    <x v="51"/>
    <x v="51"/>
    <x v="34"/>
    <n v="14082"/>
    <x v="0"/>
    <x v="0"/>
    <s v="USD"/>
    <x v="51"/>
    <x v="51"/>
    <x v="0"/>
    <x v="46"/>
    <x v="0"/>
    <s v="film &amp; video/television"/>
    <x v="30"/>
    <x v="51"/>
    <x v="0"/>
    <x v="0"/>
  </r>
  <r>
    <n v="52"/>
    <x v="52"/>
    <x v="52"/>
    <x v="3"/>
    <n v="11621"/>
    <x v="0"/>
    <x v="0"/>
    <s v="USD"/>
    <x v="52"/>
    <x v="52"/>
    <x v="0"/>
    <x v="47"/>
    <x v="0"/>
    <s v="film &amp; video/television"/>
    <x v="31"/>
    <x v="52"/>
    <x v="0"/>
    <x v="0"/>
  </r>
  <r>
    <n v="53"/>
    <x v="53"/>
    <x v="53"/>
    <x v="9"/>
    <n v="3289"/>
    <x v="0"/>
    <x v="0"/>
    <s v="USD"/>
    <x v="53"/>
    <x v="53"/>
    <x v="0"/>
    <x v="27"/>
    <x v="0"/>
    <s v="film &amp; video/television"/>
    <x v="5"/>
    <x v="53"/>
    <x v="0"/>
    <x v="0"/>
  </r>
  <r>
    <n v="54"/>
    <x v="54"/>
    <x v="54"/>
    <x v="3"/>
    <n v="10100"/>
    <x v="0"/>
    <x v="0"/>
    <s v="USD"/>
    <x v="54"/>
    <x v="54"/>
    <x v="0"/>
    <x v="47"/>
    <x v="0"/>
    <s v="film &amp; video/television"/>
    <x v="7"/>
    <x v="54"/>
    <x v="0"/>
    <x v="0"/>
  </r>
  <r>
    <n v="55"/>
    <x v="55"/>
    <x v="55"/>
    <x v="35"/>
    <n v="11090"/>
    <x v="0"/>
    <x v="0"/>
    <s v="USD"/>
    <x v="55"/>
    <x v="55"/>
    <x v="0"/>
    <x v="48"/>
    <x v="0"/>
    <s v="film &amp; video/television"/>
    <x v="32"/>
    <x v="55"/>
    <x v="0"/>
    <x v="0"/>
  </r>
  <r>
    <n v="56"/>
    <x v="56"/>
    <x v="56"/>
    <x v="6"/>
    <n v="8581"/>
    <x v="0"/>
    <x v="1"/>
    <s v="GBP"/>
    <x v="56"/>
    <x v="56"/>
    <x v="0"/>
    <x v="49"/>
    <x v="0"/>
    <s v="film &amp; video/television"/>
    <x v="13"/>
    <x v="56"/>
    <x v="0"/>
    <x v="0"/>
  </r>
  <r>
    <n v="57"/>
    <x v="57"/>
    <x v="57"/>
    <x v="36"/>
    <n v="15285"/>
    <x v="0"/>
    <x v="0"/>
    <s v="USD"/>
    <x v="57"/>
    <x v="57"/>
    <x v="0"/>
    <x v="50"/>
    <x v="0"/>
    <s v="film &amp; video/television"/>
    <x v="21"/>
    <x v="57"/>
    <x v="0"/>
    <x v="0"/>
  </r>
  <r>
    <n v="58"/>
    <x v="58"/>
    <x v="58"/>
    <x v="3"/>
    <n v="10291"/>
    <x v="0"/>
    <x v="0"/>
    <s v="USD"/>
    <x v="58"/>
    <x v="58"/>
    <x v="0"/>
    <x v="11"/>
    <x v="0"/>
    <s v="film &amp; video/television"/>
    <x v="33"/>
    <x v="58"/>
    <x v="0"/>
    <x v="0"/>
  </r>
  <r>
    <n v="59"/>
    <x v="59"/>
    <x v="59"/>
    <x v="22"/>
    <n v="20025.14"/>
    <x v="0"/>
    <x v="0"/>
    <s v="USD"/>
    <x v="59"/>
    <x v="59"/>
    <x v="0"/>
    <x v="51"/>
    <x v="0"/>
    <s v="film &amp; video/television"/>
    <x v="8"/>
    <x v="59"/>
    <x v="0"/>
    <x v="0"/>
  </r>
  <r>
    <n v="60"/>
    <x v="60"/>
    <x v="60"/>
    <x v="37"/>
    <n v="4648.33"/>
    <x v="0"/>
    <x v="1"/>
    <s v="GBP"/>
    <x v="60"/>
    <x v="60"/>
    <x v="0"/>
    <x v="52"/>
    <x v="0"/>
    <s v="film &amp; video/shorts"/>
    <x v="33"/>
    <x v="60"/>
    <x v="0"/>
    <x v="1"/>
  </r>
  <r>
    <n v="61"/>
    <x v="61"/>
    <x v="61"/>
    <x v="10"/>
    <n v="7415"/>
    <x v="0"/>
    <x v="0"/>
    <s v="USD"/>
    <x v="61"/>
    <x v="61"/>
    <x v="0"/>
    <x v="23"/>
    <x v="0"/>
    <s v="film &amp; video/shorts"/>
    <x v="34"/>
    <x v="61"/>
    <x v="0"/>
    <x v="1"/>
  </r>
  <r>
    <n v="62"/>
    <x v="62"/>
    <x v="62"/>
    <x v="9"/>
    <n v="4642"/>
    <x v="0"/>
    <x v="0"/>
    <s v="USD"/>
    <x v="62"/>
    <x v="62"/>
    <x v="0"/>
    <x v="53"/>
    <x v="0"/>
    <s v="film &amp; video/shorts"/>
    <x v="19"/>
    <x v="62"/>
    <x v="0"/>
    <x v="1"/>
  </r>
  <r>
    <n v="63"/>
    <x v="63"/>
    <x v="63"/>
    <x v="13"/>
    <n v="2270.37"/>
    <x v="0"/>
    <x v="0"/>
    <s v="USD"/>
    <x v="63"/>
    <x v="63"/>
    <x v="0"/>
    <x v="31"/>
    <x v="0"/>
    <s v="film &amp; video/shorts"/>
    <x v="35"/>
    <x v="63"/>
    <x v="0"/>
    <x v="1"/>
  </r>
  <r>
    <n v="64"/>
    <x v="64"/>
    <x v="64"/>
    <x v="38"/>
    <n v="2080"/>
    <x v="0"/>
    <x v="0"/>
    <s v="USD"/>
    <x v="64"/>
    <x v="64"/>
    <x v="0"/>
    <x v="54"/>
    <x v="0"/>
    <s v="film &amp; video/shorts"/>
    <x v="36"/>
    <x v="64"/>
    <x v="0"/>
    <x v="1"/>
  </r>
  <r>
    <n v="65"/>
    <x v="65"/>
    <x v="65"/>
    <x v="39"/>
    <n v="7527"/>
    <x v="0"/>
    <x v="5"/>
    <s v="CAD"/>
    <x v="65"/>
    <x v="65"/>
    <x v="0"/>
    <x v="7"/>
    <x v="0"/>
    <s v="film &amp; video/shorts"/>
    <x v="29"/>
    <x v="65"/>
    <x v="0"/>
    <x v="1"/>
  </r>
  <r>
    <n v="66"/>
    <x v="66"/>
    <x v="66"/>
    <x v="13"/>
    <n v="2372"/>
    <x v="0"/>
    <x v="0"/>
    <s v="USD"/>
    <x v="66"/>
    <x v="66"/>
    <x v="0"/>
    <x v="55"/>
    <x v="0"/>
    <s v="film &amp; video/shorts"/>
    <x v="17"/>
    <x v="66"/>
    <x v="0"/>
    <x v="1"/>
  </r>
  <r>
    <n v="67"/>
    <x v="67"/>
    <x v="67"/>
    <x v="13"/>
    <n v="2325"/>
    <x v="0"/>
    <x v="0"/>
    <s v="USD"/>
    <x v="67"/>
    <x v="67"/>
    <x v="0"/>
    <x v="9"/>
    <x v="0"/>
    <s v="film &amp; video/shorts"/>
    <x v="31"/>
    <x v="67"/>
    <x v="0"/>
    <x v="1"/>
  </r>
  <r>
    <n v="68"/>
    <x v="68"/>
    <x v="68"/>
    <x v="20"/>
    <n v="763"/>
    <x v="0"/>
    <x v="1"/>
    <s v="GBP"/>
    <x v="68"/>
    <x v="68"/>
    <x v="0"/>
    <x v="17"/>
    <x v="0"/>
    <s v="film &amp; video/shorts"/>
    <x v="37"/>
    <x v="68"/>
    <x v="0"/>
    <x v="1"/>
  </r>
  <r>
    <n v="69"/>
    <x v="69"/>
    <x v="69"/>
    <x v="3"/>
    <n v="11094.23"/>
    <x v="0"/>
    <x v="0"/>
    <s v="USD"/>
    <x v="69"/>
    <x v="69"/>
    <x v="0"/>
    <x v="56"/>
    <x v="0"/>
    <s v="film &amp; video/shorts"/>
    <x v="38"/>
    <x v="69"/>
    <x v="0"/>
    <x v="1"/>
  </r>
  <r>
    <n v="70"/>
    <x v="70"/>
    <x v="70"/>
    <x v="2"/>
    <n v="636"/>
    <x v="0"/>
    <x v="0"/>
    <s v="USD"/>
    <x v="70"/>
    <x v="70"/>
    <x v="0"/>
    <x v="57"/>
    <x v="0"/>
    <s v="film &amp; video/shorts"/>
    <x v="37"/>
    <x v="70"/>
    <x v="0"/>
    <x v="1"/>
  </r>
  <r>
    <n v="71"/>
    <x v="71"/>
    <x v="71"/>
    <x v="40"/>
    <n v="2231"/>
    <x v="0"/>
    <x v="0"/>
    <s v="USD"/>
    <x v="71"/>
    <x v="71"/>
    <x v="0"/>
    <x v="58"/>
    <x v="0"/>
    <s v="film &amp; video/shorts"/>
    <x v="39"/>
    <x v="71"/>
    <x v="0"/>
    <x v="1"/>
  </r>
  <r>
    <n v="72"/>
    <x v="72"/>
    <x v="72"/>
    <x v="41"/>
    <n v="2385"/>
    <x v="0"/>
    <x v="0"/>
    <s v="USD"/>
    <x v="72"/>
    <x v="72"/>
    <x v="0"/>
    <x v="14"/>
    <x v="0"/>
    <s v="film &amp; video/shorts"/>
    <x v="29"/>
    <x v="72"/>
    <x v="0"/>
    <x v="1"/>
  </r>
  <r>
    <n v="73"/>
    <x v="73"/>
    <x v="73"/>
    <x v="42"/>
    <n v="900"/>
    <x v="0"/>
    <x v="0"/>
    <s v="USD"/>
    <x v="73"/>
    <x v="73"/>
    <x v="0"/>
    <x v="59"/>
    <x v="0"/>
    <s v="film &amp; video/shorts"/>
    <x v="8"/>
    <x v="73"/>
    <x v="0"/>
    <x v="1"/>
  </r>
  <r>
    <n v="74"/>
    <x v="74"/>
    <x v="74"/>
    <x v="2"/>
    <n v="564.66"/>
    <x v="0"/>
    <x v="6"/>
    <s v="EUR"/>
    <x v="74"/>
    <x v="74"/>
    <x v="0"/>
    <x v="60"/>
    <x v="0"/>
    <s v="film &amp; video/shorts"/>
    <x v="40"/>
    <x v="74"/>
    <x v="0"/>
    <x v="1"/>
  </r>
  <r>
    <n v="75"/>
    <x v="75"/>
    <x v="75"/>
    <x v="8"/>
    <n v="4040"/>
    <x v="0"/>
    <x v="0"/>
    <s v="USD"/>
    <x v="75"/>
    <x v="75"/>
    <x v="0"/>
    <x v="5"/>
    <x v="0"/>
    <s v="film &amp; video/shorts"/>
    <x v="41"/>
    <x v="75"/>
    <x v="0"/>
    <x v="1"/>
  </r>
  <r>
    <n v="76"/>
    <x v="76"/>
    <x v="76"/>
    <x v="43"/>
    <n v="460"/>
    <x v="0"/>
    <x v="0"/>
    <s v="USD"/>
    <x v="76"/>
    <x v="76"/>
    <x v="0"/>
    <x v="41"/>
    <x v="0"/>
    <s v="film &amp; video/shorts"/>
    <x v="42"/>
    <x v="76"/>
    <x v="0"/>
    <x v="1"/>
  </r>
  <r>
    <n v="77"/>
    <x v="77"/>
    <x v="77"/>
    <x v="44"/>
    <n v="1570"/>
    <x v="0"/>
    <x v="0"/>
    <s v="USD"/>
    <x v="77"/>
    <x v="77"/>
    <x v="0"/>
    <x v="55"/>
    <x v="0"/>
    <s v="film &amp; video/shorts"/>
    <x v="43"/>
    <x v="77"/>
    <x v="0"/>
    <x v="1"/>
  </r>
  <r>
    <n v="78"/>
    <x v="78"/>
    <x v="78"/>
    <x v="45"/>
    <n v="1351"/>
    <x v="0"/>
    <x v="6"/>
    <s v="EUR"/>
    <x v="78"/>
    <x v="78"/>
    <x v="0"/>
    <x v="2"/>
    <x v="0"/>
    <s v="film &amp; video/shorts"/>
    <x v="44"/>
    <x v="78"/>
    <x v="0"/>
    <x v="1"/>
  </r>
  <r>
    <n v="79"/>
    <x v="79"/>
    <x v="79"/>
    <x v="46"/>
    <n v="1651"/>
    <x v="0"/>
    <x v="1"/>
    <s v="GBP"/>
    <x v="79"/>
    <x v="79"/>
    <x v="0"/>
    <x v="14"/>
    <x v="0"/>
    <s v="film &amp; video/shorts"/>
    <x v="37"/>
    <x v="79"/>
    <x v="0"/>
    <x v="1"/>
  </r>
  <r>
    <n v="80"/>
    <x v="80"/>
    <x v="80"/>
    <x v="14"/>
    <n v="12870"/>
    <x v="0"/>
    <x v="0"/>
    <s v="USD"/>
    <x v="80"/>
    <x v="80"/>
    <x v="0"/>
    <x v="5"/>
    <x v="0"/>
    <s v="film &amp; video/shorts"/>
    <x v="13"/>
    <x v="80"/>
    <x v="0"/>
    <x v="1"/>
  </r>
  <r>
    <n v="81"/>
    <x v="81"/>
    <x v="81"/>
    <x v="47"/>
    <n v="1485"/>
    <x v="0"/>
    <x v="0"/>
    <s v="USD"/>
    <x v="81"/>
    <x v="81"/>
    <x v="0"/>
    <x v="33"/>
    <x v="0"/>
    <s v="film &amp; video/shorts"/>
    <x v="45"/>
    <x v="81"/>
    <x v="0"/>
    <x v="1"/>
  </r>
  <r>
    <n v="82"/>
    <x v="82"/>
    <x v="82"/>
    <x v="23"/>
    <n v="4000.5"/>
    <x v="0"/>
    <x v="0"/>
    <s v="USD"/>
    <x v="82"/>
    <x v="82"/>
    <x v="0"/>
    <x v="61"/>
    <x v="0"/>
    <s v="film &amp; video/shorts"/>
    <x v="8"/>
    <x v="82"/>
    <x v="0"/>
    <x v="1"/>
  </r>
  <r>
    <n v="83"/>
    <x v="83"/>
    <x v="83"/>
    <x v="48"/>
    <n v="205"/>
    <x v="0"/>
    <x v="1"/>
    <s v="GBP"/>
    <x v="83"/>
    <x v="83"/>
    <x v="0"/>
    <x v="62"/>
    <x v="0"/>
    <s v="film &amp; video/shorts"/>
    <x v="33"/>
    <x v="83"/>
    <x v="0"/>
    <x v="1"/>
  </r>
  <r>
    <n v="84"/>
    <x v="84"/>
    <x v="84"/>
    <x v="2"/>
    <n v="500"/>
    <x v="0"/>
    <x v="0"/>
    <s v="USD"/>
    <x v="84"/>
    <x v="84"/>
    <x v="0"/>
    <x v="63"/>
    <x v="0"/>
    <s v="film &amp; video/shorts"/>
    <x v="8"/>
    <x v="84"/>
    <x v="0"/>
    <x v="1"/>
  </r>
  <r>
    <n v="85"/>
    <x v="85"/>
    <x v="85"/>
    <x v="38"/>
    <n v="1506"/>
    <x v="0"/>
    <x v="0"/>
    <s v="USD"/>
    <x v="85"/>
    <x v="85"/>
    <x v="0"/>
    <x v="64"/>
    <x v="0"/>
    <s v="film &amp; video/shorts"/>
    <x v="9"/>
    <x v="85"/>
    <x v="0"/>
    <x v="1"/>
  </r>
  <r>
    <n v="86"/>
    <x v="86"/>
    <x v="86"/>
    <x v="12"/>
    <n v="6388"/>
    <x v="0"/>
    <x v="6"/>
    <s v="EUR"/>
    <x v="86"/>
    <x v="86"/>
    <x v="0"/>
    <x v="57"/>
    <x v="0"/>
    <s v="film &amp; video/shorts"/>
    <x v="6"/>
    <x v="86"/>
    <x v="0"/>
    <x v="1"/>
  </r>
  <r>
    <n v="87"/>
    <x v="87"/>
    <x v="87"/>
    <x v="30"/>
    <n v="2615"/>
    <x v="0"/>
    <x v="0"/>
    <s v="USD"/>
    <x v="87"/>
    <x v="87"/>
    <x v="0"/>
    <x v="20"/>
    <x v="0"/>
    <s v="film &amp; video/shorts"/>
    <x v="2"/>
    <x v="87"/>
    <x v="0"/>
    <x v="1"/>
  </r>
  <r>
    <n v="88"/>
    <x v="88"/>
    <x v="88"/>
    <x v="8"/>
    <n v="3600"/>
    <x v="0"/>
    <x v="0"/>
    <s v="USD"/>
    <x v="88"/>
    <x v="88"/>
    <x v="0"/>
    <x v="65"/>
    <x v="0"/>
    <s v="film &amp; video/shorts"/>
    <x v="33"/>
    <x v="88"/>
    <x v="0"/>
    <x v="1"/>
  </r>
  <r>
    <n v="89"/>
    <x v="89"/>
    <x v="89"/>
    <x v="12"/>
    <n v="6904"/>
    <x v="0"/>
    <x v="0"/>
    <s v="USD"/>
    <x v="89"/>
    <x v="89"/>
    <x v="0"/>
    <x v="66"/>
    <x v="0"/>
    <s v="film &amp; video/shorts"/>
    <x v="41"/>
    <x v="89"/>
    <x v="0"/>
    <x v="1"/>
  </r>
  <r>
    <n v="90"/>
    <x v="90"/>
    <x v="90"/>
    <x v="2"/>
    <n v="502"/>
    <x v="0"/>
    <x v="0"/>
    <s v="USD"/>
    <x v="90"/>
    <x v="90"/>
    <x v="0"/>
    <x v="38"/>
    <x v="0"/>
    <s v="film &amp; video/shorts"/>
    <x v="8"/>
    <x v="90"/>
    <x v="0"/>
    <x v="1"/>
  </r>
  <r>
    <n v="91"/>
    <x v="91"/>
    <x v="91"/>
    <x v="9"/>
    <n v="3600"/>
    <x v="0"/>
    <x v="0"/>
    <s v="USD"/>
    <x v="91"/>
    <x v="91"/>
    <x v="0"/>
    <x v="67"/>
    <x v="0"/>
    <s v="film &amp; video/shorts"/>
    <x v="28"/>
    <x v="91"/>
    <x v="0"/>
    <x v="1"/>
  </r>
  <r>
    <n v="92"/>
    <x v="92"/>
    <x v="92"/>
    <x v="10"/>
    <n v="5260"/>
    <x v="0"/>
    <x v="5"/>
    <s v="CAD"/>
    <x v="92"/>
    <x v="92"/>
    <x v="0"/>
    <x v="68"/>
    <x v="0"/>
    <s v="film &amp; video/shorts"/>
    <x v="2"/>
    <x v="92"/>
    <x v="0"/>
    <x v="1"/>
  </r>
  <r>
    <n v="93"/>
    <x v="93"/>
    <x v="93"/>
    <x v="28"/>
    <n v="1106"/>
    <x v="0"/>
    <x v="0"/>
    <s v="USD"/>
    <x v="93"/>
    <x v="93"/>
    <x v="0"/>
    <x v="41"/>
    <x v="0"/>
    <s v="film &amp; video/shorts"/>
    <x v="38"/>
    <x v="93"/>
    <x v="0"/>
    <x v="1"/>
  </r>
  <r>
    <n v="94"/>
    <x v="94"/>
    <x v="94"/>
    <x v="49"/>
    <n v="260"/>
    <x v="0"/>
    <x v="1"/>
    <s v="GBP"/>
    <x v="94"/>
    <x v="94"/>
    <x v="0"/>
    <x v="8"/>
    <x v="0"/>
    <s v="film &amp; video/shorts"/>
    <x v="3"/>
    <x v="94"/>
    <x v="0"/>
    <x v="1"/>
  </r>
  <r>
    <n v="95"/>
    <x v="95"/>
    <x v="95"/>
    <x v="18"/>
    <n v="460"/>
    <x v="0"/>
    <x v="0"/>
    <s v="USD"/>
    <x v="95"/>
    <x v="95"/>
    <x v="0"/>
    <x v="64"/>
    <x v="0"/>
    <s v="film &amp; video/shorts"/>
    <x v="26"/>
    <x v="95"/>
    <x v="0"/>
    <x v="1"/>
  </r>
  <r>
    <n v="96"/>
    <x v="96"/>
    <x v="96"/>
    <x v="15"/>
    <n v="1720"/>
    <x v="0"/>
    <x v="0"/>
    <s v="USD"/>
    <x v="96"/>
    <x v="96"/>
    <x v="0"/>
    <x v="69"/>
    <x v="0"/>
    <s v="film &amp; video/shorts"/>
    <x v="41"/>
    <x v="96"/>
    <x v="0"/>
    <x v="1"/>
  </r>
  <r>
    <n v="97"/>
    <x v="97"/>
    <x v="97"/>
    <x v="44"/>
    <n v="425"/>
    <x v="0"/>
    <x v="0"/>
    <s v="USD"/>
    <x v="97"/>
    <x v="97"/>
    <x v="0"/>
    <x v="22"/>
    <x v="0"/>
    <s v="film &amp; video/shorts"/>
    <x v="6"/>
    <x v="97"/>
    <x v="0"/>
    <x v="1"/>
  </r>
  <r>
    <n v="98"/>
    <x v="98"/>
    <x v="98"/>
    <x v="50"/>
    <n v="3400"/>
    <x v="0"/>
    <x v="0"/>
    <s v="USD"/>
    <x v="98"/>
    <x v="98"/>
    <x v="0"/>
    <x v="65"/>
    <x v="0"/>
    <s v="film &amp; video/shorts"/>
    <x v="6"/>
    <x v="98"/>
    <x v="0"/>
    <x v="1"/>
  </r>
  <r>
    <n v="99"/>
    <x v="99"/>
    <x v="99"/>
    <x v="15"/>
    <n v="1590.29"/>
    <x v="0"/>
    <x v="0"/>
    <s v="USD"/>
    <x v="99"/>
    <x v="99"/>
    <x v="0"/>
    <x v="70"/>
    <x v="0"/>
    <s v="film &amp; video/shorts"/>
    <x v="6"/>
    <x v="99"/>
    <x v="0"/>
    <x v="1"/>
  </r>
  <r>
    <n v="100"/>
    <x v="100"/>
    <x v="100"/>
    <x v="10"/>
    <n v="5000"/>
    <x v="0"/>
    <x v="0"/>
    <s v="USD"/>
    <x v="100"/>
    <x v="100"/>
    <x v="0"/>
    <x v="55"/>
    <x v="0"/>
    <s v="film &amp; video/shorts"/>
    <x v="8"/>
    <x v="100"/>
    <x v="0"/>
    <x v="1"/>
  </r>
  <r>
    <n v="101"/>
    <x v="101"/>
    <x v="101"/>
    <x v="8"/>
    <n v="3500"/>
    <x v="0"/>
    <x v="0"/>
    <s v="USD"/>
    <x v="101"/>
    <x v="101"/>
    <x v="0"/>
    <x v="2"/>
    <x v="0"/>
    <s v="film &amp; video/shorts"/>
    <x v="8"/>
    <x v="101"/>
    <x v="0"/>
    <x v="1"/>
  </r>
  <r>
    <n v="102"/>
    <x v="102"/>
    <x v="102"/>
    <x v="12"/>
    <n v="7665"/>
    <x v="0"/>
    <x v="0"/>
    <s v="USD"/>
    <x v="102"/>
    <x v="102"/>
    <x v="0"/>
    <x v="71"/>
    <x v="0"/>
    <s v="film &amp; video/shorts"/>
    <x v="30"/>
    <x v="102"/>
    <x v="0"/>
    <x v="1"/>
  </r>
  <r>
    <n v="103"/>
    <x v="103"/>
    <x v="103"/>
    <x v="46"/>
    <n v="1367"/>
    <x v="0"/>
    <x v="1"/>
    <s v="GBP"/>
    <x v="103"/>
    <x v="103"/>
    <x v="0"/>
    <x v="72"/>
    <x v="0"/>
    <s v="film &amp; video/shorts"/>
    <x v="2"/>
    <x v="103"/>
    <x v="0"/>
    <x v="1"/>
  </r>
  <r>
    <n v="104"/>
    <x v="104"/>
    <x v="104"/>
    <x v="2"/>
    <n v="600"/>
    <x v="0"/>
    <x v="0"/>
    <s v="USD"/>
    <x v="104"/>
    <x v="104"/>
    <x v="0"/>
    <x v="73"/>
    <x v="0"/>
    <s v="film &amp; video/shorts"/>
    <x v="28"/>
    <x v="88"/>
    <x v="0"/>
    <x v="1"/>
  </r>
  <r>
    <n v="105"/>
    <x v="105"/>
    <x v="105"/>
    <x v="41"/>
    <n v="2363"/>
    <x v="0"/>
    <x v="0"/>
    <s v="USD"/>
    <x v="105"/>
    <x v="105"/>
    <x v="0"/>
    <x v="65"/>
    <x v="0"/>
    <s v="film &amp; video/shorts"/>
    <x v="13"/>
    <x v="104"/>
    <x v="0"/>
    <x v="1"/>
  </r>
  <r>
    <n v="106"/>
    <x v="106"/>
    <x v="106"/>
    <x v="10"/>
    <n v="5025"/>
    <x v="0"/>
    <x v="0"/>
    <s v="USD"/>
    <x v="106"/>
    <x v="106"/>
    <x v="0"/>
    <x v="74"/>
    <x v="0"/>
    <s v="film &amp; video/shorts"/>
    <x v="7"/>
    <x v="105"/>
    <x v="0"/>
    <x v="1"/>
  </r>
  <r>
    <n v="107"/>
    <x v="107"/>
    <x v="107"/>
    <x v="51"/>
    <n v="7685"/>
    <x v="0"/>
    <x v="0"/>
    <s v="USD"/>
    <x v="107"/>
    <x v="107"/>
    <x v="0"/>
    <x v="50"/>
    <x v="0"/>
    <s v="film &amp; video/shorts"/>
    <x v="21"/>
    <x v="106"/>
    <x v="0"/>
    <x v="1"/>
  </r>
  <r>
    <n v="108"/>
    <x v="108"/>
    <x v="108"/>
    <x v="15"/>
    <n v="3700"/>
    <x v="0"/>
    <x v="0"/>
    <s v="USD"/>
    <x v="108"/>
    <x v="108"/>
    <x v="0"/>
    <x v="5"/>
    <x v="0"/>
    <s v="film &amp; video/shorts"/>
    <x v="46"/>
    <x v="107"/>
    <x v="0"/>
    <x v="1"/>
  </r>
  <r>
    <n v="109"/>
    <x v="109"/>
    <x v="109"/>
    <x v="28"/>
    <n v="2195"/>
    <x v="0"/>
    <x v="0"/>
    <s v="USD"/>
    <x v="109"/>
    <x v="109"/>
    <x v="0"/>
    <x v="5"/>
    <x v="0"/>
    <s v="film &amp; video/shorts"/>
    <x v="47"/>
    <x v="108"/>
    <x v="0"/>
    <x v="1"/>
  </r>
  <r>
    <n v="110"/>
    <x v="110"/>
    <x v="110"/>
    <x v="46"/>
    <n v="1700"/>
    <x v="0"/>
    <x v="0"/>
    <s v="USD"/>
    <x v="110"/>
    <x v="110"/>
    <x v="0"/>
    <x v="55"/>
    <x v="0"/>
    <s v="film &amp; video/shorts"/>
    <x v="26"/>
    <x v="109"/>
    <x v="0"/>
    <x v="1"/>
  </r>
  <r>
    <n v="111"/>
    <x v="111"/>
    <x v="111"/>
    <x v="8"/>
    <n v="5410"/>
    <x v="0"/>
    <x v="2"/>
    <s v="AUD"/>
    <x v="111"/>
    <x v="111"/>
    <x v="0"/>
    <x v="28"/>
    <x v="0"/>
    <s v="film &amp; video/shorts"/>
    <x v="19"/>
    <x v="110"/>
    <x v="0"/>
    <x v="1"/>
  </r>
  <r>
    <n v="112"/>
    <x v="112"/>
    <x v="112"/>
    <x v="10"/>
    <n v="5200"/>
    <x v="0"/>
    <x v="0"/>
    <s v="USD"/>
    <x v="112"/>
    <x v="112"/>
    <x v="0"/>
    <x v="75"/>
    <x v="0"/>
    <s v="film &amp; video/shorts"/>
    <x v="3"/>
    <x v="111"/>
    <x v="0"/>
    <x v="1"/>
  </r>
  <r>
    <n v="113"/>
    <x v="113"/>
    <x v="113"/>
    <x v="10"/>
    <n v="7050"/>
    <x v="0"/>
    <x v="0"/>
    <s v="USD"/>
    <x v="113"/>
    <x v="113"/>
    <x v="0"/>
    <x v="76"/>
    <x v="0"/>
    <s v="film &amp; video/shorts"/>
    <x v="48"/>
    <x v="112"/>
    <x v="0"/>
    <x v="1"/>
  </r>
  <r>
    <n v="114"/>
    <x v="114"/>
    <x v="114"/>
    <x v="9"/>
    <n v="3100"/>
    <x v="0"/>
    <x v="0"/>
    <s v="USD"/>
    <x v="114"/>
    <x v="114"/>
    <x v="0"/>
    <x v="2"/>
    <x v="0"/>
    <s v="film &amp; video/shorts"/>
    <x v="33"/>
    <x v="113"/>
    <x v="0"/>
    <x v="1"/>
  </r>
  <r>
    <n v="115"/>
    <x v="115"/>
    <x v="115"/>
    <x v="52"/>
    <n v="632"/>
    <x v="0"/>
    <x v="0"/>
    <s v="USD"/>
    <x v="115"/>
    <x v="115"/>
    <x v="0"/>
    <x v="19"/>
    <x v="0"/>
    <s v="film &amp; video/shorts"/>
    <x v="49"/>
    <x v="114"/>
    <x v="0"/>
    <x v="1"/>
  </r>
  <r>
    <n v="116"/>
    <x v="116"/>
    <x v="116"/>
    <x v="8"/>
    <n v="3978"/>
    <x v="0"/>
    <x v="0"/>
    <s v="USD"/>
    <x v="116"/>
    <x v="116"/>
    <x v="0"/>
    <x v="7"/>
    <x v="0"/>
    <s v="film &amp; video/shorts"/>
    <x v="35"/>
    <x v="115"/>
    <x v="0"/>
    <x v="1"/>
  </r>
  <r>
    <n v="117"/>
    <x v="117"/>
    <x v="117"/>
    <x v="37"/>
    <n v="4522.22"/>
    <x v="0"/>
    <x v="0"/>
    <s v="USD"/>
    <x v="117"/>
    <x v="117"/>
    <x v="0"/>
    <x v="74"/>
    <x v="0"/>
    <s v="film &amp; video/shorts"/>
    <x v="8"/>
    <x v="116"/>
    <x v="0"/>
    <x v="1"/>
  </r>
  <r>
    <n v="118"/>
    <x v="118"/>
    <x v="118"/>
    <x v="10"/>
    <n v="5651.58"/>
    <x v="0"/>
    <x v="0"/>
    <s v="USD"/>
    <x v="118"/>
    <x v="118"/>
    <x v="0"/>
    <x v="70"/>
    <x v="0"/>
    <s v="film &amp; video/shorts"/>
    <x v="40"/>
    <x v="117"/>
    <x v="0"/>
    <x v="1"/>
  </r>
  <r>
    <n v="119"/>
    <x v="119"/>
    <x v="119"/>
    <x v="53"/>
    <n v="3398.1"/>
    <x v="0"/>
    <x v="0"/>
    <s v="USD"/>
    <x v="119"/>
    <x v="119"/>
    <x v="0"/>
    <x v="77"/>
    <x v="0"/>
    <s v="film &amp; video/shorts"/>
    <x v="2"/>
    <x v="118"/>
    <x v="0"/>
    <x v="1"/>
  </r>
  <r>
    <n v="120"/>
    <x v="120"/>
    <x v="120"/>
    <x v="54"/>
    <n v="10"/>
    <x v="1"/>
    <x v="7"/>
    <s v="HKD"/>
    <x v="120"/>
    <x v="120"/>
    <x v="0"/>
    <x v="29"/>
    <x v="1"/>
    <s v="film &amp; video/science fiction"/>
    <x v="50"/>
    <x v="119"/>
    <x v="0"/>
    <x v="2"/>
  </r>
  <r>
    <n v="121"/>
    <x v="121"/>
    <x v="121"/>
    <x v="9"/>
    <n v="1"/>
    <x v="1"/>
    <x v="0"/>
    <s v="USD"/>
    <x v="121"/>
    <x v="121"/>
    <x v="0"/>
    <x v="29"/>
    <x v="1"/>
    <s v="film &amp; video/science fiction"/>
    <x v="50"/>
    <x v="120"/>
    <x v="0"/>
    <x v="2"/>
  </r>
  <r>
    <n v="122"/>
    <x v="122"/>
    <x v="122"/>
    <x v="55"/>
    <n v="0"/>
    <x v="1"/>
    <x v="0"/>
    <s v="USD"/>
    <x v="122"/>
    <x v="122"/>
    <x v="0"/>
    <x v="78"/>
    <x v="1"/>
    <s v="film &amp; video/science fiction"/>
    <x v="50"/>
    <x v="121"/>
    <x v="0"/>
    <x v="2"/>
  </r>
  <r>
    <n v="123"/>
    <x v="123"/>
    <x v="123"/>
    <x v="56"/>
    <n v="151"/>
    <x v="1"/>
    <x v="0"/>
    <s v="USD"/>
    <x v="123"/>
    <x v="123"/>
    <x v="0"/>
    <x v="79"/>
    <x v="1"/>
    <s v="film &amp; video/science fiction"/>
    <x v="50"/>
    <x v="122"/>
    <x v="0"/>
    <x v="2"/>
  </r>
  <r>
    <n v="124"/>
    <x v="124"/>
    <x v="124"/>
    <x v="23"/>
    <n v="0"/>
    <x v="1"/>
    <x v="0"/>
    <s v="USD"/>
    <x v="124"/>
    <x v="124"/>
    <x v="0"/>
    <x v="78"/>
    <x v="1"/>
    <s v="film &amp; video/science fiction"/>
    <x v="50"/>
    <x v="121"/>
    <x v="0"/>
    <x v="2"/>
  </r>
  <r>
    <n v="125"/>
    <x v="125"/>
    <x v="125"/>
    <x v="2"/>
    <n v="70"/>
    <x v="1"/>
    <x v="5"/>
    <s v="CAD"/>
    <x v="125"/>
    <x v="125"/>
    <x v="0"/>
    <x v="79"/>
    <x v="1"/>
    <s v="film &amp; video/science fiction"/>
    <x v="51"/>
    <x v="123"/>
    <x v="0"/>
    <x v="2"/>
  </r>
  <r>
    <n v="126"/>
    <x v="126"/>
    <x v="126"/>
    <x v="31"/>
    <n v="1387"/>
    <x v="1"/>
    <x v="0"/>
    <s v="USD"/>
    <x v="126"/>
    <x v="126"/>
    <x v="0"/>
    <x v="62"/>
    <x v="1"/>
    <s v="film &amp; video/science fiction"/>
    <x v="52"/>
    <x v="124"/>
    <x v="0"/>
    <x v="2"/>
  </r>
  <r>
    <n v="127"/>
    <x v="127"/>
    <x v="127"/>
    <x v="6"/>
    <n v="190"/>
    <x v="1"/>
    <x v="0"/>
    <s v="USD"/>
    <x v="127"/>
    <x v="127"/>
    <x v="0"/>
    <x v="80"/>
    <x v="1"/>
    <s v="film &amp; video/science fiction"/>
    <x v="53"/>
    <x v="125"/>
    <x v="0"/>
    <x v="2"/>
  </r>
  <r>
    <n v="128"/>
    <x v="128"/>
    <x v="128"/>
    <x v="57"/>
    <n v="1867"/>
    <x v="1"/>
    <x v="0"/>
    <s v="USD"/>
    <x v="128"/>
    <x v="128"/>
    <x v="0"/>
    <x v="79"/>
    <x v="1"/>
    <s v="film &amp; video/science fiction"/>
    <x v="53"/>
    <x v="126"/>
    <x v="0"/>
    <x v="2"/>
  </r>
  <r>
    <n v="129"/>
    <x v="129"/>
    <x v="129"/>
    <x v="22"/>
    <n v="0"/>
    <x v="1"/>
    <x v="0"/>
    <s v="USD"/>
    <x v="129"/>
    <x v="129"/>
    <x v="0"/>
    <x v="78"/>
    <x v="1"/>
    <s v="film &amp; video/science fiction"/>
    <x v="50"/>
    <x v="121"/>
    <x v="0"/>
    <x v="2"/>
  </r>
  <r>
    <n v="130"/>
    <x v="130"/>
    <x v="130"/>
    <x v="20"/>
    <n v="0"/>
    <x v="1"/>
    <x v="1"/>
    <s v="GBP"/>
    <x v="130"/>
    <x v="130"/>
    <x v="0"/>
    <x v="78"/>
    <x v="1"/>
    <s v="film &amp; video/science fiction"/>
    <x v="50"/>
    <x v="121"/>
    <x v="0"/>
    <x v="2"/>
  </r>
  <r>
    <n v="131"/>
    <x v="131"/>
    <x v="131"/>
    <x v="38"/>
    <n v="0"/>
    <x v="1"/>
    <x v="0"/>
    <s v="USD"/>
    <x v="131"/>
    <x v="131"/>
    <x v="0"/>
    <x v="78"/>
    <x v="1"/>
    <s v="film &amp; video/science fiction"/>
    <x v="50"/>
    <x v="121"/>
    <x v="0"/>
    <x v="2"/>
  </r>
  <r>
    <n v="132"/>
    <x v="132"/>
    <x v="132"/>
    <x v="58"/>
    <n v="7655"/>
    <x v="1"/>
    <x v="0"/>
    <s v="USD"/>
    <x v="132"/>
    <x v="132"/>
    <x v="0"/>
    <x v="75"/>
    <x v="1"/>
    <s v="film &amp; video/science fiction"/>
    <x v="54"/>
    <x v="127"/>
    <x v="0"/>
    <x v="2"/>
  </r>
  <r>
    <n v="133"/>
    <x v="133"/>
    <x v="133"/>
    <x v="59"/>
    <n v="0"/>
    <x v="1"/>
    <x v="0"/>
    <s v="USD"/>
    <x v="133"/>
    <x v="133"/>
    <x v="0"/>
    <x v="78"/>
    <x v="1"/>
    <s v="film &amp; video/science fiction"/>
    <x v="50"/>
    <x v="121"/>
    <x v="0"/>
    <x v="2"/>
  </r>
  <r>
    <n v="134"/>
    <x v="134"/>
    <x v="134"/>
    <x v="10"/>
    <n v="0"/>
    <x v="1"/>
    <x v="0"/>
    <s v="USD"/>
    <x v="134"/>
    <x v="134"/>
    <x v="0"/>
    <x v="78"/>
    <x v="1"/>
    <s v="film &amp; video/science fiction"/>
    <x v="50"/>
    <x v="121"/>
    <x v="0"/>
    <x v="2"/>
  </r>
  <r>
    <n v="135"/>
    <x v="135"/>
    <x v="135"/>
    <x v="9"/>
    <n v="403"/>
    <x v="1"/>
    <x v="0"/>
    <s v="USD"/>
    <x v="135"/>
    <x v="135"/>
    <x v="0"/>
    <x v="81"/>
    <x v="1"/>
    <s v="film &amp; video/science fiction"/>
    <x v="55"/>
    <x v="128"/>
    <x v="0"/>
    <x v="2"/>
  </r>
  <r>
    <n v="136"/>
    <x v="136"/>
    <x v="121"/>
    <x v="9"/>
    <n v="0"/>
    <x v="1"/>
    <x v="0"/>
    <s v="USD"/>
    <x v="136"/>
    <x v="136"/>
    <x v="0"/>
    <x v="78"/>
    <x v="1"/>
    <s v="film &amp; video/science fiction"/>
    <x v="50"/>
    <x v="121"/>
    <x v="0"/>
    <x v="2"/>
  </r>
  <r>
    <n v="137"/>
    <x v="137"/>
    <x v="136"/>
    <x v="56"/>
    <n v="0"/>
    <x v="1"/>
    <x v="8"/>
    <s v="DKK"/>
    <x v="137"/>
    <x v="137"/>
    <x v="0"/>
    <x v="78"/>
    <x v="1"/>
    <s v="film &amp; video/science fiction"/>
    <x v="50"/>
    <x v="121"/>
    <x v="0"/>
    <x v="2"/>
  </r>
  <r>
    <n v="138"/>
    <x v="138"/>
    <x v="137"/>
    <x v="60"/>
    <n v="4712"/>
    <x v="1"/>
    <x v="0"/>
    <s v="USD"/>
    <x v="138"/>
    <x v="138"/>
    <x v="0"/>
    <x v="6"/>
    <x v="1"/>
    <s v="film &amp; video/science fiction"/>
    <x v="56"/>
    <x v="129"/>
    <x v="0"/>
    <x v="2"/>
  </r>
  <r>
    <n v="139"/>
    <x v="139"/>
    <x v="138"/>
    <x v="2"/>
    <n v="500"/>
    <x v="1"/>
    <x v="0"/>
    <s v="USD"/>
    <x v="139"/>
    <x v="139"/>
    <x v="0"/>
    <x v="29"/>
    <x v="1"/>
    <s v="film &amp; video/science fiction"/>
    <x v="8"/>
    <x v="130"/>
    <x v="0"/>
    <x v="2"/>
  </r>
  <r>
    <n v="140"/>
    <x v="140"/>
    <x v="139"/>
    <x v="61"/>
    <n v="0"/>
    <x v="1"/>
    <x v="0"/>
    <s v="USD"/>
    <x v="140"/>
    <x v="140"/>
    <x v="0"/>
    <x v="78"/>
    <x v="1"/>
    <s v="film &amp; video/science fiction"/>
    <x v="50"/>
    <x v="121"/>
    <x v="0"/>
    <x v="2"/>
  </r>
  <r>
    <n v="141"/>
    <x v="141"/>
    <x v="140"/>
    <x v="14"/>
    <n v="1293"/>
    <x v="1"/>
    <x v="0"/>
    <s v="USD"/>
    <x v="141"/>
    <x v="141"/>
    <x v="0"/>
    <x v="33"/>
    <x v="1"/>
    <s v="film &amp; video/science fiction"/>
    <x v="57"/>
    <x v="131"/>
    <x v="0"/>
    <x v="2"/>
  </r>
  <r>
    <n v="142"/>
    <x v="142"/>
    <x v="141"/>
    <x v="9"/>
    <n v="10"/>
    <x v="1"/>
    <x v="0"/>
    <s v="USD"/>
    <x v="142"/>
    <x v="142"/>
    <x v="0"/>
    <x v="29"/>
    <x v="1"/>
    <s v="film &amp; video/science fiction"/>
    <x v="50"/>
    <x v="119"/>
    <x v="0"/>
    <x v="2"/>
  </r>
  <r>
    <n v="143"/>
    <x v="143"/>
    <x v="142"/>
    <x v="62"/>
    <n v="0"/>
    <x v="1"/>
    <x v="2"/>
    <s v="AUD"/>
    <x v="143"/>
    <x v="143"/>
    <x v="0"/>
    <x v="78"/>
    <x v="1"/>
    <s v="film &amp; video/science fiction"/>
    <x v="50"/>
    <x v="121"/>
    <x v="0"/>
    <x v="2"/>
  </r>
  <r>
    <n v="144"/>
    <x v="144"/>
    <x v="143"/>
    <x v="51"/>
    <n v="2070"/>
    <x v="1"/>
    <x v="5"/>
    <s v="CAD"/>
    <x v="144"/>
    <x v="144"/>
    <x v="0"/>
    <x v="77"/>
    <x v="1"/>
    <s v="film &amp; video/science fiction"/>
    <x v="58"/>
    <x v="132"/>
    <x v="0"/>
    <x v="2"/>
  </r>
  <r>
    <n v="145"/>
    <x v="145"/>
    <x v="144"/>
    <x v="37"/>
    <n v="338"/>
    <x v="1"/>
    <x v="0"/>
    <s v="USD"/>
    <x v="145"/>
    <x v="145"/>
    <x v="0"/>
    <x v="82"/>
    <x v="1"/>
    <s v="film &amp; video/science fiction"/>
    <x v="59"/>
    <x v="133"/>
    <x v="0"/>
    <x v="2"/>
  </r>
  <r>
    <n v="146"/>
    <x v="146"/>
    <x v="145"/>
    <x v="22"/>
    <n v="115"/>
    <x v="1"/>
    <x v="0"/>
    <s v="USD"/>
    <x v="146"/>
    <x v="146"/>
    <x v="0"/>
    <x v="83"/>
    <x v="1"/>
    <s v="film &amp; video/science fiction"/>
    <x v="60"/>
    <x v="134"/>
    <x v="0"/>
    <x v="2"/>
  </r>
  <r>
    <n v="147"/>
    <x v="147"/>
    <x v="146"/>
    <x v="39"/>
    <n v="0"/>
    <x v="1"/>
    <x v="1"/>
    <s v="GBP"/>
    <x v="147"/>
    <x v="147"/>
    <x v="0"/>
    <x v="78"/>
    <x v="1"/>
    <s v="film &amp; video/science fiction"/>
    <x v="50"/>
    <x v="121"/>
    <x v="0"/>
    <x v="2"/>
  </r>
  <r>
    <n v="148"/>
    <x v="148"/>
    <x v="147"/>
    <x v="63"/>
    <n v="40"/>
    <x v="1"/>
    <x v="0"/>
    <s v="USD"/>
    <x v="148"/>
    <x v="148"/>
    <x v="0"/>
    <x v="84"/>
    <x v="1"/>
    <s v="film &amp; video/science fiction"/>
    <x v="50"/>
    <x v="135"/>
    <x v="0"/>
    <x v="2"/>
  </r>
  <r>
    <n v="149"/>
    <x v="149"/>
    <x v="148"/>
    <x v="3"/>
    <n v="92"/>
    <x v="1"/>
    <x v="0"/>
    <s v="USD"/>
    <x v="149"/>
    <x v="149"/>
    <x v="0"/>
    <x v="79"/>
    <x v="1"/>
    <s v="film &amp; video/science fiction"/>
    <x v="60"/>
    <x v="136"/>
    <x v="0"/>
    <x v="2"/>
  </r>
  <r>
    <n v="150"/>
    <x v="150"/>
    <x v="149"/>
    <x v="64"/>
    <n v="30112"/>
    <x v="1"/>
    <x v="0"/>
    <s v="USD"/>
    <x v="150"/>
    <x v="150"/>
    <x v="0"/>
    <x v="85"/>
    <x v="1"/>
    <s v="film &amp; video/science fiction"/>
    <x v="61"/>
    <x v="137"/>
    <x v="0"/>
    <x v="2"/>
  </r>
  <r>
    <n v="151"/>
    <x v="151"/>
    <x v="150"/>
    <x v="65"/>
    <n v="140"/>
    <x v="1"/>
    <x v="2"/>
    <s v="AUD"/>
    <x v="151"/>
    <x v="151"/>
    <x v="0"/>
    <x v="81"/>
    <x v="1"/>
    <s v="film &amp; video/science fiction"/>
    <x v="50"/>
    <x v="138"/>
    <x v="0"/>
    <x v="2"/>
  </r>
  <r>
    <n v="152"/>
    <x v="152"/>
    <x v="151"/>
    <x v="66"/>
    <n v="30"/>
    <x v="1"/>
    <x v="0"/>
    <s v="USD"/>
    <x v="152"/>
    <x v="152"/>
    <x v="0"/>
    <x v="84"/>
    <x v="1"/>
    <s v="film &amp; video/science fiction"/>
    <x v="50"/>
    <x v="2"/>
    <x v="0"/>
    <x v="2"/>
  </r>
  <r>
    <n v="153"/>
    <x v="153"/>
    <x v="152"/>
    <x v="63"/>
    <n v="359"/>
    <x v="1"/>
    <x v="0"/>
    <s v="USD"/>
    <x v="153"/>
    <x v="153"/>
    <x v="0"/>
    <x v="73"/>
    <x v="1"/>
    <s v="film &amp; video/science fiction"/>
    <x v="60"/>
    <x v="139"/>
    <x v="0"/>
    <x v="2"/>
  </r>
  <r>
    <n v="154"/>
    <x v="154"/>
    <x v="153"/>
    <x v="15"/>
    <n v="40"/>
    <x v="1"/>
    <x v="0"/>
    <s v="USD"/>
    <x v="154"/>
    <x v="154"/>
    <x v="0"/>
    <x v="83"/>
    <x v="1"/>
    <s v="film &amp; video/science fiction"/>
    <x v="56"/>
    <x v="140"/>
    <x v="0"/>
    <x v="2"/>
  </r>
  <r>
    <n v="155"/>
    <x v="155"/>
    <x v="154"/>
    <x v="67"/>
    <n v="81"/>
    <x v="1"/>
    <x v="0"/>
    <s v="USD"/>
    <x v="155"/>
    <x v="155"/>
    <x v="0"/>
    <x v="80"/>
    <x v="1"/>
    <s v="film &amp; video/science fiction"/>
    <x v="50"/>
    <x v="141"/>
    <x v="0"/>
    <x v="2"/>
  </r>
  <r>
    <n v="156"/>
    <x v="156"/>
    <x v="155"/>
    <x v="19"/>
    <n v="1785"/>
    <x v="1"/>
    <x v="5"/>
    <s v="CAD"/>
    <x v="156"/>
    <x v="156"/>
    <x v="0"/>
    <x v="41"/>
    <x v="1"/>
    <s v="film &amp; video/science fiction"/>
    <x v="62"/>
    <x v="142"/>
    <x v="0"/>
    <x v="2"/>
  </r>
  <r>
    <n v="157"/>
    <x v="157"/>
    <x v="156"/>
    <x v="68"/>
    <n v="8"/>
    <x v="1"/>
    <x v="0"/>
    <s v="USD"/>
    <x v="157"/>
    <x v="157"/>
    <x v="0"/>
    <x v="84"/>
    <x v="1"/>
    <s v="film &amp; video/science fiction"/>
    <x v="50"/>
    <x v="143"/>
    <x v="0"/>
    <x v="2"/>
  </r>
  <r>
    <n v="158"/>
    <x v="158"/>
    <x v="157"/>
    <x v="10"/>
    <n v="0"/>
    <x v="1"/>
    <x v="0"/>
    <s v="USD"/>
    <x v="158"/>
    <x v="158"/>
    <x v="0"/>
    <x v="78"/>
    <x v="1"/>
    <s v="film &amp; video/science fiction"/>
    <x v="50"/>
    <x v="121"/>
    <x v="0"/>
    <x v="2"/>
  </r>
  <r>
    <n v="159"/>
    <x v="159"/>
    <x v="158"/>
    <x v="69"/>
    <n v="10"/>
    <x v="1"/>
    <x v="0"/>
    <s v="USD"/>
    <x v="159"/>
    <x v="159"/>
    <x v="0"/>
    <x v="29"/>
    <x v="1"/>
    <s v="film &amp; video/science fiction"/>
    <x v="50"/>
    <x v="119"/>
    <x v="0"/>
    <x v="2"/>
  </r>
  <r>
    <n v="160"/>
    <x v="160"/>
    <x v="159"/>
    <x v="10"/>
    <n v="0"/>
    <x v="2"/>
    <x v="0"/>
    <s v="USD"/>
    <x v="160"/>
    <x v="160"/>
    <x v="0"/>
    <x v="78"/>
    <x v="1"/>
    <s v="film &amp; video/drama"/>
    <x v="50"/>
    <x v="121"/>
    <x v="0"/>
    <x v="3"/>
  </r>
  <r>
    <n v="161"/>
    <x v="161"/>
    <x v="160"/>
    <x v="63"/>
    <n v="5"/>
    <x v="2"/>
    <x v="0"/>
    <s v="USD"/>
    <x v="161"/>
    <x v="161"/>
    <x v="0"/>
    <x v="29"/>
    <x v="1"/>
    <s v="film &amp; video/drama"/>
    <x v="50"/>
    <x v="144"/>
    <x v="0"/>
    <x v="3"/>
  </r>
  <r>
    <n v="162"/>
    <x v="162"/>
    <x v="161"/>
    <x v="70"/>
    <n v="435"/>
    <x v="2"/>
    <x v="0"/>
    <s v="USD"/>
    <x v="162"/>
    <x v="162"/>
    <x v="0"/>
    <x v="73"/>
    <x v="1"/>
    <s v="film &amp; video/drama"/>
    <x v="63"/>
    <x v="145"/>
    <x v="0"/>
    <x v="3"/>
  </r>
  <r>
    <n v="163"/>
    <x v="163"/>
    <x v="162"/>
    <x v="71"/>
    <n v="0"/>
    <x v="2"/>
    <x v="0"/>
    <s v="USD"/>
    <x v="163"/>
    <x v="163"/>
    <x v="0"/>
    <x v="78"/>
    <x v="1"/>
    <s v="film &amp; video/drama"/>
    <x v="50"/>
    <x v="121"/>
    <x v="0"/>
    <x v="3"/>
  </r>
  <r>
    <n v="164"/>
    <x v="164"/>
    <x v="163"/>
    <x v="72"/>
    <n v="640"/>
    <x v="2"/>
    <x v="0"/>
    <s v="USD"/>
    <x v="164"/>
    <x v="164"/>
    <x v="0"/>
    <x v="63"/>
    <x v="1"/>
    <s v="film &amp; video/drama"/>
    <x v="60"/>
    <x v="146"/>
    <x v="0"/>
    <x v="3"/>
  </r>
  <r>
    <n v="165"/>
    <x v="165"/>
    <x v="164"/>
    <x v="73"/>
    <n v="0"/>
    <x v="2"/>
    <x v="1"/>
    <s v="GBP"/>
    <x v="165"/>
    <x v="165"/>
    <x v="0"/>
    <x v="78"/>
    <x v="1"/>
    <s v="film &amp; video/drama"/>
    <x v="50"/>
    <x v="121"/>
    <x v="0"/>
    <x v="3"/>
  </r>
  <r>
    <n v="166"/>
    <x v="166"/>
    <x v="165"/>
    <x v="10"/>
    <n v="3000"/>
    <x v="2"/>
    <x v="0"/>
    <s v="USD"/>
    <x v="166"/>
    <x v="166"/>
    <x v="0"/>
    <x v="29"/>
    <x v="1"/>
    <s v="film &amp; video/drama"/>
    <x v="64"/>
    <x v="147"/>
    <x v="0"/>
    <x v="3"/>
  </r>
  <r>
    <n v="167"/>
    <x v="167"/>
    <x v="166"/>
    <x v="74"/>
    <n v="11"/>
    <x v="2"/>
    <x v="0"/>
    <s v="USD"/>
    <x v="167"/>
    <x v="167"/>
    <x v="0"/>
    <x v="84"/>
    <x v="1"/>
    <s v="film &amp; video/drama"/>
    <x v="50"/>
    <x v="148"/>
    <x v="0"/>
    <x v="3"/>
  </r>
  <r>
    <n v="168"/>
    <x v="168"/>
    <x v="167"/>
    <x v="6"/>
    <n v="325"/>
    <x v="2"/>
    <x v="0"/>
    <s v="USD"/>
    <x v="168"/>
    <x v="168"/>
    <x v="0"/>
    <x v="83"/>
    <x v="1"/>
    <s v="film &amp; video/drama"/>
    <x v="65"/>
    <x v="149"/>
    <x v="0"/>
    <x v="3"/>
  </r>
  <r>
    <n v="169"/>
    <x v="169"/>
    <x v="168"/>
    <x v="30"/>
    <n v="560"/>
    <x v="2"/>
    <x v="1"/>
    <s v="GBP"/>
    <x v="169"/>
    <x v="169"/>
    <x v="0"/>
    <x v="73"/>
    <x v="1"/>
    <s v="film &amp; video/drama"/>
    <x v="66"/>
    <x v="150"/>
    <x v="0"/>
    <x v="3"/>
  </r>
  <r>
    <n v="170"/>
    <x v="170"/>
    <x v="169"/>
    <x v="3"/>
    <n v="325"/>
    <x v="2"/>
    <x v="0"/>
    <s v="USD"/>
    <x v="170"/>
    <x v="170"/>
    <x v="0"/>
    <x v="73"/>
    <x v="1"/>
    <s v="film &amp; video/drama"/>
    <x v="56"/>
    <x v="151"/>
    <x v="0"/>
    <x v="3"/>
  </r>
  <r>
    <n v="171"/>
    <x v="171"/>
    <x v="170"/>
    <x v="63"/>
    <n v="1"/>
    <x v="2"/>
    <x v="0"/>
    <s v="USD"/>
    <x v="171"/>
    <x v="171"/>
    <x v="0"/>
    <x v="29"/>
    <x v="1"/>
    <s v="film &amp; video/drama"/>
    <x v="50"/>
    <x v="120"/>
    <x v="0"/>
    <x v="3"/>
  </r>
  <r>
    <n v="172"/>
    <x v="172"/>
    <x v="171"/>
    <x v="75"/>
    <n v="0"/>
    <x v="2"/>
    <x v="0"/>
    <s v="USD"/>
    <x v="172"/>
    <x v="172"/>
    <x v="0"/>
    <x v="78"/>
    <x v="1"/>
    <s v="film &amp; video/drama"/>
    <x v="50"/>
    <x v="121"/>
    <x v="0"/>
    <x v="3"/>
  </r>
  <r>
    <n v="173"/>
    <x v="173"/>
    <x v="172"/>
    <x v="76"/>
    <n v="0"/>
    <x v="2"/>
    <x v="1"/>
    <s v="GBP"/>
    <x v="173"/>
    <x v="173"/>
    <x v="0"/>
    <x v="78"/>
    <x v="1"/>
    <s v="film &amp; video/drama"/>
    <x v="50"/>
    <x v="121"/>
    <x v="0"/>
    <x v="3"/>
  </r>
  <r>
    <n v="174"/>
    <x v="174"/>
    <x v="173"/>
    <x v="12"/>
    <n v="0"/>
    <x v="2"/>
    <x v="9"/>
    <s v="EUR"/>
    <x v="174"/>
    <x v="174"/>
    <x v="0"/>
    <x v="78"/>
    <x v="1"/>
    <s v="film &amp; video/drama"/>
    <x v="50"/>
    <x v="121"/>
    <x v="0"/>
    <x v="3"/>
  </r>
  <r>
    <n v="175"/>
    <x v="175"/>
    <x v="174"/>
    <x v="22"/>
    <n v="1297"/>
    <x v="2"/>
    <x v="1"/>
    <s v="GBP"/>
    <x v="175"/>
    <x v="175"/>
    <x v="0"/>
    <x v="55"/>
    <x v="1"/>
    <s v="film &amp; video/drama"/>
    <x v="52"/>
    <x v="34"/>
    <x v="0"/>
    <x v="3"/>
  </r>
  <r>
    <n v="176"/>
    <x v="176"/>
    <x v="175"/>
    <x v="15"/>
    <n v="0"/>
    <x v="2"/>
    <x v="0"/>
    <s v="USD"/>
    <x v="176"/>
    <x v="176"/>
    <x v="0"/>
    <x v="78"/>
    <x v="1"/>
    <s v="film &amp; video/drama"/>
    <x v="50"/>
    <x v="121"/>
    <x v="0"/>
    <x v="3"/>
  </r>
  <r>
    <n v="177"/>
    <x v="177"/>
    <x v="176"/>
    <x v="52"/>
    <n v="180"/>
    <x v="2"/>
    <x v="0"/>
    <s v="USD"/>
    <x v="177"/>
    <x v="177"/>
    <x v="0"/>
    <x v="63"/>
    <x v="1"/>
    <s v="film &amp; video/drama"/>
    <x v="67"/>
    <x v="152"/>
    <x v="0"/>
    <x v="3"/>
  </r>
  <r>
    <n v="178"/>
    <x v="178"/>
    <x v="177"/>
    <x v="69"/>
    <n v="0"/>
    <x v="2"/>
    <x v="3"/>
    <s v="EUR"/>
    <x v="178"/>
    <x v="178"/>
    <x v="0"/>
    <x v="78"/>
    <x v="1"/>
    <s v="film &amp; video/drama"/>
    <x v="50"/>
    <x v="121"/>
    <x v="0"/>
    <x v="3"/>
  </r>
  <r>
    <n v="179"/>
    <x v="179"/>
    <x v="178"/>
    <x v="28"/>
    <n v="200"/>
    <x v="2"/>
    <x v="0"/>
    <s v="USD"/>
    <x v="179"/>
    <x v="179"/>
    <x v="0"/>
    <x v="84"/>
    <x v="1"/>
    <s v="film &amp; video/drama"/>
    <x v="68"/>
    <x v="101"/>
    <x v="0"/>
    <x v="3"/>
  </r>
  <r>
    <n v="180"/>
    <x v="180"/>
    <x v="179"/>
    <x v="38"/>
    <n v="401"/>
    <x v="2"/>
    <x v="1"/>
    <s v="GBP"/>
    <x v="180"/>
    <x v="180"/>
    <x v="0"/>
    <x v="62"/>
    <x v="1"/>
    <s v="film &amp; video/drama"/>
    <x v="69"/>
    <x v="153"/>
    <x v="0"/>
    <x v="3"/>
  </r>
  <r>
    <n v="181"/>
    <x v="181"/>
    <x v="180"/>
    <x v="77"/>
    <n v="722"/>
    <x v="2"/>
    <x v="1"/>
    <s v="GBP"/>
    <x v="181"/>
    <x v="181"/>
    <x v="0"/>
    <x v="80"/>
    <x v="1"/>
    <s v="film &amp; video/drama"/>
    <x v="70"/>
    <x v="154"/>
    <x v="0"/>
    <x v="3"/>
  </r>
  <r>
    <n v="182"/>
    <x v="182"/>
    <x v="181"/>
    <x v="28"/>
    <n v="0"/>
    <x v="2"/>
    <x v="0"/>
    <s v="USD"/>
    <x v="182"/>
    <x v="182"/>
    <x v="0"/>
    <x v="78"/>
    <x v="1"/>
    <s v="film &amp; video/drama"/>
    <x v="50"/>
    <x v="121"/>
    <x v="0"/>
    <x v="3"/>
  </r>
  <r>
    <n v="183"/>
    <x v="183"/>
    <x v="182"/>
    <x v="78"/>
    <n v="4482"/>
    <x v="2"/>
    <x v="1"/>
    <s v="GBP"/>
    <x v="183"/>
    <x v="183"/>
    <x v="0"/>
    <x v="8"/>
    <x v="1"/>
    <s v="film &amp; video/drama"/>
    <x v="71"/>
    <x v="155"/>
    <x v="0"/>
    <x v="3"/>
  </r>
  <r>
    <n v="184"/>
    <x v="184"/>
    <x v="183"/>
    <x v="15"/>
    <n v="51"/>
    <x v="2"/>
    <x v="5"/>
    <s v="CAD"/>
    <x v="184"/>
    <x v="184"/>
    <x v="0"/>
    <x v="84"/>
    <x v="1"/>
    <s v="film &amp; video/drama"/>
    <x v="56"/>
    <x v="156"/>
    <x v="0"/>
    <x v="3"/>
  </r>
  <r>
    <n v="185"/>
    <x v="185"/>
    <x v="184"/>
    <x v="79"/>
    <n v="2200"/>
    <x v="2"/>
    <x v="10"/>
    <s v="NOK"/>
    <x v="185"/>
    <x v="185"/>
    <x v="0"/>
    <x v="73"/>
    <x v="1"/>
    <s v="film &amp; video/drama"/>
    <x v="52"/>
    <x v="157"/>
    <x v="0"/>
    <x v="3"/>
  </r>
  <r>
    <n v="186"/>
    <x v="186"/>
    <x v="185"/>
    <x v="10"/>
    <n v="0"/>
    <x v="2"/>
    <x v="0"/>
    <s v="USD"/>
    <x v="186"/>
    <x v="186"/>
    <x v="0"/>
    <x v="78"/>
    <x v="1"/>
    <s v="film &amp; video/drama"/>
    <x v="50"/>
    <x v="121"/>
    <x v="0"/>
    <x v="3"/>
  </r>
  <r>
    <n v="187"/>
    <x v="187"/>
    <x v="186"/>
    <x v="10"/>
    <n v="800"/>
    <x v="2"/>
    <x v="0"/>
    <s v="USD"/>
    <x v="187"/>
    <x v="187"/>
    <x v="0"/>
    <x v="81"/>
    <x v="1"/>
    <s v="film &amp; video/drama"/>
    <x v="63"/>
    <x v="158"/>
    <x v="0"/>
    <x v="3"/>
  </r>
  <r>
    <n v="188"/>
    <x v="188"/>
    <x v="187"/>
    <x v="15"/>
    <n v="0"/>
    <x v="2"/>
    <x v="0"/>
    <s v="USD"/>
    <x v="188"/>
    <x v="188"/>
    <x v="0"/>
    <x v="78"/>
    <x v="1"/>
    <s v="film &amp; video/drama"/>
    <x v="50"/>
    <x v="121"/>
    <x v="0"/>
    <x v="3"/>
  </r>
  <r>
    <n v="189"/>
    <x v="189"/>
    <x v="188"/>
    <x v="69"/>
    <n v="345"/>
    <x v="2"/>
    <x v="0"/>
    <s v="USD"/>
    <x v="189"/>
    <x v="189"/>
    <x v="0"/>
    <x v="81"/>
    <x v="1"/>
    <s v="film &amp; video/drama"/>
    <x v="50"/>
    <x v="159"/>
    <x v="0"/>
    <x v="3"/>
  </r>
  <r>
    <n v="190"/>
    <x v="190"/>
    <x v="189"/>
    <x v="14"/>
    <n v="50"/>
    <x v="2"/>
    <x v="0"/>
    <s v="USD"/>
    <x v="190"/>
    <x v="190"/>
    <x v="0"/>
    <x v="29"/>
    <x v="1"/>
    <s v="film &amp; video/drama"/>
    <x v="50"/>
    <x v="73"/>
    <x v="0"/>
    <x v="3"/>
  </r>
  <r>
    <n v="191"/>
    <x v="191"/>
    <x v="190"/>
    <x v="10"/>
    <n v="250"/>
    <x v="2"/>
    <x v="2"/>
    <s v="AUD"/>
    <x v="191"/>
    <x v="191"/>
    <x v="0"/>
    <x v="83"/>
    <x v="1"/>
    <s v="film &amp; video/drama"/>
    <x v="62"/>
    <x v="160"/>
    <x v="0"/>
    <x v="3"/>
  </r>
  <r>
    <n v="192"/>
    <x v="192"/>
    <x v="191"/>
    <x v="80"/>
    <n v="17"/>
    <x v="2"/>
    <x v="0"/>
    <s v="USD"/>
    <x v="192"/>
    <x v="192"/>
    <x v="0"/>
    <x v="83"/>
    <x v="1"/>
    <s v="film &amp; video/drama"/>
    <x v="50"/>
    <x v="161"/>
    <x v="0"/>
    <x v="3"/>
  </r>
  <r>
    <n v="193"/>
    <x v="193"/>
    <x v="192"/>
    <x v="28"/>
    <n v="0"/>
    <x v="2"/>
    <x v="1"/>
    <s v="GBP"/>
    <x v="193"/>
    <x v="193"/>
    <x v="0"/>
    <x v="78"/>
    <x v="1"/>
    <s v="film &amp; video/drama"/>
    <x v="50"/>
    <x v="121"/>
    <x v="0"/>
    <x v="3"/>
  </r>
  <r>
    <n v="194"/>
    <x v="194"/>
    <x v="193"/>
    <x v="30"/>
    <n v="3"/>
    <x v="2"/>
    <x v="1"/>
    <s v="GBP"/>
    <x v="194"/>
    <x v="194"/>
    <x v="0"/>
    <x v="83"/>
    <x v="1"/>
    <s v="film &amp; video/drama"/>
    <x v="50"/>
    <x v="120"/>
    <x v="0"/>
    <x v="3"/>
  </r>
  <r>
    <n v="195"/>
    <x v="195"/>
    <x v="194"/>
    <x v="71"/>
    <n v="0"/>
    <x v="2"/>
    <x v="0"/>
    <s v="USD"/>
    <x v="195"/>
    <x v="195"/>
    <x v="0"/>
    <x v="78"/>
    <x v="1"/>
    <s v="film &amp; video/drama"/>
    <x v="50"/>
    <x v="121"/>
    <x v="0"/>
    <x v="3"/>
  </r>
  <r>
    <n v="196"/>
    <x v="196"/>
    <x v="195"/>
    <x v="8"/>
    <n v="1465"/>
    <x v="2"/>
    <x v="1"/>
    <s v="GBP"/>
    <x v="196"/>
    <x v="196"/>
    <x v="0"/>
    <x v="10"/>
    <x v="1"/>
    <s v="film &amp; video/drama"/>
    <x v="72"/>
    <x v="162"/>
    <x v="0"/>
    <x v="3"/>
  </r>
  <r>
    <n v="197"/>
    <x v="197"/>
    <x v="196"/>
    <x v="30"/>
    <n v="262"/>
    <x v="2"/>
    <x v="1"/>
    <s v="GBP"/>
    <x v="197"/>
    <x v="197"/>
    <x v="0"/>
    <x v="22"/>
    <x v="1"/>
    <s v="film &amp; video/drama"/>
    <x v="54"/>
    <x v="163"/>
    <x v="0"/>
    <x v="3"/>
  </r>
  <r>
    <n v="198"/>
    <x v="198"/>
    <x v="197"/>
    <x v="31"/>
    <n v="279"/>
    <x v="2"/>
    <x v="0"/>
    <s v="USD"/>
    <x v="198"/>
    <x v="198"/>
    <x v="0"/>
    <x v="79"/>
    <x v="1"/>
    <s v="film &amp; video/drama"/>
    <x v="60"/>
    <x v="164"/>
    <x v="0"/>
    <x v="3"/>
  </r>
  <r>
    <n v="199"/>
    <x v="199"/>
    <x v="198"/>
    <x v="3"/>
    <n v="0"/>
    <x v="2"/>
    <x v="0"/>
    <s v="USD"/>
    <x v="199"/>
    <x v="199"/>
    <x v="0"/>
    <x v="78"/>
    <x v="1"/>
    <s v="film &amp; video/drama"/>
    <x v="50"/>
    <x v="121"/>
    <x v="0"/>
    <x v="3"/>
  </r>
  <r>
    <n v="200"/>
    <x v="200"/>
    <x v="199"/>
    <x v="12"/>
    <n v="1571.55"/>
    <x v="2"/>
    <x v="0"/>
    <s v="USD"/>
    <x v="200"/>
    <x v="200"/>
    <x v="0"/>
    <x v="59"/>
    <x v="1"/>
    <s v="film &amp; video/drama"/>
    <x v="73"/>
    <x v="165"/>
    <x v="0"/>
    <x v="3"/>
  </r>
  <r>
    <n v="201"/>
    <x v="201"/>
    <x v="200"/>
    <x v="81"/>
    <n v="380"/>
    <x v="2"/>
    <x v="0"/>
    <s v="USD"/>
    <x v="201"/>
    <x v="201"/>
    <x v="0"/>
    <x v="63"/>
    <x v="1"/>
    <s v="film &amp; video/drama"/>
    <x v="74"/>
    <x v="166"/>
    <x v="0"/>
    <x v="3"/>
  </r>
  <r>
    <n v="202"/>
    <x v="202"/>
    <x v="201"/>
    <x v="12"/>
    <n v="0"/>
    <x v="2"/>
    <x v="0"/>
    <s v="USD"/>
    <x v="202"/>
    <x v="202"/>
    <x v="0"/>
    <x v="78"/>
    <x v="1"/>
    <s v="film &amp; video/drama"/>
    <x v="50"/>
    <x v="121"/>
    <x v="0"/>
    <x v="3"/>
  </r>
  <r>
    <n v="203"/>
    <x v="203"/>
    <x v="202"/>
    <x v="30"/>
    <n v="746"/>
    <x v="2"/>
    <x v="1"/>
    <s v="GBP"/>
    <x v="203"/>
    <x v="203"/>
    <x v="0"/>
    <x v="22"/>
    <x v="1"/>
    <s v="film &amp; video/drama"/>
    <x v="75"/>
    <x v="167"/>
    <x v="0"/>
    <x v="3"/>
  </r>
  <r>
    <n v="204"/>
    <x v="204"/>
    <x v="203"/>
    <x v="82"/>
    <n v="152165"/>
    <x v="2"/>
    <x v="2"/>
    <s v="AUD"/>
    <x v="204"/>
    <x v="204"/>
    <x v="0"/>
    <x v="86"/>
    <x v="1"/>
    <s v="film &amp; video/drama"/>
    <x v="76"/>
    <x v="168"/>
    <x v="0"/>
    <x v="3"/>
  </r>
  <r>
    <n v="205"/>
    <x v="205"/>
    <x v="204"/>
    <x v="6"/>
    <n v="1300"/>
    <x v="2"/>
    <x v="0"/>
    <s v="USD"/>
    <x v="205"/>
    <x v="205"/>
    <x v="0"/>
    <x v="57"/>
    <x v="1"/>
    <s v="film &amp; video/drama"/>
    <x v="63"/>
    <x v="169"/>
    <x v="0"/>
    <x v="3"/>
  </r>
  <r>
    <n v="206"/>
    <x v="206"/>
    <x v="205"/>
    <x v="83"/>
    <n v="0"/>
    <x v="2"/>
    <x v="0"/>
    <s v="USD"/>
    <x v="206"/>
    <x v="206"/>
    <x v="0"/>
    <x v="78"/>
    <x v="1"/>
    <s v="film &amp; video/drama"/>
    <x v="50"/>
    <x v="121"/>
    <x v="0"/>
    <x v="3"/>
  </r>
  <r>
    <n v="207"/>
    <x v="207"/>
    <x v="206"/>
    <x v="32"/>
    <n v="2130"/>
    <x v="2"/>
    <x v="5"/>
    <s v="CAD"/>
    <x v="207"/>
    <x v="207"/>
    <x v="0"/>
    <x v="62"/>
    <x v="1"/>
    <s v="film &amp; video/drama"/>
    <x v="77"/>
    <x v="170"/>
    <x v="0"/>
    <x v="3"/>
  </r>
  <r>
    <n v="208"/>
    <x v="208"/>
    <x v="207"/>
    <x v="63"/>
    <n v="0"/>
    <x v="2"/>
    <x v="2"/>
    <s v="AUD"/>
    <x v="208"/>
    <x v="208"/>
    <x v="0"/>
    <x v="78"/>
    <x v="1"/>
    <s v="film &amp; video/drama"/>
    <x v="50"/>
    <x v="121"/>
    <x v="0"/>
    <x v="3"/>
  </r>
  <r>
    <n v="209"/>
    <x v="209"/>
    <x v="208"/>
    <x v="31"/>
    <n v="0"/>
    <x v="2"/>
    <x v="0"/>
    <s v="USD"/>
    <x v="209"/>
    <x v="209"/>
    <x v="0"/>
    <x v="78"/>
    <x v="1"/>
    <s v="film &amp; video/drama"/>
    <x v="50"/>
    <x v="121"/>
    <x v="0"/>
    <x v="3"/>
  </r>
  <r>
    <n v="210"/>
    <x v="210"/>
    <x v="209"/>
    <x v="14"/>
    <n v="3030"/>
    <x v="2"/>
    <x v="0"/>
    <s v="USD"/>
    <x v="210"/>
    <x v="210"/>
    <x v="0"/>
    <x v="51"/>
    <x v="1"/>
    <s v="film &amp; video/drama"/>
    <x v="78"/>
    <x v="171"/>
    <x v="0"/>
    <x v="3"/>
  </r>
  <r>
    <n v="211"/>
    <x v="211"/>
    <x v="210"/>
    <x v="10"/>
    <n v="2230"/>
    <x v="2"/>
    <x v="0"/>
    <s v="USD"/>
    <x v="211"/>
    <x v="211"/>
    <x v="0"/>
    <x v="8"/>
    <x v="1"/>
    <s v="film &amp; video/drama"/>
    <x v="79"/>
    <x v="172"/>
    <x v="0"/>
    <x v="3"/>
  </r>
  <r>
    <n v="212"/>
    <x v="212"/>
    <x v="211"/>
    <x v="84"/>
    <n v="1"/>
    <x v="2"/>
    <x v="0"/>
    <s v="USD"/>
    <x v="212"/>
    <x v="212"/>
    <x v="0"/>
    <x v="29"/>
    <x v="1"/>
    <s v="film &amp; video/drama"/>
    <x v="50"/>
    <x v="120"/>
    <x v="0"/>
    <x v="3"/>
  </r>
  <r>
    <n v="213"/>
    <x v="213"/>
    <x v="212"/>
    <x v="63"/>
    <n v="20"/>
    <x v="2"/>
    <x v="0"/>
    <s v="USD"/>
    <x v="213"/>
    <x v="213"/>
    <x v="0"/>
    <x v="29"/>
    <x v="1"/>
    <s v="film &amp; video/drama"/>
    <x v="50"/>
    <x v="135"/>
    <x v="0"/>
    <x v="3"/>
  </r>
  <r>
    <n v="214"/>
    <x v="214"/>
    <x v="213"/>
    <x v="78"/>
    <n v="1"/>
    <x v="2"/>
    <x v="0"/>
    <s v="USD"/>
    <x v="214"/>
    <x v="214"/>
    <x v="0"/>
    <x v="29"/>
    <x v="1"/>
    <s v="film &amp; video/drama"/>
    <x v="50"/>
    <x v="120"/>
    <x v="0"/>
    <x v="3"/>
  </r>
  <r>
    <n v="215"/>
    <x v="215"/>
    <x v="214"/>
    <x v="85"/>
    <n v="10"/>
    <x v="2"/>
    <x v="1"/>
    <s v="GBP"/>
    <x v="215"/>
    <x v="215"/>
    <x v="0"/>
    <x v="29"/>
    <x v="1"/>
    <s v="film &amp; video/drama"/>
    <x v="50"/>
    <x v="119"/>
    <x v="0"/>
    <x v="3"/>
  </r>
  <r>
    <n v="216"/>
    <x v="216"/>
    <x v="215"/>
    <x v="63"/>
    <n v="27849.22"/>
    <x v="2"/>
    <x v="0"/>
    <s v="USD"/>
    <x v="216"/>
    <x v="216"/>
    <x v="0"/>
    <x v="87"/>
    <x v="1"/>
    <s v="film &amp; video/drama"/>
    <x v="80"/>
    <x v="173"/>
    <x v="0"/>
    <x v="3"/>
  </r>
  <r>
    <n v="217"/>
    <x v="217"/>
    <x v="216"/>
    <x v="57"/>
    <n v="11943"/>
    <x v="2"/>
    <x v="11"/>
    <s v="SEK"/>
    <x v="217"/>
    <x v="217"/>
    <x v="0"/>
    <x v="44"/>
    <x v="1"/>
    <s v="film &amp; video/drama"/>
    <x v="81"/>
    <x v="174"/>
    <x v="0"/>
    <x v="3"/>
  </r>
  <r>
    <n v="218"/>
    <x v="218"/>
    <x v="217"/>
    <x v="10"/>
    <n v="100"/>
    <x v="2"/>
    <x v="0"/>
    <s v="USD"/>
    <x v="218"/>
    <x v="218"/>
    <x v="0"/>
    <x v="29"/>
    <x v="1"/>
    <s v="film &amp; video/drama"/>
    <x v="53"/>
    <x v="101"/>
    <x v="0"/>
    <x v="3"/>
  </r>
  <r>
    <n v="219"/>
    <x v="219"/>
    <x v="218"/>
    <x v="63"/>
    <n v="8815"/>
    <x v="2"/>
    <x v="0"/>
    <s v="USD"/>
    <x v="219"/>
    <x v="219"/>
    <x v="0"/>
    <x v="88"/>
    <x v="1"/>
    <s v="film &amp; video/drama"/>
    <x v="82"/>
    <x v="175"/>
    <x v="0"/>
    <x v="3"/>
  </r>
  <r>
    <n v="220"/>
    <x v="220"/>
    <x v="219"/>
    <x v="63"/>
    <n v="360"/>
    <x v="2"/>
    <x v="0"/>
    <s v="USD"/>
    <x v="220"/>
    <x v="220"/>
    <x v="0"/>
    <x v="83"/>
    <x v="1"/>
    <s v="film &amp; video/drama"/>
    <x v="60"/>
    <x v="176"/>
    <x v="0"/>
    <x v="3"/>
  </r>
  <r>
    <n v="221"/>
    <x v="221"/>
    <x v="220"/>
    <x v="63"/>
    <n v="0"/>
    <x v="2"/>
    <x v="0"/>
    <s v="USD"/>
    <x v="221"/>
    <x v="221"/>
    <x v="0"/>
    <x v="78"/>
    <x v="1"/>
    <s v="film &amp; video/drama"/>
    <x v="50"/>
    <x v="121"/>
    <x v="0"/>
    <x v="3"/>
  </r>
  <r>
    <n v="222"/>
    <x v="222"/>
    <x v="221"/>
    <x v="28"/>
    <n v="130"/>
    <x v="2"/>
    <x v="0"/>
    <s v="USD"/>
    <x v="222"/>
    <x v="222"/>
    <x v="0"/>
    <x v="84"/>
    <x v="1"/>
    <s v="film &amp; video/drama"/>
    <x v="55"/>
    <x v="177"/>
    <x v="0"/>
    <x v="3"/>
  </r>
  <r>
    <n v="223"/>
    <x v="223"/>
    <x v="222"/>
    <x v="86"/>
    <n v="0"/>
    <x v="2"/>
    <x v="0"/>
    <s v="USD"/>
    <x v="223"/>
    <x v="223"/>
    <x v="0"/>
    <x v="78"/>
    <x v="1"/>
    <s v="film &amp; video/drama"/>
    <x v="50"/>
    <x v="121"/>
    <x v="0"/>
    <x v="3"/>
  </r>
  <r>
    <n v="224"/>
    <x v="224"/>
    <x v="223"/>
    <x v="87"/>
    <n v="0"/>
    <x v="2"/>
    <x v="2"/>
    <s v="AUD"/>
    <x v="224"/>
    <x v="224"/>
    <x v="0"/>
    <x v="78"/>
    <x v="1"/>
    <s v="film &amp; video/drama"/>
    <x v="50"/>
    <x v="121"/>
    <x v="0"/>
    <x v="3"/>
  </r>
  <r>
    <n v="225"/>
    <x v="225"/>
    <x v="224"/>
    <x v="48"/>
    <n v="0"/>
    <x v="2"/>
    <x v="0"/>
    <s v="USD"/>
    <x v="225"/>
    <x v="225"/>
    <x v="0"/>
    <x v="78"/>
    <x v="1"/>
    <s v="film &amp; video/drama"/>
    <x v="50"/>
    <x v="121"/>
    <x v="0"/>
    <x v="3"/>
  </r>
  <r>
    <n v="226"/>
    <x v="226"/>
    <x v="225"/>
    <x v="88"/>
    <n v="250"/>
    <x v="2"/>
    <x v="1"/>
    <s v="GBP"/>
    <x v="226"/>
    <x v="226"/>
    <x v="0"/>
    <x v="84"/>
    <x v="1"/>
    <s v="film &amp; video/drama"/>
    <x v="60"/>
    <x v="178"/>
    <x v="0"/>
    <x v="3"/>
  </r>
  <r>
    <n v="227"/>
    <x v="227"/>
    <x v="226"/>
    <x v="89"/>
    <n v="0"/>
    <x v="2"/>
    <x v="0"/>
    <s v="USD"/>
    <x v="227"/>
    <x v="227"/>
    <x v="0"/>
    <x v="78"/>
    <x v="1"/>
    <s v="film &amp; video/drama"/>
    <x v="50"/>
    <x v="121"/>
    <x v="0"/>
    <x v="3"/>
  </r>
  <r>
    <n v="228"/>
    <x v="228"/>
    <x v="227"/>
    <x v="6"/>
    <n v="0"/>
    <x v="2"/>
    <x v="1"/>
    <s v="GBP"/>
    <x v="228"/>
    <x v="228"/>
    <x v="0"/>
    <x v="78"/>
    <x v="1"/>
    <s v="film &amp; video/drama"/>
    <x v="50"/>
    <x v="121"/>
    <x v="0"/>
    <x v="3"/>
  </r>
  <r>
    <n v="229"/>
    <x v="229"/>
    <x v="228"/>
    <x v="9"/>
    <n v="0"/>
    <x v="2"/>
    <x v="12"/>
    <s v="EUR"/>
    <x v="229"/>
    <x v="229"/>
    <x v="0"/>
    <x v="78"/>
    <x v="1"/>
    <s v="film &amp; video/drama"/>
    <x v="50"/>
    <x v="121"/>
    <x v="0"/>
    <x v="3"/>
  </r>
  <r>
    <n v="230"/>
    <x v="230"/>
    <x v="229"/>
    <x v="36"/>
    <n v="60"/>
    <x v="2"/>
    <x v="0"/>
    <s v="USD"/>
    <x v="230"/>
    <x v="230"/>
    <x v="0"/>
    <x v="84"/>
    <x v="1"/>
    <s v="film &amp; video/drama"/>
    <x v="50"/>
    <x v="179"/>
    <x v="0"/>
    <x v="3"/>
  </r>
  <r>
    <n v="231"/>
    <x v="231"/>
    <x v="230"/>
    <x v="86"/>
    <n v="0"/>
    <x v="2"/>
    <x v="0"/>
    <s v="USD"/>
    <x v="231"/>
    <x v="231"/>
    <x v="0"/>
    <x v="78"/>
    <x v="1"/>
    <s v="film &amp; video/drama"/>
    <x v="50"/>
    <x v="121"/>
    <x v="0"/>
    <x v="3"/>
  </r>
  <r>
    <n v="232"/>
    <x v="232"/>
    <x v="231"/>
    <x v="23"/>
    <n v="110"/>
    <x v="2"/>
    <x v="1"/>
    <s v="GBP"/>
    <x v="232"/>
    <x v="232"/>
    <x v="0"/>
    <x v="63"/>
    <x v="1"/>
    <s v="film &amp; video/drama"/>
    <x v="56"/>
    <x v="180"/>
    <x v="0"/>
    <x v="3"/>
  </r>
  <r>
    <n v="233"/>
    <x v="233"/>
    <x v="232"/>
    <x v="90"/>
    <n v="0"/>
    <x v="2"/>
    <x v="0"/>
    <s v="USD"/>
    <x v="233"/>
    <x v="233"/>
    <x v="0"/>
    <x v="78"/>
    <x v="1"/>
    <s v="film &amp; video/drama"/>
    <x v="50"/>
    <x v="121"/>
    <x v="0"/>
    <x v="3"/>
  </r>
  <r>
    <n v="234"/>
    <x v="234"/>
    <x v="233"/>
    <x v="28"/>
    <n v="401"/>
    <x v="2"/>
    <x v="0"/>
    <s v="USD"/>
    <x v="234"/>
    <x v="234"/>
    <x v="0"/>
    <x v="81"/>
    <x v="1"/>
    <s v="film &amp; video/drama"/>
    <x v="67"/>
    <x v="181"/>
    <x v="0"/>
    <x v="3"/>
  </r>
  <r>
    <n v="235"/>
    <x v="235"/>
    <x v="234"/>
    <x v="3"/>
    <n v="0"/>
    <x v="2"/>
    <x v="0"/>
    <s v="USD"/>
    <x v="235"/>
    <x v="235"/>
    <x v="0"/>
    <x v="78"/>
    <x v="1"/>
    <s v="film &amp; video/drama"/>
    <x v="50"/>
    <x v="121"/>
    <x v="0"/>
    <x v="3"/>
  </r>
  <r>
    <n v="236"/>
    <x v="236"/>
    <x v="235"/>
    <x v="60"/>
    <n v="0"/>
    <x v="2"/>
    <x v="0"/>
    <s v="USD"/>
    <x v="236"/>
    <x v="236"/>
    <x v="0"/>
    <x v="78"/>
    <x v="1"/>
    <s v="film &amp; video/drama"/>
    <x v="50"/>
    <x v="121"/>
    <x v="0"/>
    <x v="3"/>
  </r>
  <r>
    <n v="237"/>
    <x v="237"/>
    <x v="236"/>
    <x v="36"/>
    <n v="50"/>
    <x v="2"/>
    <x v="0"/>
    <s v="USD"/>
    <x v="237"/>
    <x v="237"/>
    <x v="0"/>
    <x v="29"/>
    <x v="1"/>
    <s v="film &amp; video/drama"/>
    <x v="50"/>
    <x v="73"/>
    <x v="0"/>
    <x v="3"/>
  </r>
  <r>
    <n v="238"/>
    <x v="238"/>
    <x v="237"/>
    <x v="91"/>
    <n v="0"/>
    <x v="2"/>
    <x v="0"/>
    <s v="USD"/>
    <x v="238"/>
    <x v="238"/>
    <x v="0"/>
    <x v="78"/>
    <x v="1"/>
    <s v="film &amp; video/drama"/>
    <x v="50"/>
    <x v="121"/>
    <x v="0"/>
    <x v="3"/>
  </r>
  <r>
    <n v="239"/>
    <x v="239"/>
    <x v="238"/>
    <x v="28"/>
    <n v="250"/>
    <x v="2"/>
    <x v="2"/>
    <s v="AUD"/>
    <x v="239"/>
    <x v="239"/>
    <x v="0"/>
    <x v="81"/>
    <x v="1"/>
    <s v="film &amp; video/drama"/>
    <x v="78"/>
    <x v="73"/>
    <x v="0"/>
    <x v="3"/>
  </r>
  <r>
    <n v="240"/>
    <x v="240"/>
    <x v="239"/>
    <x v="36"/>
    <n v="16145.12"/>
    <x v="0"/>
    <x v="0"/>
    <s v="USD"/>
    <x v="240"/>
    <x v="240"/>
    <x v="1"/>
    <x v="89"/>
    <x v="0"/>
    <s v="film &amp; video/documentary"/>
    <x v="29"/>
    <x v="182"/>
    <x v="0"/>
    <x v="4"/>
  </r>
  <r>
    <n v="241"/>
    <x v="241"/>
    <x v="240"/>
    <x v="92"/>
    <n v="41000"/>
    <x v="0"/>
    <x v="0"/>
    <s v="USD"/>
    <x v="241"/>
    <x v="241"/>
    <x v="1"/>
    <x v="90"/>
    <x v="0"/>
    <s v="film &amp; video/documentary"/>
    <x v="40"/>
    <x v="183"/>
    <x v="0"/>
    <x v="4"/>
  </r>
  <r>
    <n v="242"/>
    <x v="242"/>
    <x v="241"/>
    <x v="93"/>
    <n v="14750"/>
    <x v="0"/>
    <x v="0"/>
    <s v="USD"/>
    <x v="242"/>
    <x v="242"/>
    <x v="1"/>
    <x v="91"/>
    <x v="0"/>
    <s v="film &amp; video/documentary"/>
    <x v="40"/>
    <x v="184"/>
    <x v="0"/>
    <x v="4"/>
  </r>
  <r>
    <n v="243"/>
    <x v="243"/>
    <x v="242"/>
    <x v="31"/>
    <n v="25648"/>
    <x v="0"/>
    <x v="0"/>
    <s v="USD"/>
    <x v="243"/>
    <x v="243"/>
    <x v="1"/>
    <x v="92"/>
    <x v="0"/>
    <s v="film &amp; video/documentary"/>
    <x v="33"/>
    <x v="185"/>
    <x v="0"/>
    <x v="4"/>
  </r>
  <r>
    <n v="244"/>
    <x v="244"/>
    <x v="243"/>
    <x v="8"/>
    <n v="3981.5"/>
    <x v="0"/>
    <x v="0"/>
    <s v="USD"/>
    <x v="244"/>
    <x v="244"/>
    <x v="1"/>
    <x v="87"/>
    <x v="0"/>
    <s v="film &amp; video/documentary"/>
    <x v="35"/>
    <x v="186"/>
    <x v="0"/>
    <x v="4"/>
  </r>
  <r>
    <n v="245"/>
    <x v="245"/>
    <x v="244"/>
    <x v="10"/>
    <n v="5186"/>
    <x v="0"/>
    <x v="0"/>
    <s v="USD"/>
    <x v="245"/>
    <x v="245"/>
    <x v="1"/>
    <x v="93"/>
    <x v="0"/>
    <s v="film &amp; video/documentary"/>
    <x v="3"/>
    <x v="187"/>
    <x v="0"/>
    <x v="4"/>
  </r>
  <r>
    <n v="246"/>
    <x v="246"/>
    <x v="245"/>
    <x v="10"/>
    <n v="15273"/>
    <x v="0"/>
    <x v="0"/>
    <s v="USD"/>
    <x v="246"/>
    <x v="246"/>
    <x v="1"/>
    <x v="94"/>
    <x v="0"/>
    <s v="film &amp; video/documentary"/>
    <x v="83"/>
    <x v="188"/>
    <x v="0"/>
    <x v="4"/>
  </r>
  <r>
    <n v="247"/>
    <x v="247"/>
    <x v="246"/>
    <x v="10"/>
    <n v="6705"/>
    <x v="0"/>
    <x v="0"/>
    <s v="USD"/>
    <x v="247"/>
    <x v="247"/>
    <x v="1"/>
    <x v="95"/>
    <x v="0"/>
    <s v="film &amp; video/documentary"/>
    <x v="84"/>
    <x v="189"/>
    <x v="0"/>
    <x v="4"/>
  </r>
  <r>
    <n v="248"/>
    <x v="248"/>
    <x v="247"/>
    <x v="94"/>
    <n v="86133"/>
    <x v="0"/>
    <x v="0"/>
    <s v="USD"/>
    <x v="248"/>
    <x v="248"/>
    <x v="1"/>
    <x v="96"/>
    <x v="0"/>
    <s v="film &amp; video/documentary"/>
    <x v="7"/>
    <x v="190"/>
    <x v="0"/>
    <x v="4"/>
  </r>
  <r>
    <n v="249"/>
    <x v="249"/>
    <x v="248"/>
    <x v="3"/>
    <n v="11292"/>
    <x v="0"/>
    <x v="0"/>
    <s v="USD"/>
    <x v="249"/>
    <x v="249"/>
    <x v="1"/>
    <x v="97"/>
    <x v="0"/>
    <s v="film &amp; video/documentary"/>
    <x v="40"/>
    <x v="191"/>
    <x v="0"/>
    <x v="4"/>
  </r>
  <r>
    <n v="250"/>
    <x v="250"/>
    <x v="249"/>
    <x v="11"/>
    <n v="31675"/>
    <x v="0"/>
    <x v="0"/>
    <s v="USD"/>
    <x v="250"/>
    <x v="250"/>
    <x v="1"/>
    <x v="98"/>
    <x v="0"/>
    <s v="film &amp; video/documentary"/>
    <x v="6"/>
    <x v="192"/>
    <x v="0"/>
    <x v="4"/>
  </r>
  <r>
    <n v="251"/>
    <x v="251"/>
    <x v="250"/>
    <x v="8"/>
    <n v="4395"/>
    <x v="0"/>
    <x v="0"/>
    <s v="USD"/>
    <x v="251"/>
    <x v="251"/>
    <x v="1"/>
    <x v="99"/>
    <x v="0"/>
    <s v="film &amp; video/documentary"/>
    <x v="9"/>
    <x v="193"/>
    <x v="0"/>
    <x v="4"/>
  </r>
  <r>
    <n v="252"/>
    <x v="252"/>
    <x v="251"/>
    <x v="10"/>
    <n v="9228"/>
    <x v="0"/>
    <x v="0"/>
    <s v="USD"/>
    <x v="252"/>
    <x v="252"/>
    <x v="1"/>
    <x v="52"/>
    <x v="0"/>
    <s v="film &amp; video/documentary"/>
    <x v="85"/>
    <x v="194"/>
    <x v="0"/>
    <x v="4"/>
  </r>
  <r>
    <n v="253"/>
    <x v="253"/>
    <x v="252"/>
    <x v="15"/>
    <n v="1511"/>
    <x v="0"/>
    <x v="0"/>
    <s v="USD"/>
    <x v="253"/>
    <x v="253"/>
    <x v="1"/>
    <x v="63"/>
    <x v="0"/>
    <s v="film &amp; video/documentary"/>
    <x v="7"/>
    <x v="195"/>
    <x v="0"/>
    <x v="4"/>
  </r>
  <r>
    <n v="254"/>
    <x v="254"/>
    <x v="253"/>
    <x v="95"/>
    <n v="28067.34"/>
    <x v="0"/>
    <x v="0"/>
    <s v="USD"/>
    <x v="254"/>
    <x v="254"/>
    <x v="1"/>
    <x v="100"/>
    <x v="0"/>
    <s v="film &amp; video/documentary"/>
    <x v="16"/>
    <x v="196"/>
    <x v="0"/>
    <x v="4"/>
  </r>
  <r>
    <n v="255"/>
    <x v="255"/>
    <x v="254"/>
    <x v="6"/>
    <n v="8538.66"/>
    <x v="0"/>
    <x v="0"/>
    <s v="USD"/>
    <x v="255"/>
    <x v="255"/>
    <x v="1"/>
    <x v="101"/>
    <x v="0"/>
    <s v="film &amp; video/documentary"/>
    <x v="13"/>
    <x v="197"/>
    <x v="0"/>
    <x v="4"/>
  </r>
  <r>
    <n v="256"/>
    <x v="256"/>
    <x v="255"/>
    <x v="93"/>
    <n v="18083"/>
    <x v="0"/>
    <x v="0"/>
    <s v="USD"/>
    <x v="256"/>
    <x v="256"/>
    <x v="1"/>
    <x v="102"/>
    <x v="0"/>
    <s v="film &amp; video/documentary"/>
    <x v="86"/>
    <x v="198"/>
    <x v="0"/>
    <x v="4"/>
  </r>
  <r>
    <n v="257"/>
    <x v="257"/>
    <x v="256"/>
    <x v="19"/>
    <n v="37354.269999999997"/>
    <x v="0"/>
    <x v="0"/>
    <s v="USD"/>
    <x v="257"/>
    <x v="257"/>
    <x v="1"/>
    <x v="103"/>
    <x v="0"/>
    <s v="film &amp; video/documentary"/>
    <x v="13"/>
    <x v="199"/>
    <x v="0"/>
    <x v="4"/>
  </r>
  <r>
    <n v="258"/>
    <x v="258"/>
    <x v="257"/>
    <x v="11"/>
    <n v="57342"/>
    <x v="0"/>
    <x v="0"/>
    <s v="USD"/>
    <x v="258"/>
    <x v="258"/>
    <x v="1"/>
    <x v="104"/>
    <x v="0"/>
    <s v="film &amp; video/documentary"/>
    <x v="87"/>
    <x v="200"/>
    <x v="0"/>
    <x v="4"/>
  </r>
  <r>
    <n v="259"/>
    <x v="259"/>
    <x v="258"/>
    <x v="96"/>
    <n v="98953.42"/>
    <x v="0"/>
    <x v="0"/>
    <s v="USD"/>
    <x v="259"/>
    <x v="259"/>
    <x v="1"/>
    <x v="105"/>
    <x v="0"/>
    <s v="film &amp; video/documentary"/>
    <x v="88"/>
    <x v="201"/>
    <x v="0"/>
    <x v="4"/>
  </r>
  <r>
    <n v="260"/>
    <x v="260"/>
    <x v="259"/>
    <x v="3"/>
    <n v="10640"/>
    <x v="0"/>
    <x v="0"/>
    <s v="USD"/>
    <x v="260"/>
    <x v="260"/>
    <x v="1"/>
    <x v="106"/>
    <x v="0"/>
    <s v="film &amp; video/documentary"/>
    <x v="6"/>
    <x v="202"/>
    <x v="0"/>
    <x v="4"/>
  </r>
  <r>
    <n v="261"/>
    <x v="261"/>
    <x v="260"/>
    <x v="22"/>
    <n v="21480"/>
    <x v="0"/>
    <x v="0"/>
    <s v="USD"/>
    <x v="261"/>
    <x v="261"/>
    <x v="1"/>
    <x v="107"/>
    <x v="0"/>
    <s v="film &amp; video/documentary"/>
    <x v="13"/>
    <x v="203"/>
    <x v="0"/>
    <x v="4"/>
  </r>
  <r>
    <n v="262"/>
    <x v="262"/>
    <x v="261"/>
    <x v="30"/>
    <n v="6000"/>
    <x v="0"/>
    <x v="0"/>
    <s v="USD"/>
    <x v="262"/>
    <x v="262"/>
    <x v="1"/>
    <x v="108"/>
    <x v="0"/>
    <s v="film &amp; video/documentary"/>
    <x v="89"/>
    <x v="204"/>
    <x v="0"/>
    <x v="4"/>
  </r>
  <r>
    <n v="263"/>
    <x v="263"/>
    <x v="262"/>
    <x v="31"/>
    <n v="29520.27"/>
    <x v="0"/>
    <x v="0"/>
    <s v="USD"/>
    <x v="263"/>
    <x v="263"/>
    <x v="1"/>
    <x v="109"/>
    <x v="0"/>
    <s v="film &amp; video/documentary"/>
    <x v="90"/>
    <x v="205"/>
    <x v="0"/>
    <x v="4"/>
  </r>
  <r>
    <n v="264"/>
    <x v="264"/>
    <x v="263"/>
    <x v="10"/>
    <n v="5910"/>
    <x v="0"/>
    <x v="0"/>
    <s v="USD"/>
    <x v="264"/>
    <x v="264"/>
    <x v="1"/>
    <x v="110"/>
    <x v="0"/>
    <s v="film &amp; video/documentary"/>
    <x v="90"/>
    <x v="206"/>
    <x v="0"/>
    <x v="4"/>
  </r>
  <r>
    <n v="265"/>
    <x v="265"/>
    <x v="264"/>
    <x v="10"/>
    <n v="5555"/>
    <x v="0"/>
    <x v="0"/>
    <s v="USD"/>
    <x v="265"/>
    <x v="265"/>
    <x v="1"/>
    <x v="6"/>
    <x v="0"/>
    <s v="film &amp; video/documentary"/>
    <x v="38"/>
    <x v="207"/>
    <x v="0"/>
    <x v="4"/>
  </r>
  <r>
    <n v="266"/>
    <x v="266"/>
    <x v="265"/>
    <x v="28"/>
    <n v="1455"/>
    <x v="0"/>
    <x v="0"/>
    <s v="USD"/>
    <x v="266"/>
    <x v="266"/>
    <x v="1"/>
    <x v="17"/>
    <x v="0"/>
    <s v="film &amp; video/documentary"/>
    <x v="91"/>
    <x v="208"/>
    <x v="0"/>
    <x v="4"/>
  </r>
  <r>
    <n v="267"/>
    <x v="267"/>
    <x v="266"/>
    <x v="97"/>
    <n v="12965.44"/>
    <x v="0"/>
    <x v="1"/>
    <s v="GBP"/>
    <x v="267"/>
    <x v="267"/>
    <x v="1"/>
    <x v="111"/>
    <x v="0"/>
    <s v="film &amp; video/documentary"/>
    <x v="88"/>
    <x v="209"/>
    <x v="0"/>
    <x v="4"/>
  </r>
  <r>
    <n v="268"/>
    <x v="268"/>
    <x v="267"/>
    <x v="10"/>
    <n v="5570"/>
    <x v="0"/>
    <x v="0"/>
    <s v="USD"/>
    <x v="268"/>
    <x v="268"/>
    <x v="1"/>
    <x v="112"/>
    <x v="0"/>
    <s v="film &amp; video/documentary"/>
    <x v="38"/>
    <x v="210"/>
    <x v="0"/>
    <x v="4"/>
  </r>
  <r>
    <n v="269"/>
    <x v="269"/>
    <x v="268"/>
    <x v="57"/>
    <n v="147233.76999999999"/>
    <x v="0"/>
    <x v="2"/>
    <s v="AUD"/>
    <x v="269"/>
    <x v="269"/>
    <x v="1"/>
    <x v="113"/>
    <x v="0"/>
    <s v="film &amp; video/documentary"/>
    <x v="92"/>
    <x v="211"/>
    <x v="0"/>
    <x v="4"/>
  </r>
  <r>
    <n v="270"/>
    <x v="270"/>
    <x v="269"/>
    <x v="98"/>
    <n v="3510"/>
    <x v="0"/>
    <x v="0"/>
    <s v="USD"/>
    <x v="270"/>
    <x v="270"/>
    <x v="1"/>
    <x v="42"/>
    <x v="0"/>
    <s v="film &amp; video/documentary"/>
    <x v="42"/>
    <x v="212"/>
    <x v="0"/>
    <x v="4"/>
  </r>
  <r>
    <n v="271"/>
    <x v="271"/>
    <x v="270"/>
    <x v="11"/>
    <n v="31404"/>
    <x v="0"/>
    <x v="0"/>
    <s v="USD"/>
    <x v="271"/>
    <x v="271"/>
    <x v="1"/>
    <x v="114"/>
    <x v="0"/>
    <s v="film &amp; video/documentary"/>
    <x v="2"/>
    <x v="213"/>
    <x v="0"/>
    <x v="4"/>
  </r>
  <r>
    <n v="272"/>
    <x v="272"/>
    <x v="271"/>
    <x v="9"/>
    <n v="5323.01"/>
    <x v="0"/>
    <x v="0"/>
    <s v="USD"/>
    <x v="272"/>
    <x v="272"/>
    <x v="1"/>
    <x v="71"/>
    <x v="0"/>
    <s v="film &amp; video/documentary"/>
    <x v="93"/>
    <x v="214"/>
    <x v="0"/>
    <x v="4"/>
  </r>
  <r>
    <n v="273"/>
    <x v="273"/>
    <x v="272"/>
    <x v="10"/>
    <n v="5388.79"/>
    <x v="0"/>
    <x v="0"/>
    <s v="USD"/>
    <x v="273"/>
    <x v="273"/>
    <x v="1"/>
    <x v="115"/>
    <x v="0"/>
    <s v="film &amp; video/documentary"/>
    <x v="29"/>
    <x v="215"/>
    <x v="0"/>
    <x v="4"/>
  </r>
  <r>
    <n v="274"/>
    <x v="274"/>
    <x v="273"/>
    <x v="23"/>
    <n v="6240"/>
    <x v="0"/>
    <x v="0"/>
    <s v="USD"/>
    <x v="274"/>
    <x v="274"/>
    <x v="1"/>
    <x v="116"/>
    <x v="0"/>
    <s v="film &amp; video/documentary"/>
    <x v="94"/>
    <x v="216"/>
    <x v="0"/>
    <x v="4"/>
  </r>
  <r>
    <n v="275"/>
    <x v="275"/>
    <x v="274"/>
    <x v="22"/>
    <n v="21679"/>
    <x v="0"/>
    <x v="0"/>
    <s v="USD"/>
    <x v="275"/>
    <x v="275"/>
    <x v="1"/>
    <x v="117"/>
    <x v="0"/>
    <s v="film &amp; video/documentary"/>
    <x v="29"/>
    <x v="217"/>
    <x v="0"/>
    <x v="4"/>
  </r>
  <r>
    <n v="276"/>
    <x v="276"/>
    <x v="275"/>
    <x v="23"/>
    <n v="5904"/>
    <x v="0"/>
    <x v="0"/>
    <s v="USD"/>
    <x v="276"/>
    <x v="276"/>
    <x v="1"/>
    <x v="95"/>
    <x v="0"/>
    <s v="film &amp; video/documentary"/>
    <x v="34"/>
    <x v="218"/>
    <x v="0"/>
    <x v="4"/>
  </r>
  <r>
    <n v="277"/>
    <x v="277"/>
    <x v="276"/>
    <x v="99"/>
    <n v="71748"/>
    <x v="0"/>
    <x v="0"/>
    <s v="USD"/>
    <x v="277"/>
    <x v="277"/>
    <x v="1"/>
    <x v="118"/>
    <x v="0"/>
    <s v="film &amp; video/documentary"/>
    <x v="5"/>
    <x v="219"/>
    <x v="0"/>
    <x v="4"/>
  </r>
  <r>
    <n v="278"/>
    <x v="278"/>
    <x v="277"/>
    <x v="100"/>
    <n v="40594"/>
    <x v="0"/>
    <x v="0"/>
    <s v="USD"/>
    <x v="278"/>
    <x v="278"/>
    <x v="1"/>
    <x v="119"/>
    <x v="0"/>
    <s v="film &amp; video/documentary"/>
    <x v="95"/>
    <x v="220"/>
    <x v="0"/>
    <x v="4"/>
  </r>
  <r>
    <n v="279"/>
    <x v="279"/>
    <x v="278"/>
    <x v="73"/>
    <n v="26744.11"/>
    <x v="0"/>
    <x v="0"/>
    <s v="USD"/>
    <x v="279"/>
    <x v="279"/>
    <x v="1"/>
    <x v="120"/>
    <x v="0"/>
    <s v="film &amp; video/documentary"/>
    <x v="96"/>
    <x v="221"/>
    <x v="0"/>
    <x v="4"/>
  </r>
  <r>
    <n v="280"/>
    <x v="280"/>
    <x v="279"/>
    <x v="96"/>
    <n v="117108"/>
    <x v="0"/>
    <x v="0"/>
    <s v="USD"/>
    <x v="280"/>
    <x v="280"/>
    <x v="1"/>
    <x v="121"/>
    <x v="0"/>
    <s v="film &amp; video/documentary"/>
    <x v="94"/>
    <x v="222"/>
    <x v="0"/>
    <x v="4"/>
  </r>
  <r>
    <n v="281"/>
    <x v="281"/>
    <x v="280"/>
    <x v="62"/>
    <n v="6632.32"/>
    <x v="0"/>
    <x v="0"/>
    <s v="USD"/>
    <x v="281"/>
    <x v="281"/>
    <x v="1"/>
    <x v="1"/>
    <x v="0"/>
    <s v="film &amp; video/documentary"/>
    <x v="10"/>
    <x v="223"/>
    <x v="0"/>
    <x v="4"/>
  </r>
  <r>
    <n v="282"/>
    <x v="282"/>
    <x v="281"/>
    <x v="101"/>
    <n v="45535"/>
    <x v="0"/>
    <x v="0"/>
    <s v="USD"/>
    <x v="282"/>
    <x v="282"/>
    <x v="1"/>
    <x v="122"/>
    <x v="0"/>
    <s v="film &amp; video/documentary"/>
    <x v="7"/>
    <x v="224"/>
    <x v="0"/>
    <x v="4"/>
  </r>
  <r>
    <n v="283"/>
    <x v="283"/>
    <x v="282"/>
    <x v="102"/>
    <n v="20569.05"/>
    <x v="0"/>
    <x v="0"/>
    <s v="USD"/>
    <x v="283"/>
    <x v="283"/>
    <x v="1"/>
    <x v="91"/>
    <x v="0"/>
    <s v="film &amp; video/documentary"/>
    <x v="35"/>
    <x v="225"/>
    <x v="0"/>
    <x v="4"/>
  </r>
  <r>
    <n v="284"/>
    <x v="284"/>
    <x v="283"/>
    <x v="79"/>
    <n v="41850.46"/>
    <x v="0"/>
    <x v="0"/>
    <s v="USD"/>
    <x v="284"/>
    <x v="284"/>
    <x v="1"/>
    <x v="123"/>
    <x v="0"/>
    <s v="film &amp; video/documentary"/>
    <x v="2"/>
    <x v="226"/>
    <x v="0"/>
    <x v="4"/>
  </r>
  <r>
    <n v="285"/>
    <x v="285"/>
    <x v="284"/>
    <x v="32"/>
    <n v="32035.51"/>
    <x v="0"/>
    <x v="0"/>
    <s v="USD"/>
    <x v="285"/>
    <x v="285"/>
    <x v="1"/>
    <x v="124"/>
    <x v="0"/>
    <s v="film &amp; video/documentary"/>
    <x v="97"/>
    <x v="227"/>
    <x v="0"/>
    <x v="4"/>
  </r>
  <r>
    <n v="286"/>
    <x v="286"/>
    <x v="285"/>
    <x v="36"/>
    <n v="16373"/>
    <x v="0"/>
    <x v="0"/>
    <s v="USD"/>
    <x v="286"/>
    <x v="286"/>
    <x v="1"/>
    <x v="125"/>
    <x v="0"/>
    <s v="film &amp; video/documentary"/>
    <x v="15"/>
    <x v="228"/>
    <x v="0"/>
    <x v="4"/>
  </r>
  <r>
    <n v="287"/>
    <x v="287"/>
    <x v="286"/>
    <x v="36"/>
    <n v="26445"/>
    <x v="0"/>
    <x v="0"/>
    <s v="USD"/>
    <x v="287"/>
    <x v="287"/>
    <x v="1"/>
    <x v="126"/>
    <x v="0"/>
    <s v="film &amp; video/documentary"/>
    <x v="98"/>
    <x v="229"/>
    <x v="0"/>
    <x v="4"/>
  </r>
  <r>
    <n v="288"/>
    <x v="288"/>
    <x v="287"/>
    <x v="63"/>
    <n v="51605.31"/>
    <x v="0"/>
    <x v="0"/>
    <s v="USD"/>
    <x v="288"/>
    <x v="288"/>
    <x v="1"/>
    <x v="127"/>
    <x v="0"/>
    <s v="film &amp; video/documentary"/>
    <x v="33"/>
    <x v="230"/>
    <x v="0"/>
    <x v="4"/>
  </r>
  <r>
    <n v="289"/>
    <x v="289"/>
    <x v="288"/>
    <x v="36"/>
    <n v="15723"/>
    <x v="0"/>
    <x v="1"/>
    <s v="GBP"/>
    <x v="289"/>
    <x v="289"/>
    <x v="1"/>
    <x v="128"/>
    <x v="0"/>
    <s v="film &amp; video/documentary"/>
    <x v="2"/>
    <x v="231"/>
    <x v="0"/>
    <x v="4"/>
  </r>
  <r>
    <n v="290"/>
    <x v="290"/>
    <x v="289"/>
    <x v="37"/>
    <n v="4800.8"/>
    <x v="0"/>
    <x v="0"/>
    <s v="USD"/>
    <x v="290"/>
    <x v="290"/>
    <x v="1"/>
    <x v="129"/>
    <x v="0"/>
    <s v="film &amp; video/documentary"/>
    <x v="13"/>
    <x v="232"/>
    <x v="0"/>
    <x v="4"/>
  </r>
  <r>
    <n v="291"/>
    <x v="291"/>
    <x v="290"/>
    <x v="10"/>
    <n v="6001"/>
    <x v="0"/>
    <x v="0"/>
    <s v="USD"/>
    <x v="291"/>
    <x v="291"/>
    <x v="1"/>
    <x v="130"/>
    <x v="0"/>
    <s v="film &amp; video/documentary"/>
    <x v="28"/>
    <x v="233"/>
    <x v="0"/>
    <x v="4"/>
  </r>
  <r>
    <n v="292"/>
    <x v="292"/>
    <x v="291"/>
    <x v="96"/>
    <n v="76130.2"/>
    <x v="0"/>
    <x v="0"/>
    <s v="USD"/>
    <x v="292"/>
    <x v="292"/>
    <x v="1"/>
    <x v="131"/>
    <x v="0"/>
    <s v="film &amp; video/documentary"/>
    <x v="21"/>
    <x v="234"/>
    <x v="0"/>
    <x v="4"/>
  </r>
  <r>
    <n v="293"/>
    <x v="293"/>
    <x v="292"/>
    <x v="91"/>
    <n v="26360"/>
    <x v="0"/>
    <x v="0"/>
    <s v="USD"/>
    <x v="293"/>
    <x v="293"/>
    <x v="1"/>
    <x v="132"/>
    <x v="0"/>
    <s v="film &amp; video/documentary"/>
    <x v="7"/>
    <x v="235"/>
    <x v="0"/>
    <x v="4"/>
  </r>
  <r>
    <n v="294"/>
    <x v="294"/>
    <x v="293"/>
    <x v="10"/>
    <n v="5000"/>
    <x v="0"/>
    <x v="0"/>
    <s v="USD"/>
    <x v="294"/>
    <x v="294"/>
    <x v="1"/>
    <x v="133"/>
    <x v="0"/>
    <s v="film &amp; video/documentary"/>
    <x v="8"/>
    <x v="101"/>
    <x v="0"/>
    <x v="4"/>
  </r>
  <r>
    <n v="295"/>
    <x v="295"/>
    <x v="294"/>
    <x v="63"/>
    <n v="66554.559999999998"/>
    <x v="0"/>
    <x v="0"/>
    <s v="USD"/>
    <x v="295"/>
    <x v="295"/>
    <x v="1"/>
    <x v="134"/>
    <x v="0"/>
    <s v="film &amp; video/documentary"/>
    <x v="18"/>
    <x v="236"/>
    <x v="0"/>
    <x v="4"/>
  </r>
  <r>
    <n v="296"/>
    <x v="296"/>
    <x v="295"/>
    <x v="31"/>
    <n v="29681.55"/>
    <x v="0"/>
    <x v="0"/>
    <s v="USD"/>
    <x v="296"/>
    <x v="296"/>
    <x v="1"/>
    <x v="135"/>
    <x v="0"/>
    <s v="film &amp; video/documentary"/>
    <x v="17"/>
    <x v="237"/>
    <x v="0"/>
    <x v="4"/>
  </r>
  <r>
    <n v="297"/>
    <x v="297"/>
    <x v="296"/>
    <x v="22"/>
    <n v="20128"/>
    <x v="0"/>
    <x v="0"/>
    <s v="USD"/>
    <x v="297"/>
    <x v="297"/>
    <x v="1"/>
    <x v="136"/>
    <x v="0"/>
    <s v="film &amp; video/documentary"/>
    <x v="7"/>
    <x v="238"/>
    <x v="0"/>
    <x v="4"/>
  </r>
  <r>
    <n v="298"/>
    <x v="298"/>
    <x v="297"/>
    <x v="103"/>
    <n v="137254.84"/>
    <x v="0"/>
    <x v="0"/>
    <s v="USD"/>
    <x v="298"/>
    <x v="298"/>
    <x v="1"/>
    <x v="137"/>
    <x v="0"/>
    <s v="film &amp; video/documentary"/>
    <x v="15"/>
    <x v="239"/>
    <x v="0"/>
    <x v="4"/>
  </r>
  <r>
    <n v="299"/>
    <x v="299"/>
    <x v="298"/>
    <x v="3"/>
    <n v="17895.25"/>
    <x v="0"/>
    <x v="0"/>
    <s v="USD"/>
    <x v="299"/>
    <x v="299"/>
    <x v="1"/>
    <x v="138"/>
    <x v="0"/>
    <s v="film &amp; video/documentary"/>
    <x v="99"/>
    <x v="240"/>
    <x v="0"/>
    <x v="4"/>
  </r>
  <r>
    <n v="300"/>
    <x v="300"/>
    <x v="299"/>
    <x v="31"/>
    <n v="25430.66"/>
    <x v="0"/>
    <x v="0"/>
    <s v="USD"/>
    <x v="300"/>
    <x v="300"/>
    <x v="1"/>
    <x v="139"/>
    <x v="0"/>
    <s v="film &amp; video/documentary"/>
    <x v="21"/>
    <x v="241"/>
    <x v="0"/>
    <x v="4"/>
  </r>
  <r>
    <n v="301"/>
    <x v="301"/>
    <x v="300"/>
    <x v="93"/>
    <n v="15435.55"/>
    <x v="0"/>
    <x v="0"/>
    <s v="USD"/>
    <x v="301"/>
    <x v="301"/>
    <x v="1"/>
    <x v="140"/>
    <x v="0"/>
    <s v="film &amp; video/documentary"/>
    <x v="17"/>
    <x v="242"/>
    <x v="0"/>
    <x v="4"/>
  </r>
  <r>
    <n v="302"/>
    <x v="302"/>
    <x v="301"/>
    <x v="3"/>
    <n v="10046"/>
    <x v="0"/>
    <x v="0"/>
    <s v="USD"/>
    <x v="302"/>
    <x v="302"/>
    <x v="1"/>
    <x v="52"/>
    <x v="0"/>
    <s v="film &amp; video/documentary"/>
    <x v="8"/>
    <x v="243"/>
    <x v="0"/>
    <x v="4"/>
  </r>
  <r>
    <n v="303"/>
    <x v="303"/>
    <x v="302"/>
    <x v="9"/>
    <n v="4124"/>
    <x v="0"/>
    <x v="0"/>
    <s v="USD"/>
    <x v="303"/>
    <x v="303"/>
    <x v="1"/>
    <x v="141"/>
    <x v="0"/>
    <s v="film &amp; video/documentary"/>
    <x v="0"/>
    <x v="244"/>
    <x v="0"/>
    <x v="4"/>
  </r>
  <r>
    <n v="304"/>
    <x v="304"/>
    <x v="303"/>
    <x v="104"/>
    <n v="7876"/>
    <x v="0"/>
    <x v="0"/>
    <s v="USD"/>
    <x v="304"/>
    <x v="304"/>
    <x v="1"/>
    <x v="142"/>
    <x v="0"/>
    <s v="film &amp; video/documentary"/>
    <x v="100"/>
    <x v="245"/>
    <x v="0"/>
    <x v="4"/>
  </r>
  <r>
    <n v="305"/>
    <x v="305"/>
    <x v="304"/>
    <x v="51"/>
    <n v="9775"/>
    <x v="0"/>
    <x v="0"/>
    <s v="USD"/>
    <x v="305"/>
    <x v="305"/>
    <x v="1"/>
    <x v="143"/>
    <x v="0"/>
    <s v="film &amp; video/documentary"/>
    <x v="22"/>
    <x v="246"/>
    <x v="0"/>
    <x v="4"/>
  </r>
  <r>
    <n v="306"/>
    <x v="306"/>
    <x v="305"/>
    <x v="28"/>
    <n v="2929"/>
    <x v="0"/>
    <x v="0"/>
    <s v="USD"/>
    <x v="306"/>
    <x v="306"/>
    <x v="1"/>
    <x v="144"/>
    <x v="0"/>
    <s v="film &amp; video/documentary"/>
    <x v="101"/>
    <x v="247"/>
    <x v="0"/>
    <x v="4"/>
  </r>
  <r>
    <n v="307"/>
    <x v="307"/>
    <x v="306"/>
    <x v="29"/>
    <n v="24490"/>
    <x v="0"/>
    <x v="0"/>
    <s v="USD"/>
    <x v="307"/>
    <x v="307"/>
    <x v="1"/>
    <x v="145"/>
    <x v="0"/>
    <s v="film &amp; video/documentary"/>
    <x v="38"/>
    <x v="248"/>
    <x v="0"/>
    <x v="4"/>
  </r>
  <r>
    <n v="308"/>
    <x v="308"/>
    <x v="307"/>
    <x v="14"/>
    <n v="12668"/>
    <x v="0"/>
    <x v="0"/>
    <s v="USD"/>
    <x v="308"/>
    <x v="308"/>
    <x v="1"/>
    <x v="91"/>
    <x v="0"/>
    <s v="film &amp; video/documentary"/>
    <x v="6"/>
    <x v="249"/>
    <x v="0"/>
    <x v="4"/>
  </r>
  <r>
    <n v="309"/>
    <x v="309"/>
    <x v="308"/>
    <x v="102"/>
    <n v="21410"/>
    <x v="0"/>
    <x v="0"/>
    <s v="USD"/>
    <x v="309"/>
    <x v="309"/>
    <x v="1"/>
    <x v="146"/>
    <x v="0"/>
    <s v="film &amp; video/documentary"/>
    <x v="17"/>
    <x v="250"/>
    <x v="0"/>
    <x v="4"/>
  </r>
  <r>
    <n v="310"/>
    <x v="310"/>
    <x v="309"/>
    <x v="28"/>
    <n v="1041.29"/>
    <x v="0"/>
    <x v="0"/>
    <s v="USD"/>
    <x v="310"/>
    <x v="310"/>
    <x v="1"/>
    <x v="17"/>
    <x v="0"/>
    <s v="film &amp; video/documentary"/>
    <x v="3"/>
    <x v="251"/>
    <x v="0"/>
    <x v="4"/>
  </r>
  <r>
    <n v="311"/>
    <x v="311"/>
    <x v="310"/>
    <x v="22"/>
    <n v="20820.330000000002"/>
    <x v="0"/>
    <x v="0"/>
    <s v="USD"/>
    <x v="311"/>
    <x v="311"/>
    <x v="1"/>
    <x v="3"/>
    <x v="0"/>
    <s v="film &amp; video/documentary"/>
    <x v="3"/>
    <x v="252"/>
    <x v="0"/>
    <x v="4"/>
  </r>
  <r>
    <n v="312"/>
    <x v="312"/>
    <x v="311"/>
    <x v="6"/>
    <n v="8950"/>
    <x v="0"/>
    <x v="0"/>
    <s v="USD"/>
    <x v="312"/>
    <x v="312"/>
    <x v="1"/>
    <x v="96"/>
    <x v="0"/>
    <s v="film &amp; video/documentary"/>
    <x v="20"/>
    <x v="253"/>
    <x v="0"/>
    <x v="4"/>
  </r>
  <r>
    <n v="313"/>
    <x v="313"/>
    <x v="312"/>
    <x v="73"/>
    <n v="17805"/>
    <x v="0"/>
    <x v="0"/>
    <s v="USD"/>
    <x v="313"/>
    <x v="313"/>
    <x v="1"/>
    <x v="147"/>
    <x v="0"/>
    <s v="film &amp; video/documentary"/>
    <x v="2"/>
    <x v="181"/>
    <x v="0"/>
    <x v="4"/>
  </r>
  <r>
    <n v="314"/>
    <x v="314"/>
    <x v="313"/>
    <x v="28"/>
    <n v="3851.5"/>
    <x v="0"/>
    <x v="0"/>
    <s v="USD"/>
    <x v="314"/>
    <x v="314"/>
    <x v="1"/>
    <x v="148"/>
    <x v="0"/>
    <s v="film &amp; video/documentary"/>
    <x v="102"/>
    <x v="254"/>
    <x v="0"/>
    <x v="4"/>
  </r>
  <r>
    <n v="315"/>
    <x v="315"/>
    <x v="314"/>
    <x v="31"/>
    <n v="25312"/>
    <x v="0"/>
    <x v="0"/>
    <s v="USD"/>
    <x v="315"/>
    <x v="315"/>
    <x v="1"/>
    <x v="149"/>
    <x v="0"/>
    <s v="film &amp; video/documentary"/>
    <x v="7"/>
    <x v="255"/>
    <x v="0"/>
    <x v="4"/>
  </r>
  <r>
    <n v="316"/>
    <x v="316"/>
    <x v="315"/>
    <x v="36"/>
    <n v="17066"/>
    <x v="0"/>
    <x v="5"/>
    <s v="CAD"/>
    <x v="316"/>
    <x v="316"/>
    <x v="1"/>
    <x v="150"/>
    <x v="0"/>
    <s v="film &amp; video/documentary"/>
    <x v="35"/>
    <x v="256"/>
    <x v="0"/>
    <x v="4"/>
  </r>
  <r>
    <n v="317"/>
    <x v="317"/>
    <x v="316"/>
    <x v="11"/>
    <n v="30241"/>
    <x v="0"/>
    <x v="0"/>
    <s v="USD"/>
    <x v="317"/>
    <x v="317"/>
    <x v="1"/>
    <x v="151"/>
    <x v="0"/>
    <s v="film &amp; video/documentary"/>
    <x v="7"/>
    <x v="257"/>
    <x v="0"/>
    <x v="4"/>
  </r>
  <r>
    <n v="318"/>
    <x v="318"/>
    <x v="317"/>
    <x v="10"/>
    <n v="14166"/>
    <x v="0"/>
    <x v="0"/>
    <s v="USD"/>
    <x v="318"/>
    <x v="318"/>
    <x v="1"/>
    <x v="4"/>
    <x v="0"/>
    <s v="film &amp; video/documentary"/>
    <x v="103"/>
    <x v="34"/>
    <x v="0"/>
    <x v="4"/>
  </r>
  <r>
    <n v="319"/>
    <x v="319"/>
    <x v="318"/>
    <x v="10"/>
    <n v="5634"/>
    <x v="0"/>
    <x v="0"/>
    <s v="USD"/>
    <x v="319"/>
    <x v="319"/>
    <x v="1"/>
    <x v="13"/>
    <x v="0"/>
    <s v="film &amp; video/documentary"/>
    <x v="40"/>
    <x v="258"/>
    <x v="0"/>
    <x v="4"/>
  </r>
  <r>
    <n v="320"/>
    <x v="320"/>
    <x v="319"/>
    <x v="22"/>
    <n v="21316"/>
    <x v="0"/>
    <x v="1"/>
    <s v="GBP"/>
    <x v="320"/>
    <x v="320"/>
    <x v="1"/>
    <x v="150"/>
    <x v="0"/>
    <s v="film &amp; video/documentary"/>
    <x v="13"/>
    <x v="259"/>
    <x v="0"/>
    <x v="4"/>
  </r>
  <r>
    <n v="321"/>
    <x v="321"/>
    <x v="320"/>
    <x v="19"/>
    <n v="35932"/>
    <x v="0"/>
    <x v="12"/>
    <s v="EUR"/>
    <x v="321"/>
    <x v="321"/>
    <x v="1"/>
    <x v="152"/>
    <x v="0"/>
    <s v="film &amp; video/documentary"/>
    <x v="33"/>
    <x v="260"/>
    <x v="0"/>
    <x v="4"/>
  </r>
  <r>
    <n v="322"/>
    <x v="322"/>
    <x v="321"/>
    <x v="31"/>
    <n v="26978"/>
    <x v="0"/>
    <x v="0"/>
    <s v="USD"/>
    <x v="322"/>
    <x v="322"/>
    <x v="1"/>
    <x v="153"/>
    <x v="0"/>
    <s v="film &amp; video/documentary"/>
    <x v="29"/>
    <x v="261"/>
    <x v="0"/>
    <x v="4"/>
  </r>
  <r>
    <n v="323"/>
    <x v="323"/>
    <x v="322"/>
    <x v="105"/>
    <n v="6646"/>
    <x v="0"/>
    <x v="0"/>
    <s v="USD"/>
    <x v="323"/>
    <x v="323"/>
    <x v="1"/>
    <x v="6"/>
    <x v="0"/>
    <s v="film &amp; video/documentary"/>
    <x v="4"/>
    <x v="262"/>
    <x v="0"/>
    <x v="4"/>
  </r>
  <r>
    <n v="324"/>
    <x v="324"/>
    <x v="323"/>
    <x v="0"/>
    <n v="8636"/>
    <x v="0"/>
    <x v="0"/>
    <s v="USD"/>
    <x v="324"/>
    <x v="324"/>
    <x v="1"/>
    <x v="141"/>
    <x v="0"/>
    <s v="film &amp; video/documentary"/>
    <x v="21"/>
    <x v="263"/>
    <x v="0"/>
    <x v="4"/>
  </r>
  <r>
    <n v="325"/>
    <x v="325"/>
    <x v="324"/>
    <x v="63"/>
    <n v="52198"/>
    <x v="0"/>
    <x v="0"/>
    <s v="USD"/>
    <x v="325"/>
    <x v="325"/>
    <x v="1"/>
    <x v="154"/>
    <x v="0"/>
    <s v="film &amp; video/documentary"/>
    <x v="3"/>
    <x v="264"/>
    <x v="0"/>
    <x v="4"/>
  </r>
  <r>
    <n v="326"/>
    <x v="326"/>
    <x v="325"/>
    <x v="60"/>
    <n v="169394.6"/>
    <x v="0"/>
    <x v="0"/>
    <s v="USD"/>
    <x v="326"/>
    <x v="326"/>
    <x v="1"/>
    <x v="155"/>
    <x v="0"/>
    <s v="film &amp; video/documentary"/>
    <x v="40"/>
    <x v="265"/>
    <x v="0"/>
    <x v="4"/>
  </r>
  <r>
    <n v="327"/>
    <x v="327"/>
    <x v="326"/>
    <x v="23"/>
    <n v="5456"/>
    <x v="0"/>
    <x v="0"/>
    <s v="USD"/>
    <x v="327"/>
    <x v="327"/>
    <x v="1"/>
    <x v="69"/>
    <x v="0"/>
    <s v="film &amp; video/documentary"/>
    <x v="104"/>
    <x v="266"/>
    <x v="0"/>
    <x v="4"/>
  </r>
  <r>
    <n v="328"/>
    <x v="328"/>
    <x v="327"/>
    <x v="96"/>
    <n v="77710.8"/>
    <x v="0"/>
    <x v="0"/>
    <s v="USD"/>
    <x v="328"/>
    <x v="328"/>
    <x v="1"/>
    <x v="156"/>
    <x v="0"/>
    <s v="film &amp; video/documentary"/>
    <x v="3"/>
    <x v="267"/>
    <x v="0"/>
    <x v="4"/>
  </r>
  <r>
    <n v="329"/>
    <x v="329"/>
    <x v="328"/>
    <x v="3"/>
    <n v="10550"/>
    <x v="0"/>
    <x v="0"/>
    <s v="USD"/>
    <x v="329"/>
    <x v="329"/>
    <x v="1"/>
    <x v="157"/>
    <x v="0"/>
    <s v="film &amp; video/documentary"/>
    <x v="6"/>
    <x v="268"/>
    <x v="0"/>
    <x v="4"/>
  </r>
  <r>
    <n v="330"/>
    <x v="330"/>
    <x v="329"/>
    <x v="19"/>
    <n v="35640"/>
    <x v="0"/>
    <x v="0"/>
    <s v="USD"/>
    <x v="330"/>
    <x v="330"/>
    <x v="1"/>
    <x v="158"/>
    <x v="0"/>
    <s v="film &amp; video/documentary"/>
    <x v="21"/>
    <x v="269"/>
    <x v="0"/>
    <x v="4"/>
  </r>
  <r>
    <n v="331"/>
    <x v="331"/>
    <x v="330"/>
    <x v="79"/>
    <n v="42642"/>
    <x v="0"/>
    <x v="0"/>
    <s v="USD"/>
    <x v="331"/>
    <x v="331"/>
    <x v="1"/>
    <x v="159"/>
    <x v="0"/>
    <s v="film &amp; video/documentary"/>
    <x v="13"/>
    <x v="270"/>
    <x v="0"/>
    <x v="4"/>
  </r>
  <r>
    <n v="332"/>
    <x v="332"/>
    <x v="331"/>
    <x v="57"/>
    <n v="113015"/>
    <x v="0"/>
    <x v="0"/>
    <s v="USD"/>
    <x v="332"/>
    <x v="332"/>
    <x v="1"/>
    <x v="160"/>
    <x v="0"/>
    <s v="film &amp; video/documentary"/>
    <x v="40"/>
    <x v="271"/>
    <x v="0"/>
    <x v="4"/>
  </r>
  <r>
    <n v="333"/>
    <x v="333"/>
    <x v="332"/>
    <x v="79"/>
    <n v="50091"/>
    <x v="0"/>
    <x v="0"/>
    <s v="USD"/>
    <x v="333"/>
    <x v="333"/>
    <x v="1"/>
    <x v="161"/>
    <x v="0"/>
    <s v="film &amp; video/documentary"/>
    <x v="105"/>
    <x v="272"/>
    <x v="0"/>
    <x v="4"/>
  </r>
  <r>
    <n v="334"/>
    <x v="334"/>
    <x v="333"/>
    <x v="3"/>
    <n v="10119"/>
    <x v="0"/>
    <x v="0"/>
    <s v="USD"/>
    <x v="334"/>
    <x v="334"/>
    <x v="1"/>
    <x v="50"/>
    <x v="0"/>
    <s v="film &amp; video/documentary"/>
    <x v="7"/>
    <x v="273"/>
    <x v="0"/>
    <x v="4"/>
  </r>
  <r>
    <n v="335"/>
    <x v="335"/>
    <x v="334"/>
    <x v="0"/>
    <n v="8735"/>
    <x v="0"/>
    <x v="0"/>
    <s v="USD"/>
    <x v="335"/>
    <x v="335"/>
    <x v="1"/>
    <x v="144"/>
    <x v="0"/>
    <s v="film &amp; video/documentary"/>
    <x v="33"/>
    <x v="274"/>
    <x v="0"/>
    <x v="4"/>
  </r>
  <r>
    <n v="336"/>
    <x v="336"/>
    <x v="335"/>
    <x v="31"/>
    <n v="29209.78"/>
    <x v="0"/>
    <x v="0"/>
    <s v="USD"/>
    <x v="336"/>
    <x v="336"/>
    <x v="1"/>
    <x v="131"/>
    <x v="0"/>
    <s v="film &amp; video/documentary"/>
    <x v="16"/>
    <x v="275"/>
    <x v="0"/>
    <x v="4"/>
  </r>
  <r>
    <n v="337"/>
    <x v="337"/>
    <x v="336"/>
    <x v="9"/>
    <n v="3035.05"/>
    <x v="0"/>
    <x v="0"/>
    <s v="USD"/>
    <x v="337"/>
    <x v="337"/>
    <x v="1"/>
    <x v="162"/>
    <x v="0"/>
    <s v="film &amp; video/documentary"/>
    <x v="7"/>
    <x v="276"/>
    <x v="0"/>
    <x v="4"/>
  </r>
  <r>
    <n v="338"/>
    <x v="338"/>
    <x v="337"/>
    <x v="36"/>
    <n v="16520.04"/>
    <x v="0"/>
    <x v="0"/>
    <s v="USD"/>
    <x v="338"/>
    <x v="338"/>
    <x v="1"/>
    <x v="163"/>
    <x v="0"/>
    <s v="film &amp; video/documentary"/>
    <x v="5"/>
    <x v="277"/>
    <x v="0"/>
    <x v="4"/>
  </r>
  <r>
    <n v="339"/>
    <x v="339"/>
    <x v="338"/>
    <x v="12"/>
    <n v="6485"/>
    <x v="0"/>
    <x v="0"/>
    <s v="USD"/>
    <x v="339"/>
    <x v="339"/>
    <x v="1"/>
    <x v="30"/>
    <x v="0"/>
    <s v="film &amp; video/documentary"/>
    <x v="29"/>
    <x v="278"/>
    <x v="0"/>
    <x v="4"/>
  </r>
  <r>
    <n v="340"/>
    <x v="340"/>
    <x v="339"/>
    <x v="19"/>
    <n v="43758"/>
    <x v="0"/>
    <x v="0"/>
    <s v="USD"/>
    <x v="340"/>
    <x v="340"/>
    <x v="1"/>
    <x v="164"/>
    <x v="0"/>
    <s v="film &amp; video/documentary"/>
    <x v="105"/>
    <x v="279"/>
    <x v="0"/>
    <x v="4"/>
  </r>
  <r>
    <n v="341"/>
    <x v="341"/>
    <x v="340"/>
    <x v="8"/>
    <n v="3735"/>
    <x v="0"/>
    <x v="0"/>
    <s v="USD"/>
    <x v="341"/>
    <x v="341"/>
    <x v="1"/>
    <x v="165"/>
    <x v="0"/>
    <s v="film &amp; video/documentary"/>
    <x v="13"/>
    <x v="280"/>
    <x v="0"/>
    <x v="4"/>
  </r>
  <r>
    <n v="342"/>
    <x v="342"/>
    <x v="341"/>
    <x v="56"/>
    <n v="55201.52"/>
    <x v="0"/>
    <x v="0"/>
    <s v="USD"/>
    <x v="342"/>
    <x v="342"/>
    <x v="1"/>
    <x v="166"/>
    <x v="0"/>
    <s v="film &amp; video/documentary"/>
    <x v="8"/>
    <x v="281"/>
    <x v="0"/>
    <x v="4"/>
  </r>
  <r>
    <n v="343"/>
    <x v="343"/>
    <x v="342"/>
    <x v="11"/>
    <n v="30608.59"/>
    <x v="0"/>
    <x v="0"/>
    <s v="USD"/>
    <x v="343"/>
    <x v="343"/>
    <x v="1"/>
    <x v="167"/>
    <x v="0"/>
    <s v="film &amp; video/documentary"/>
    <x v="21"/>
    <x v="282"/>
    <x v="0"/>
    <x v="4"/>
  </r>
  <r>
    <n v="344"/>
    <x v="344"/>
    <x v="343"/>
    <x v="106"/>
    <n v="34198"/>
    <x v="0"/>
    <x v="0"/>
    <s v="USD"/>
    <x v="344"/>
    <x v="344"/>
    <x v="1"/>
    <x v="168"/>
    <x v="0"/>
    <s v="film &amp; video/documentary"/>
    <x v="21"/>
    <x v="283"/>
    <x v="0"/>
    <x v="4"/>
  </r>
  <r>
    <n v="345"/>
    <x v="345"/>
    <x v="344"/>
    <x v="107"/>
    <n v="17875"/>
    <x v="0"/>
    <x v="0"/>
    <s v="USD"/>
    <x v="345"/>
    <x v="345"/>
    <x v="1"/>
    <x v="122"/>
    <x v="0"/>
    <s v="film &amp; video/documentary"/>
    <x v="4"/>
    <x v="284"/>
    <x v="0"/>
    <x v="4"/>
  </r>
  <r>
    <n v="346"/>
    <x v="346"/>
    <x v="345"/>
    <x v="3"/>
    <n v="17028.88"/>
    <x v="0"/>
    <x v="0"/>
    <s v="USD"/>
    <x v="346"/>
    <x v="346"/>
    <x v="1"/>
    <x v="101"/>
    <x v="0"/>
    <s v="film &amp; video/documentary"/>
    <x v="106"/>
    <x v="285"/>
    <x v="0"/>
    <x v="4"/>
  </r>
  <r>
    <n v="347"/>
    <x v="347"/>
    <x v="346"/>
    <x v="79"/>
    <n v="44636.2"/>
    <x v="0"/>
    <x v="0"/>
    <s v="USD"/>
    <x v="347"/>
    <x v="347"/>
    <x v="1"/>
    <x v="169"/>
    <x v="0"/>
    <s v="film &amp; video/documentary"/>
    <x v="20"/>
    <x v="286"/>
    <x v="0"/>
    <x v="4"/>
  </r>
  <r>
    <n v="348"/>
    <x v="348"/>
    <x v="347"/>
    <x v="3"/>
    <n v="10300"/>
    <x v="0"/>
    <x v="0"/>
    <s v="USD"/>
    <x v="348"/>
    <x v="348"/>
    <x v="1"/>
    <x v="46"/>
    <x v="0"/>
    <s v="film &amp; video/documentary"/>
    <x v="33"/>
    <x v="287"/>
    <x v="0"/>
    <x v="4"/>
  </r>
  <r>
    <n v="349"/>
    <x v="349"/>
    <x v="348"/>
    <x v="108"/>
    <n v="12007.18"/>
    <x v="0"/>
    <x v="0"/>
    <s v="USD"/>
    <x v="349"/>
    <x v="349"/>
    <x v="1"/>
    <x v="157"/>
    <x v="0"/>
    <s v="film &amp; video/documentary"/>
    <x v="13"/>
    <x v="288"/>
    <x v="0"/>
    <x v="4"/>
  </r>
  <r>
    <n v="350"/>
    <x v="350"/>
    <x v="349"/>
    <x v="31"/>
    <n v="28690"/>
    <x v="0"/>
    <x v="0"/>
    <s v="USD"/>
    <x v="350"/>
    <x v="350"/>
    <x v="1"/>
    <x v="170"/>
    <x v="0"/>
    <s v="film &amp; video/documentary"/>
    <x v="41"/>
    <x v="289"/>
    <x v="0"/>
    <x v="4"/>
  </r>
  <r>
    <n v="351"/>
    <x v="351"/>
    <x v="350"/>
    <x v="109"/>
    <n v="43296"/>
    <x v="0"/>
    <x v="3"/>
    <s v="EUR"/>
    <x v="351"/>
    <x v="351"/>
    <x v="1"/>
    <x v="171"/>
    <x v="0"/>
    <s v="film &amp; video/documentary"/>
    <x v="37"/>
    <x v="290"/>
    <x v="0"/>
    <x v="4"/>
  </r>
  <r>
    <n v="352"/>
    <x v="352"/>
    <x v="351"/>
    <x v="3"/>
    <n v="11656"/>
    <x v="0"/>
    <x v="0"/>
    <s v="USD"/>
    <x v="352"/>
    <x v="352"/>
    <x v="1"/>
    <x v="172"/>
    <x v="0"/>
    <s v="film &amp; video/documentary"/>
    <x v="16"/>
    <x v="291"/>
    <x v="0"/>
    <x v="4"/>
  </r>
  <r>
    <n v="353"/>
    <x v="353"/>
    <x v="352"/>
    <x v="110"/>
    <n v="63460.18"/>
    <x v="0"/>
    <x v="0"/>
    <s v="USD"/>
    <x v="353"/>
    <x v="353"/>
    <x v="1"/>
    <x v="173"/>
    <x v="0"/>
    <s v="film &amp; video/documentary"/>
    <x v="15"/>
    <x v="292"/>
    <x v="0"/>
    <x v="4"/>
  </r>
  <r>
    <n v="354"/>
    <x v="354"/>
    <x v="353"/>
    <x v="8"/>
    <n v="3638"/>
    <x v="0"/>
    <x v="0"/>
    <s v="USD"/>
    <x v="354"/>
    <x v="354"/>
    <x v="1"/>
    <x v="60"/>
    <x v="0"/>
    <s v="film &amp; video/documentary"/>
    <x v="3"/>
    <x v="293"/>
    <x v="0"/>
    <x v="4"/>
  </r>
  <r>
    <n v="355"/>
    <x v="355"/>
    <x v="354"/>
    <x v="19"/>
    <n v="40690"/>
    <x v="0"/>
    <x v="0"/>
    <s v="USD"/>
    <x v="355"/>
    <x v="355"/>
    <x v="1"/>
    <x v="111"/>
    <x v="0"/>
    <s v="film &amp; video/documentary"/>
    <x v="31"/>
    <x v="294"/>
    <x v="0"/>
    <x v="4"/>
  </r>
  <r>
    <n v="356"/>
    <x v="356"/>
    <x v="355"/>
    <x v="51"/>
    <n v="7701.93"/>
    <x v="0"/>
    <x v="0"/>
    <s v="USD"/>
    <x v="356"/>
    <x v="356"/>
    <x v="1"/>
    <x v="174"/>
    <x v="0"/>
    <s v="film &amp; video/documentary"/>
    <x v="33"/>
    <x v="295"/>
    <x v="0"/>
    <x v="4"/>
  </r>
  <r>
    <n v="357"/>
    <x v="357"/>
    <x v="356"/>
    <x v="36"/>
    <n v="26100"/>
    <x v="0"/>
    <x v="0"/>
    <s v="USD"/>
    <x v="357"/>
    <x v="357"/>
    <x v="1"/>
    <x v="175"/>
    <x v="0"/>
    <s v="film &amp; video/documentary"/>
    <x v="107"/>
    <x v="296"/>
    <x v="0"/>
    <x v="4"/>
  </r>
  <r>
    <n v="358"/>
    <x v="358"/>
    <x v="357"/>
    <x v="63"/>
    <n v="51544"/>
    <x v="0"/>
    <x v="0"/>
    <s v="USD"/>
    <x v="358"/>
    <x v="358"/>
    <x v="1"/>
    <x v="176"/>
    <x v="0"/>
    <s v="film &amp; video/documentary"/>
    <x v="33"/>
    <x v="297"/>
    <x v="0"/>
    <x v="4"/>
  </r>
  <r>
    <n v="359"/>
    <x v="359"/>
    <x v="358"/>
    <x v="111"/>
    <n v="25375"/>
    <x v="0"/>
    <x v="0"/>
    <s v="USD"/>
    <x v="359"/>
    <x v="359"/>
    <x v="1"/>
    <x v="177"/>
    <x v="0"/>
    <s v="film &amp; video/documentary"/>
    <x v="2"/>
    <x v="298"/>
    <x v="0"/>
    <x v="4"/>
  </r>
  <r>
    <n v="360"/>
    <x v="360"/>
    <x v="359"/>
    <x v="14"/>
    <n v="12165"/>
    <x v="0"/>
    <x v="0"/>
    <s v="USD"/>
    <x v="360"/>
    <x v="360"/>
    <x v="0"/>
    <x v="45"/>
    <x v="0"/>
    <s v="film &amp; video/documentary"/>
    <x v="7"/>
    <x v="299"/>
    <x v="0"/>
    <x v="4"/>
  </r>
  <r>
    <n v="361"/>
    <x v="361"/>
    <x v="360"/>
    <x v="19"/>
    <n v="38876.949999999997"/>
    <x v="0"/>
    <x v="0"/>
    <s v="USD"/>
    <x v="361"/>
    <x v="361"/>
    <x v="0"/>
    <x v="178"/>
    <x v="0"/>
    <s v="film &amp; video/documentary"/>
    <x v="38"/>
    <x v="300"/>
    <x v="0"/>
    <x v="4"/>
  </r>
  <r>
    <n v="362"/>
    <x v="362"/>
    <x v="361"/>
    <x v="112"/>
    <n v="12000"/>
    <x v="0"/>
    <x v="0"/>
    <s v="USD"/>
    <x v="362"/>
    <x v="362"/>
    <x v="0"/>
    <x v="48"/>
    <x v="0"/>
    <s v="film &amp; video/documentary"/>
    <x v="39"/>
    <x v="301"/>
    <x v="0"/>
    <x v="4"/>
  </r>
  <r>
    <n v="363"/>
    <x v="363"/>
    <x v="362"/>
    <x v="113"/>
    <n v="9044"/>
    <x v="0"/>
    <x v="0"/>
    <s v="USD"/>
    <x v="363"/>
    <x v="363"/>
    <x v="0"/>
    <x v="55"/>
    <x v="0"/>
    <s v="film &amp; video/documentary"/>
    <x v="7"/>
    <x v="302"/>
    <x v="0"/>
    <x v="4"/>
  </r>
  <r>
    <n v="364"/>
    <x v="364"/>
    <x v="363"/>
    <x v="39"/>
    <n v="7711.3"/>
    <x v="0"/>
    <x v="0"/>
    <s v="USD"/>
    <x v="364"/>
    <x v="364"/>
    <x v="0"/>
    <x v="116"/>
    <x v="0"/>
    <s v="film &amp; video/documentary"/>
    <x v="5"/>
    <x v="303"/>
    <x v="0"/>
    <x v="4"/>
  </r>
  <r>
    <n v="365"/>
    <x v="365"/>
    <x v="364"/>
    <x v="36"/>
    <n v="15596"/>
    <x v="0"/>
    <x v="1"/>
    <s v="GBP"/>
    <x v="365"/>
    <x v="365"/>
    <x v="0"/>
    <x v="71"/>
    <x v="0"/>
    <s v="film &amp; video/documentary"/>
    <x v="3"/>
    <x v="304"/>
    <x v="0"/>
    <x v="4"/>
  </r>
  <r>
    <n v="366"/>
    <x v="366"/>
    <x v="365"/>
    <x v="114"/>
    <n v="38500"/>
    <x v="0"/>
    <x v="0"/>
    <s v="USD"/>
    <x v="366"/>
    <x v="366"/>
    <x v="0"/>
    <x v="179"/>
    <x v="0"/>
    <s v="film &amp; video/documentary"/>
    <x v="7"/>
    <x v="305"/>
    <x v="0"/>
    <x v="4"/>
  </r>
  <r>
    <n v="367"/>
    <x v="367"/>
    <x v="366"/>
    <x v="3"/>
    <n v="10335.01"/>
    <x v="0"/>
    <x v="0"/>
    <s v="USD"/>
    <x v="367"/>
    <x v="367"/>
    <x v="0"/>
    <x v="46"/>
    <x v="0"/>
    <s v="film &amp; video/documentary"/>
    <x v="33"/>
    <x v="306"/>
    <x v="0"/>
    <x v="4"/>
  </r>
  <r>
    <n v="368"/>
    <x v="368"/>
    <x v="367"/>
    <x v="78"/>
    <n v="13014"/>
    <x v="0"/>
    <x v="0"/>
    <s v="USD"/>
    <x v="368"/>
    <x v="368"/>
    <x v="0"/>
    <x v="180"/>
    <x v="0"/>
    <s v="film &amp; video/documentary"/>
    <x v="3"/>
    <x v="307"/>
    <x v="0"/>
    <x v="4"/>
  </r>
  <r>
    <n v="369"/>
    <x v="369"/>
    <x v="368"/>
    <x v="115"/>
    <n v="7160.12"/>
    <x v="0"/>
    <x v="0"/>
    <s v="USD"/>
    <x v="369"/>
    <x v="369"/>
    <x v="0"/>
    <x v="157"/>
    <x v="0"/>
    <s v="film &amp; video/documentary"/>
    <x v="5"/>
    <x v="308"/>
    <x v="0"/>
    <x v="4"/>
  </r>
  <r>
    <n v="370"/>
    <x v="370"/>
    <x v="369"/>
    <x v="31"/>
    <n v="30505"/>
    <x v="0"/>
    <x v="0"/>
    <s v="USD"/>
    <x v="370"/>
    <x v="370"/>
    <x v="0"/>
    <x v="68"/>
    <x v="0"/>
    <s v="film &amp; video/documentary"/>
    <x v="108"/>
    <x v="309"/>
    <x v="0"/>
    <x v="4"/>
  </r>
  <r>
    <n v="371"/>
    <x v="371"/>
    <x v="370"/>
    <x v="60"/>
    <n v="171253"/>
    <x v="0"/>
    <x v="0"/>
    <s v="USD"/>
    <x v="371"/>
    <x v="371"/>
    <x v="0"/>
    <x v="181"/>
    <x v="0"/>
    <s v="film &amp; video/documentary"/>
    <x v="35"/>
    <x v="310"/>
    <x v="0"/>
    <x v="4"/>
  </r>
  <r>
    <n v="372"/>
    <x v="372"/>
    <x v="371"/>
    <x v="43"/>
    <n v="376"/>
    <x v="0"/>
    <x v="1"/>
    <s v="GBP"/>
    <x v="372"/>
    <x v="372"/>
    <x v="0"/>
    <x v="82"/>
    <x v="0"/>
    <s v="film &amp; video/documentary"/>
    <x v="105"/>
    <x v="311"/>
    <x v="0"/>
    <x v="4"/>
  </r>
  <r>
    <n v="373"/>
    <x v="373"/>
    <x v="372"/>
    <x v="51"/>
    <n v="8000"/>
    <x v="0"/>
    <x v="0"/>
    <s v="USD"/>
    <x v="373"/>
    <x v="373"/>
    <x v="0"/>
    <x v="30"/>
    <x v="0"/>
    <s v="film &amp; video/documentary"/>
    <x v="13"/>
    <x v="312"/>
    <x v="0"/>
    <x v="4"/>
  </r>
  <r>
    <n v="374"/>
    <x v="374"/>
    <x v="373"/>
    <x v="12"/>
    <n v="7839"/>
    <x v="0"/>
    <x v="0"/>
    <s v="USD"/>
    <x v="374"/>
    <x v="374"/>
    <x v="0"/>
    <x v="49"/>
    <x v="0"/>
    <s v="film &amp; video/documentary"/>
    <x v="26"/>
    <x v="313"/>
    <x v="0"/>
    <x v="4"/>
  </r>
  <r>
    <n v="375"/>
    <x v="375"/>
    <x v="374"/>
    <x v="2"/>
    <n v="600"/>
    <x v="0"/>
    <x v="0"/>
    <s v="USD"/>
    <x v="375"/>
    <x v="375"/>
    <x v="0"/>
    <x v="25"/>
    <x v="0"/>
    <s v="film &amp; video/documentary"/>
    <x v="28"/>
    <x v="314"/>
    <x v="0"/>
    <x v="4"/>
  </r>
  <r>
    <n v="376"/>
    <x v="376"/>
    <x v="375"/>
    <x v="116"/>
    <n v="2596"/>
    <x v="0"/>
    <x v="1"/>
    <s v="GBP"/>
    <x v="376"/>
    <x v="376"/>
    <x v="0"/>
    <x v="53"/>
    <x v="0"/>
    <s v="film &amp; video/documentary"/>
    <x v="6"/>
    <x v="315"/>
    <x v="0"/>
    <x v="4"/>
  </r>
  <r>
    <n v="377"/>
    <x v="377"/>
    <x v="376"/>
    <x v="14"/>
    <n v="13728"/>
    <x v="0"/>
    <x v="0"/>
    <s v="USD"/>
    <x v="377"/>
    <x v="377"/>
    <x v="0"/>
    <x v="182"/>
    <x v="0"/>
    <s v="film &amp; video/documentary"/>
    <x v="35"/>
    <x v="316"/>
    <x v="0"/>
    <x v="4"/>
  </r>
  <r>
    <n v="378"/>
    <x v="378"/>
    <x v="377"/>
    <x v="9"/>
    <n v="3353"/>
    <x v="0"/>
    <x v="5"/>
    <s v="CAD"/>
    <x v="378"/>
    <x v="378"/>
    <x v="0"/>
    <x v="183"/>
    <x v="0"/>
    <s v="film &amp; video/documentary"/>
    <x v="20"/>
    <x v="317"/>
    <x v="0"/>
    <x v="4"/>
  </r>
  <r>
    <n v="379"/>
    <x v="379"/>
    <x v="378"/>
    <x v="36"/>
    <n v="17412"/>
    <x v="0"/>
    <x v="0"/>
    <s v="USD"/>
    <x v="379"/>
    <x v="379"/>
    <x v="0"/>
    <x v="184"/>
    <x v="0"/>
    <s v="film &amp; video/documentary"/>
    <x v="31"/>
    <x v="318"/>
    <x v="0"/>
    <x v="4"/>
  </r>
  <r>
    <n v="380"/>
    <x v="380"/>
    <x v="379"/>
    <x v="23"/>
    <n v="5660"/>
    <x v="0"/>
    <x v="0"/>
    <s v="USD"/>
    <x v="380"/>
    <x v="380"/>
    <x v="0"/>
    <x v="72"/>
    <x v="0"/>
    <s v="film &amp; video/documentary"/>
    <x v="24"/>
    <x v="319"/>
    <x v="0"/>
    <x v="4"/>
  </r>
  <r>
    <n v="381"/>
    <x v="381"/>
    <x v="380"/>
    <x v="31"/>
    <n v="26182.5"/>
    <x v="0"/>
    <x v="0"/>
    <s v="USD"/>
    <x v="381"/>
    <x v="381"/>
    <x v="0"/>
    <x v="140"/>
    <x v="0"/>
    <s v="film &amp; video/documentary"/>
    <x v="2"/>
    <x v="320"/>
    <x v="0"/>
    <x v="4"/>
  </r>
  <r>
    <n v="382"/>
    <x v="382"/>
    <x v="381"/>
    <x v="20"/>
    <n v="1535"/>
    <x v="0"/>
    <x v="0"/>
    <s v="USD"/>
    <x v="382"/>
    <x v="382"/>
    <x v="0"/>
    <x v="19"/>
    <x v="0"/>
    <s v="film &amp; video/documentary"/>
    <x v="109"/>
    <x v="321"/>
    <x v="0"/>
    <x v="4"/>
  </r>
  <r>
    <n v="383"/>
    <x v="383"/>
    <x v="382"/>
    <x v="117"/>
    <n v="2065"/>
    <x v="0"/>
    <x v="0"/>
    <s v="USD"/>
    <x v="383"/>
    <x v="383"/>
    <x v="0"/>
    <x v="53"/>
    <x v="0"/>
    <s v="film &amp; video/documentary"/>
    <x v="110"/>
    <x v="322"/>
    <x v="0"/>
    <x v="4"/>
  </r>
  <r>
    <n v="384"/>
    <x v="384"/>
    <x v="383"/>
    <x v="22"/>
    <n v="22421"/>
    <x v="0"/>
    <x v="0"/>
    <s v="USD"/>
    <x v="384"/>
    <x v="384"/>
    <x v="0"/>
    <x v="185"/>
    <x v="0"/>
    <s v="film &amp; video/documentary"/>
    <x v="20"/>
    <x v="323"/>
    <x v="0"/>
    <x v="4"/>
  </r>
  <r>
    <n v="385"/>
    <x v="385"/>
    <x v="384"/>
    <x v="31"/>
    <n v="26495.5"/>
    <x v="0"/>
    <x v="0"/>
    <s v="USD"/>
    <x v="385"/>
    <x v="385"/>
    <x v="0"/>
    <x v="186"/>
    <x v="0"/>
    <s v="film &amp; video/documentary"/>
    <x v="6"/>
    <x v="324"/>
    <x v="0"/>
    <x v="4"/>
  </r>
  <r>
    <n v="386"/>
    <x v="386"/>
    <x v="385"/>
    <x v="20"/>
    <n v="601"/>
    <x v="0"/>
    <x v="0"/>
    <s v="USD"/>
    <x v="386"/>
    <x v="386"/>
    <x v="0"/>
    <x v="62"/>
    <x v="0"/>
    <s v="film &amp; video/documentary"/>
    <x v="8"/>
    <x v="325"/>
    <x v="0"/>
    <x v="4"/>
  </r>
  <r>
    <n v="387"/>
    <x v="387"/>
    <x v="386"/>
    <x v="114"/>
    <n v="81316"/>
    <x v="0"/>
    <x v="0"/>
    <s v="USD"/>
    <x v="387"/>
    <x v="387"/>
    <x v="0"/>
    <x v="187"/>
    <x v="0"/>
    <s v="film &amp; video/documentary"/>
    <x v="111"/>
    <x v="326"/>
    <x v="0"/>
    <x v="4"/>
  </r>
  <r>
    <n v="388"/>
    <x v="388"/>
    <x v="387"/>
    <x v="10"/>
    <n v="6308"/>
    <x v="0"/>
    <x v="0"/>
    <s v="USD"/>
    <x v="388"/>
    <x v="388"/>
    <x v="0"/>
    <x v="26"/>
    <x v="0"/>
    <s v="film &amp; video/documentary"/>
    <x v="9"/>
    <x v="327"/>
    <x v="0"/>
    <x v="4"/>
  </r>
  <r>
    <n v="389"/>
    <x v="389"/>
    <x v="388"/>
    <x v="118"/>
    <n v="123444.12"/>
    <x v="0"/>
    <x v="0"/>
    <s v="USD"/>
    <x v="389"/>
    <x v="389"/>
    <x v="0"/>
    <x v="188"/>
    <x v="0"/>
    <s v="film &amp; video/documentary"/>
    <x v="112"/>
    <x v="328"/>
    <x v="0"/>
    <x v="4"/>
  </r>
  <r>
    <n v="390"/>
    <x v="390"/>
    <x v="389"/>
    <x v="28"/>
    <n v="1000"/>
    <x v="0"/>
    <x v="0"/>
    <s v="USD"/>
    <x v="390"/>
    <x v="390"/>
    <x v="0"/>
    <x v="25"/>
    <x v="0"/>
    <s v="film &amp; video/documentary"/>
    <x v="8"/>
    <x v="84"/>
    <x v="0"/>
    <x v="4"/>
  </r>
  <r>
    <n v="391"/>
    <x v="391"/>
    <x v="390"/>
    <x v="22"/>
    <n v="20122"/>
    <x v="0"/>
    <x v="0"/>
    <s v="USD"/>
    <x v="391"/>
    <x v="391"/>
    <x v="0"/>
    <x v="189"/>
    <x v="0"/>
    <s v="film &amp; video/documentary"/>
    <x v="7"/>
    <x v="329"/>
    <x v="0"/>
    <x v="4"/>
  </r>
  <r>
    <n v="392"/>
    <x v="392"/>
    <x v="391"/>
    <x v="17"/>
    <n v="18667"/>
    <x v="0"/>
    <x v="0"/>
    <s v="USD"/>
    <x v="392"/>
    <x v="392"/>
    <x v="0"/>
    <x v="190"/>
    <x v="0"/>
    <s v="film &amp; video/documentary"/>
    <x v="7"/>
    <x v="330"/>
    <x v="0"/>
    <x v="4"/>
  </r>
  <r>
    <n v="393"/>
    <x v="393"/>
    <x v="392"/>
    <x v="63"/>
    <n v="55223"/>
    <x v="0"/>
    <x v="0"/>
    <s v="USD"/>
    <x v="393"/>
    <x v="393"/>
    <x v="0"/>
    <x v="191"/>
    <x v="0"/>
    <s v="film &amp; video/documentary"/>
    <x v="5"/>
    <x v="331"/>
    <x v="0"/>
    <x v="4"/>
  </r>
  <r>
    <n v="394"/>
    <x v="394"/>
    <x v="393"/>
    <x v="119"/>
    <n v="5259"/>
    <x v="0"/>
    <x v="3"/>
    <s v="EUR"/>
    <x v="394"/>
    <x v="394"/>
    <x v="0"/>
    <x v="133"/>
    <x v="0"/>
    <s v="film &amp; video/documentary"/>
    <x v="20"/>
    <x v="332"/>
    <x v="0"/>
    <x v="4"/>
  </r>
  <r>
    <n v="395"/>
    <x v="395"/>
    <x v="394"/>
    <x v="3"/>
    <n v="10804.45"/>
    <x v="0"/>
    <x v="0"/>
    <s v="USD"/>
    <x v="395"/>
    <x v="395"/>
    <x v="0"/>
    <x v="192"/>
    <x v="0"/>
    <s v="film &amp; video/documentary"/>
    <x v="29"/>
    <x v="333"/>
    <x v="0"/>
    <x v="4"/>
  </r>
  <r>
    <n v="396"/>
    <x v="396"/>
    <x v="395"/>
    <x v="36"/>
    <n v="16000"/>
    <x v="0"/>
    <x v="0"/>
    <s v="USD"/>
    <x v="396"/>
    <x v="396"/>
    <x v="0"/>
    <x v="193"/>
    <x v="0"/>
    <s v="film &amp; video/documentary"/>
    <x v="13"/>
    <x v="334"/>
    <x v="0"/>
    <x v="4"/>
  </r>
  <r>
    <n v="397"/>
    <x v="397"/>
    <x v="396"/>
    <x v="120"/>
    <n v="12929.35"/>
    <x v="0"/>
    <x v="0"/>
    <s v="USD"/>
    <x v="397"/>
    <x v="397"/>
    <x v="0"/>
    <x v="194"/>
    <x v="0"/>
    <s v="film &amp; video/documentary"/>
    <x v="3"/>
    <x v="335"/>
    <x v="0"/>
    <x v="4"/>
  </r>
  <r>
    <n v="398"/>
    <x v="398"/>
    <x v="397"/>
    <x v="51"/>
    <n v="9387"/>
    <x v="0"/>
    <x v="0"/>
    <s v="USD"/>
    <x v="398"/>
    <x v="398"/>
    <x v="0"/>
    <x v="85"/>
    <x v="0"/>
    <s v="film &amp; video/documentary"/>
    <x v="105"/>
    <x v="336"/>
    <x v="0"/>
    <x v="4"/>
  </r>
  <r>
    <n v="399"/>
    <x v="399"/>
    <x v="398"/>
    <x v="22"/>
    <n v="21361"/>
    <x v="0"/>
    <x v="1"/>
    <s v="GBP"/>
    <x v="399"/>
    <x v="399"/>
    <x v="0"/>
    <x v="195"/>
    <x v="0"/>
    <s v="film &amp; video/documentary"/>
    <x v="13"/>
    <x v="337"/>
    <x v="0"/>
    <x v="4"/>
  </r>
  <r>
    <n v="400"/>
    <x v="400"/>
    <x v="399"/>
    <x v="3"/>
    <n v="11230.25"/>
    <x v="0"/>
    <x v="0"/>
    <s v="USD"/>
    <x v="400"/>
    <x v="400"/>
    <x v="0"/>
    <x v="95"/>
    <x v="0"/>
    <s v="film &amp; video/documentary"/>
    <x v="20"/>
    <x v="338"/>
    <x v="0"/>
    <x v="4"/>
  </r>
  <r>
    <n v="401"/>
    <x v="401"/>
    <x v="400"/>
    <x v="63"/>
    <n v="51906"/>
    <x v="0"/>
    <x v="0"/>
    <s v="USD"/>
    <x v="401"/>
    <x v="401"/>
    <x v="0"/>
    <x v="196"/>
    <x v="0"/>
    <s v="film &amp; video/documentary"/>
    <x v="3"/>
    <x v="339"/>
    <x v="0"/>
    <x v="4"/>
  </r>
  <r>
    <n v="402"/>
    <x v="402"/>
    <x v="401"/>
    <x v="13"/>
    <n v="2833"/>
    <x v="0"/>
    <x v="0"/>
    <s v="USD"/>
    <x v="402"/>
    <x v="402"/>
    <x v="0"/>
    <x v="68"/>
    <x v="0"/>
    <s v="film &amp; video/documentary"/>
    <x v="24"/>
    <x v="340"/>
    <x v="0"/>
    <x v="4"/>
  </r>
  <r>
    <n v="403"/>
    <x v="403"/>
    <x v="402"/>
    <x v="10"/>
    <n v="5263"/>
    <x v="0"/>
    <x v="0"/>
    <s v="USD"/>
    <x v="403"/>
    <x v="403"/>
    <x v="0"/>
    <x v="16"/>
    <x v="0"/>
    <s v="film &amp; video/documentary"/>
    <x v="2"/>
    <x v="341"/>
    <x v="0"/>
    <x v="4"/>
  </r>
  <r>
    <n v="404"/>
    <x v="404"/>
    <x v="403"/>
    <x v="19"/>
    <n v="36082"/>
    <x v="0"/>
    <x v="0"/>
    <s v="USD"/>
    <x v="404"/>
    <x v="404"/>
    <x v="0"/>
    <x v="197"/>
    <x v="0"/>
    <s v="film &amp; video/documentary"/>
    <x v="33"/>
    <x v="342"/>
    <x v="0"/>
    <x v="4"/>
  </r>
  <r>
    <n v="405"/>
    <x v="405"/>
    <x v="404"/>
    <x v="121"/>
    <n v="3036"/>
    <x v="0"/>
    <x v="0"/>
    <s v="USD"/>
    <x v="405"/>
    <x v="405"/>
    <x v="0"/>
    <x v="165"/>
    <x v="0"/>
    <s v="film &amp; video/documentary"/>
    <x v="29"/>
    <x v="343"/>
    <x v="0"/>
    <x v="4"/>
  </r>
  <r>
    <n v="406"/>
    <x v="406"/>
    <x v="405"/>
    <x v="70"/>
    <n v="3015.73"/>
    <x v="0"/>
    <x v="0"/>
    <s v="USD"/>
    <x v="406"/>
    <x v="406"/>
    <x v="0"/>
    <x v="2"/>
    <x v="0"/>
    <s v="film &amp; video/documentary"/>
    <x v="29"/>
    <x v="344"/>
    <x v="0"/>
    <x v="4"/>
  </r>
  <r>
    <n v="407"/>
    <x v="407"/>
    <x v="406"/>
    <x v="13"/>
    <n v="2031"/>
    <x v="0"/>
    <x v="0"/>
    <s v="USD"/>
    <x v="407"/>
    <x v="407"/>
    <x v="0"/>
    <x v="19"/>
    <x v="0"/>
    <s v="film &amp; video/documentary"/>
    <x v="21"/>
    <x v="345"/>
    <x v="0"/>
    <x v="4"/>
  </r>
  <r>
    <n v="408"/>
    <x v="408"/>
    <x v="407"/>
    <x v="12"/>
    <n v="6086.26"/>
    <x v="0"/>
    <x v="0"/>
    <s v="USD"/>
    <x v="408"/>
    <x v="408"/>
    <x v="0"/>
    <x v="44"/>
    <x v="0"/>
    <s v="film &amp; video/documentary"/>
    <x v="7"/>
    <x v="346"/>
    <x v="0"/>
    <x v="4"/>
  </r>
  <r>
    <n v="409"/>
    <x v="409"/>
    <x v="408"/>
    <x v="2"/>
    <n v="684"/>
    <x v="0"/>
    <x v="1"/>
    <s v="GBP"/>
    <x v="409"/>
    <x v="409"/>
    <x v="0"/>
    <x v="41"/>
    <x v="0"/>
    <s v="film &amp; video/documentary"/>
    <x v="0"/>
    <x v="347"/>
    <x v="0"/>
    <x v="4"/>
  </r>
  <r>
    <n v="410"/>
    <x v="410"/>
    <x v="409"/>
    <x v="28"/>
    <n v="1283"/>
    <x v="0"/>
    <x v="5"/>
    <s v="CAD"/>
    <x v="410"/>
    <x v="410"/>
    <x v="0"/>
    <x v="63"/>
    <x v="0"/>
    <s v="film &amp; video/documentary"/>
    <x v="30"/>
    <x v="348"/>
    <x v="0"/>
    <x v="4"/>
  </r>
  <r>
    <n v="411"/>
    <x v="411"/>
    <x v="410"/>
    <x v="11"/>
    <n v="30315"/>
    <x v="0"/>
    <x v="0"/>
    <s v="USD"/>
    <x v="411"/>
    <x v="411"/>
    <x v="0"/>
    <x v="198"/>
    <x v="0"/>
    <s v="film &amp; video/documentary"/>
    <x v="7"/>
    <x v="349"/>
    <x v="0"/>
    <x v="4"/>
  </r>
  <r>
    <n v="412"/>
    <x v="412"/>
    <x v="411"/>
    <x v="30"/>
    <n v="3171"/>
    <x v="0"/>
    <x v="0"/>
    <s v="USD"/>
    <x v="412"/>
    <x v="412"/>
    <x v="0"/>
    <x v="165"/>
    <x v="0"/>
    <s v="film &amp; video/documentary"/>
    <x v="37"/>
    <x v="350"/>
    <x v="0"/>
    <x v="4"/>
  </r>
  <r>
    <n v="413"/>
    <x v="413"/>
    <x v="412"/>
    <x v="122"/>
    <n v="13451"/>
    <x v="0"/>
    <x v="0"/>
    <s v="USD"/>
    <x v="413"/>
    <x v="413"/>
    <x v="0"/>
    <x v="199"/>
    <x v="0"/>
    <s v="film &amp; video/documentary"/>
    <x v="2"/>
    <x v="351"/>
    <x v="0"/>
    <x v="4"/>
  </r>
  <r>
    <n v="414"/>
    <x v="414"/>
    <x v="413"/>
    <x v="17"/>
    <n v="19028"/>
    <x v="0"/>
    <x v="0"/>
    <s v="USD"/>
    <x v="414"/>
    <x v="414"/>
    <x v="0"/>
    <x v="200"/>
    <x v="0"/>
    <s v="film &amp; video/documentary"/>
    <x v="33"/>
    <x v="352"/>
    <x v="0"/>
    <x v="4"/>
  </r>
  <r>
    <n v="415"/>
    <x v="415"/>
    <x v="414"/>
    <x v="123"/>
    <n v="1430.06"/>
    <x v="0"/>
    <x v="5"/>
    <s v="CAD"/>
    <x v="415"/>
    <x v="415"/>
    <x v="0"/>
    <x v="64"/>
    <x v="0"/>
    <s v="film &amp; video/documentary"/>
    <x v="21"/>
    <x v="353"/>
    <x v="0"/>
    <x v="4"/>
  </r>
  <r>
    <n v="416"/>
    <x v="416"/>
    <x v="415"/>
    <x v="28"/>
    <n v="1202.17"/>
    <x v="0"/>
    <x v="0"/>
    <s v="USD"/>
    <x v="416"/>
    <x v="416"/>
    <x v="0"/>
    <x v="20"/>
    <x v="0"/>
    <s v="film &amp; video/documentary"/>
    <x v="28"/>
    <x v="354"/>
    <x v="0"/>
    <x v="4"/>
  </r>
  <r>
    <n v="417"/>
    <x v="417"/>
    <x v="416"/>
    <x v="124"/>
    <n v="10526"/>
    <x v="0"/>
    <x v="0"/>
    <s v="USD"/>
    <x v="417"/>
    <x v="417"/>
    <x v="0"/>
    <x v="47"/>
    <x v="0"/>
    <s v="film &amp; video/documentary"/>
    <x v="8"/>
    <x v="355"/>
    <x v="0"/>
    <x v="4"/>
  </r>
  <r>
    <n v="418"/>
    <x v="418"/>
    <x v="417"/>
    <x v="125"/>
    <n v="22542"/>
    <x v="0"/>
    <x v="0"/>
    <s v="USD"/>
    <x v="418"/>
    <x v="418"/>
    <x v="0"/>
    <x v="201"/>
    <x v="0"/>
    <s v="film &amp; video/documentary"/>
    <x v="7"/>
    <x v="356"/>
    <x v="0"/>
    <x v="4"/>
  </r>
  <r>
    <n v="419"/>
    <x v="419"/>
    <x v="418"/>
    <x v="6"/>
    <n v="8035"/>
    <x v="0"/>
    <x v="0"/>
    <s v="USD"/>
    <x v="419"/>
    <x v="419"/>
    <x v="0"/>
    <x v="196"/>
    <x v="0"/>
    <s v="film &amp; video/documentary"/>
    <x v="8"/>
    <x v="357"/>
    <x v="0"/>
    <x v="4"/>
  </r>
  <r>
    <n v="420"/>
    <x v="420"/>
    <x v="419"/>
    <x v="126"/>
    <n v="14.5"/>
    <x v="2"/>
    <x v="0"/>
    <s v="USD"/>
    <x v="420"/>
    <x v="420"/>
    <x v="0"/>
    <x v="83"/>
    <x v="1"/>
    <s v="film &amp; video/animation"/>
    <x v="50"/>
    <x v="358"/>
    <x v="0"/>
    <x v="5"/>
  </r>
  <r>
    <n v="421"/>
    <x v="421"/>
    <x v="420"/>
    <x v="36"/>
    <n v="301"/>
    <x v="2"/>
    <x v="0"/>
    <s v="USD"/>
    <x v="421"/>
    <x v="421"/>
    <x v="0"/>
    <x v="79"/>
    <x v="1"/>
    <s v="film &amp; video/animation"/>
    <x v="53"/>
    <x v="359"/>
    <x v="0"/>
    <x v="5"/>
  </r>
  <r>
    <n v="422"/>
    <x v="422"/>
    <x v="421"/>
    <x v="79"/>
    <n v="430"/>
    <x v="2"/>
    <x v="0"/>
    <s v="USD"/>
    <x v="422"/>
    <x v="422"/>
    <x v="0"/>
    <x v="8"/>
    <x v="1"/>
    <s v="film &amp; video/animation"/>
    <x v="60"/>
    <x v="360"/>
    <x v="0"/>
    <x v="5"/>
  </r>
  <r>
    <n v="423"/>
    <x v="423"/>
    <x v="422"/>
    <x v="22"/>
    <n v="153"/>
    <x v="2"/>
    <x v="0"/>
    <s v="USD"/>
    <x v="423"/>
    <x v="423"/>
    <x v="0"/>
    <x v="62"/>
    <x v="1"/>
    <s v="film &amp; video/animation"/>
    <x v="60"/>
    <x v="361"/>
    <x v="0"/>
    <x v="5"/>
  </r>
  <r>
    <n v="424"/>
    <x v="424"/>
    <x v="423"/>
    <x v="9"/>
    <n v="203.9"/>
    <x v="2"/>
    <x v="0"/>
    <s v="USD"/>
    <x v="424"/>
    <x v="424"/>
    <x v="0"/>
    <x v="81"/>
    <x v="1"/>
    <s v="film &amp; video/animation"/>
    <x v="113"/>
    <x v="99"/>
    <x v="0"/>
    <x v="5"/>
  </r>
  <r>
    <n v="425"/>
    <x v="425"/>
    <x v="424"/>
    <x v="63"/>
    <n v="6"/>
    <x v="2"/>
    <x v="0"/>
    <s v="USD"/>
    <x v="425"/>
    <x v="425"/>
    <x v="0"/>
    <x v="84"/>
    <x v="1"/>
    <s v="film &amp; video/animation"/>
    <x v="50"/>
    <x v="362"/>
    <x v="0"/>
    <x v="5"/>
  </r>
  <r>
    <n v="426"/>
    <x v="426"/>
    <x v="425"/>
    <x v="3"/>
    <n v="133"/>
    <x v="2"/>
    <x v="0"/>
    <s v="USD"/>
    <x v="426"/>
    <x v="426"/>
    <x v="0"/>
    <x v="22"/>
    <x v="1"/>
    <s v="film &amp; video/animation"/>
    <x v="60"/>
    <x v="363"/>
    <x v="0"/>
    <x v="5"/>
  </r>
  <r>
    <n v="427"/>
    <x v="427"/>
    <x v="426"/>
    <x v="115"/>
    <n v="0"/>
    <x v="2"/>
    <x v="0"/>
    <s v="USD"/>
    <x v="427"/>
    <x v="427"/>
    <x v="0"/>
    <x v="78"/>
    <x v="1"/>
    <s v="film &amp; video/animation"/>
    <x v="50"/>
    <x v="121"/>
    <x v="0"/>
    <x v="5"/>
  </r>
  <r>
    <n v="428"/>
    <x v="428"/>
    <x v="427"/>
    <x v="14"/>
    <n v="676"/>
    <x v="2"/>
    <x v="0"/>
    <s v="USD"/>
    <x v="428"/>
    <x v="428"/>
    <x v="0"/>
    <x v="62"/>
    <x v="1"/>
    <s v="film &amp; video/animation"/>
    <x v="52"/>
    <x v="364"/>
    <x v="0"/>
    <x v="5"/>
  </r>
  <r>
    <n v="429"/>
    <x v="429"/>
    <x v="428"/>
    <x v="10"/>
    <n v="0"/>
    <x v="2"/>
    <x v="0"/>
    <s v="USD"/>
    <x v="429"/>
    <x v="429"/>
    <x v="0"/>
    <x v="78"/>
    <x v="1"/>
    <s v="film &amp; video/animation"/>
    <x v="50"/>
    <x v="121"/>
    <x v="0"/>
    <x v="5"/>
  </r>
  <r>
    <n v="430"/>
    <x v="430"/>
    <x v="429"/>
    <x v="28"/>
    <n v="24"/>
    <x v="2"/>
    <x v="0"/>
    <s v="USD"/>
    <x v="430"/>
    <x v="430"/>
    <x v="0"/>
    <x v="81"/>
    <x v="1"/>
    <s v="film &amp; video/animation"/>
    <x v="53"/>
    <x v="365"/>
    <x v="0"/>
    <x v="5"/>
  </r>
  <r>
    <n v="431"/>
    <x v="431"/>
    <x v="430"/>
    <x v="9"/>
    <n v="415"/>
    <x v="2"/>
    <x v="1"/>
    <s v="GBP"/>
    <x v="431"/>
    <x v="431"/>
    <x v="0"/>
    <x v="22"/>
    <x v="1"/>
    <s v="film &amp; video/animation"/>
    <x v="51"/>
    <x v="366"/>
    <x v="0"/>
    <x v="5"/>
  </r>
  <r>
    <n v="432"/>
    <x v="432"/>
    <x v="431"/>
    <x v="12"/>
    <n v="570"/>
    <x v="2"/>
    <x v="0"/>
    <s v="USD"/>
    <x v="432"/>
    <x v="432"/>
    <x v="0"/>
    <x v="22"/>
    <x v="1"/>
    <s v="film &amp; video/animation"/>
    <x v="54"/>
    <x v="367"/>
    <x v="0"/>
    <x v="5"/>
  </r>
  <r>
    <n v="433"/>
    <x v="433"/>
    <x v="432"/>
    <x v="9"/>
    <n v="0"/>
    <x v="2"/>
    <x v="0"/>
    <s v="USD"/>
    <x v="433"/>
    <x v="433"/>
    <x v="0"/>
    <x v="78"/>
    <x v="1"/>
    <s v="film &amp; video/animation"/>
    <x v="50"/>
    <x v="121"/>
    <x v="0"/>
    <x v="5"/>
  </r>
  <r>
    <n v="434"/>
    <x v="434"/>
    <x v="433"/>
    <x v="30"/>
    <n v="125"/>
    <x v="2"/>
    <x v="0"/>
    <s v="USD"/>
    <x v="434"/>
    <x v="434"/>
    <x v="0"/>
    <x v="84"/>
    <x v="1"/>
    <s v="film &amp; video/animation"/>
    <x v="62"/>
    <x v="368"/>
    <x v="0"/>
    <x v="5"/>
  </r>
  <r>
    <n v="435"/>
    <x v="435"/>
    <x v="434"/>
    <x v="74"/>
    <n v="3"/>
    <x v="2"/>
    <x v="0"/>
    <s v="USD"/>
    <x v="435"/>
    <x v="435"/>
    <x v="0"/>
    <x v="83"/>
    <x v="1"/>
    <s v="film &amp; video/animation"/>
    <x v="50"/>
    <x v="120"/>
    <x v="0"/>
    <x v="5"/>
  </r>
  <r>
    <n v="436"/>
    <x v="436"/>
    <x v="435"/>
    <x v="28"/>
    <n v="0"/>
    <x v="2"/>
    <x v="0"/>
    <s v="USD"/>
    <x v="436"/>
    <x v="436"/>
    <x v="0"/>
    <x v="78"/>
    <x v="1"/>
    <s v="film &amp; video/animation"/>
    <x v="50"/>
    <x v="121"/>
    <x v="0"/>
    <x v="5"/>
  </r>
  <r>
    <n v="437"/>
    <x v="437"/>
    <x v="436"/>
    <x v="39"/>
    <n v="0"/>
    <x v="2"/>
    <x v="5"/>
    <s v="CAD"/>
    <x v="437"/>
    <x v="437"/>
    <x v="0"/>
    <x v="78"/>
    <x v="1"/>
    <s v="film &amp; video/animation"/>
    <x v="50"/>
    <x v="121"/>
    <x v="0"/>
    <x v="5"/>
  </r>
  <r>
    <n v="438"/>
    <x v="438"/>
    <x v="437"/>
    <x v="22"/>
    <n v="1876"/>
    <x v="2"/>
    <x v="0"/>
    <s v="USD"/>
    <x v="438"/>
    <x v="438"/>
    <x v="0"/>
    <x v="202"/>
    <x v="1"/>
    <s v="film &amp; video/animation"/>
    <x v="114"/>
    <x v="369"/>
    <x v="0"/>
    <x v="5"/>
  </r>
  <r>
    <n v="439"/>
    <x v="439"/>
    <x v="438"/>
    <x v="52"/>
    <n v="0"/>
    <x v="2"/>
    <x v="0"/>
    <s v="USD"/>
    <x v="439"/>
    <x v="439"/>
    <x v="0"/>
    <x v="78"/>
    <x v="1"/>
    <s v="film &amp; video/animation"/>
    <x v="50"/>
    <x v="121"/>
    <x v="0"/>
    <x v="5"/>
  </r>
  <r>
    <n v="440"/>
    <x v="440"/>
    <x v="439"/>
    <x v="10"/>
    <n v="5"/>
    <x v="2"/>
    <x v="0"/>
    <s v="USD"/>
    <x v="440"/>
    <x v="440"/>
    <x v="0"/>
    <x v="29"/>
    <x v="1"/>
    <s v="film &amp; video/animation"/>
    <x v="50"/>
    <x v="144"/>
    <x v="0"/>
    <x v="5"/>
  </r>
  <r>
    <n v="441"/>
    <x v="441"/>
    <x v="440"/>
    <x v="44"/>
    <n v="0"/>
    <x v="2"/>
    <x v="1"/>
    <s v="GBP"/>
    <x v="441"/>
    <x v="441"/>
    <x v="0"/>
    <x v="78"/>
    <x v="1"/>
    <s v="film &amp; video/animation"/>
    <x v="50"/>
    <x v="121"/>
    <x v="0"/>
    <x v="5"/>
  </r>
  <r>
    <n v="442"/>
    <x v="442"/>
    <x v="441"/>
    <x v="73"/>
    <n v="6691"/>
    <x v="2"/>
    <x v="0"/>
    <s v="USD"/>
    <x v="442"/>
    <x v="442"/>
    <x v="0"/>
    <x v="57"/>
    <x v="1"/>
    <s v="film &amp; video/animation"/>
    <x v="115"/>
    <x v="370"/>
    <x v="0"/>
    <x v="5"/>
  </r>
  <r>
    <n v="443"/>
    <x v="443"/>
    <x v="442"/>
    <x v="3"/>
    <n v="10"/>
    <x v="2"/>
    <x v="5"/>
    <s v="CAD"/>
    <x v="443"/>
    <x v="443"/>
    <x v="0"/>
    <x v="84"/>
    <x v="1"/>
    <s v="film &amp; video/animation"/>
    <x v="50"/>
    <x v="144"/>
    <x v="0"/>
    <x v="5"/>
  </r>
  <r>
    <n v="444"/>
    <x v="444"/>
    <x v="443"/>
    <x v="28"/>
    <n v="50"/>
    <x v="2"/>
    <x v="0"/>
    <s v="USD"/>
    <x v="444"/>
    <x v="444"/>
    <x v="0"/>
    <x v="29"/>
    <x v="1"/>
    <s v="film &amp; video/animation"/>
    <x v="62"/>
    <x v="73"/>
    <x v="0"/>
    <x v="5"/>
  </r>
  <r>
    <n v="445"/>
    <x v="445"/>
    <x v="444"/>
    <x v="127"/>
    <n v="2"/>
    <x v="2"/>
    <x v="0"/>
    <s v="USD"/>
    <x v="445"/>
    <x v="445"/>
    <x v="0"/>
    <x v="84"/>
    <x v="1"/>
    <s v="film &amp; video/animation"/>
    <x v="50"/>
    <x v="120"/>
    <x v="0"/>
    <x v="5"/>
  </r>
  <r>
    <n v="446"/>
    <x v="446"/>
    <x v="445"/>
    <x v="124"/>
    <n v="766"/>
    <x v="2"/>
    <x v="0"/>
    <s v="USD"/>
    <x v="446"/>
    <x v="446"/>
    <x v="0"/>
    <x v="38"/>
    <x v="1"/>
    <s v="film &amp; video/animation"/>
    <x v="113"/>
    <x v="371"/>
    <x v="0"/>
    <x v="5"/>
  </r>
  <r>
    <n v="447"/>
    <x v="447"/>
    <x v="446"/>
    <x v="11"/>
    <n v="5"/>
    <x v="2"/>
    <x v="1"/>
    <s v="GBP"/>
    <x v="447"/>
    <x v="447"/>
    <x v="0"/>
    <x v="29"/>
    <x v="1"/>
    <s v="film &amp; video/animation"/>
    <x v="50"/>
    <x v="144"/>
    <x v="0"/>
    <x v="5"/>
  </r>
  <r>
    <n v="448"/>
    <x v="448"/>
    <x v="447"/>
    <x v="30"/>
    <n v="82.01"/>
    <x v="2"/>
    <x v="0"/>
    <s v="USD"/>
    <x v="448"/>
    <x v="448"/>
    <x v="0"/>
    <x v="80"/>
    <x v="1"/>
    <s v="film &amp; video/animation"/>
    <x v="56"/>
    <x v="372"/>
    <x v="0"/>
    <x v="5"/>
  </r>
  <r>
    <n v="449"/>
    <x v="449"/>
    <x v="448"/>
    <x v="13"/>
    <n v="45"/>
    <x v="2"/>
    <x v="1"/>
    <s v="GBP"/>
    <x v="449"/>
    <x v="449"/>
    <x v="0"/>
    <x v="81"/>
    <x v="1"/>
    <s v="film &amp; video/animation"/>
    <x v="53"/>
    <x v="373"/>
    <x v="0"/>
    <x v="5"/>
  </r>
  <r>
    <n v="450"/>
    <x v="450"/>
    <x v="449"/>
    <x v="63"/>
    <n v="396"/>
    <x v="2"/>
    <x v="0"/>
    <s v="USD"/>
    <x v="450"/>
    <x v="450"/>
    <x v="0"/>
    <x v="63"/>
    <x v="1"/>
    <s v="film &amp; video/animation"/>
    <x v="60"/>
    <x v="374"/>
    <x v="0"/>
    <x v="5"/>
  </r>
  <r>
    <n v="451"/>
    <x v="451"/>
    <x v="450"/>
    <x v="22"/>
    <n v="0"/>
    <x v="2"/>
    <x v="0"/>
    <s v="USD"/>
    <x v="451"/>
    <x v="451"/>
    <x v="0"/>
    <x v="78"/>
    <x v="1"/>
    <s v="film &amp; video/animation"/>
    <x v="50"/>
    <x v="121"/>
    <x v="0"/>
    <x v="5"/>
  </r>
  <r>
    <n v="452"/>
    <x v="452"/>
    <x v="451"/>
    <x v="47"/>
    <n v="480"/>
    <x v="2"/>
    <x v="0"/>
    <s v="USD"/>
    <x v="452"/>
    <x v="452"/>
    <x v="0"/>
    <x v="8"/>
    <x v="1"/>
    <s v="film &amp; video/animation"/>
    <x v="116"/>
    <x v="375"/>
    <x v="0"/>
    <x v="5"/>
  </r>
  <r>
    <n v="453"/>
    <x v="453"/>
    <x v="452"/>
    <x v="128"/>
    <n v="26"/>
    <x v="2"/>
    <x v="0"/>
    <s v="USD"/>
    <x v="453"/>
    <x v="453"/>
    <x v="0"/>
    <x v="84"/>
    <x v="1"/>
    <s v="film &amp; video/animation"/>
    <x v="50"/>
    <x v="31"/>
    <x v="0"/>
    <x v="5"/>
  </r>
  <r>
    <n v="454"/>
    <x v="454"/>
    <x v="453"/>
    <x v="3"/>
    <n v="82"/>
    <x v="2"/>
    <x v="0"/>
    <s v="USD"/>
    <x v="454"/>
    <x v="454"/>
    <x v="0"/>
    <x v="81"/>
    <x v="1"/>
    <s v="film &amp; video/animation"/>
    <x v="60"/>
    <x v="376"/>
    <x v="0"/>
    <x v="5"/>
  </r>
  <r>
    <n v="455"/>
    <x v="455"/>
    <x v="454"/>
    <x v="99"/>
    <n v="45"/>
    <x v="2"/>
    <x v="0"/>
    <s v="USD"/>
    <x v="455"/>
    <x v="455"/>
    <x v="0"/>
    <x v="84"/>
    <x v="1"/>
    <s v="film &amp; video/animation"/>
    <x v="50"/>
    <x v="377"/>
    <x v="0"/>
    <x v="5"/>
  </r>
  <r>
    <n v="456"/>
    <x v="456"/>
    <x v="455"/>
    <x v="129"/>
    <n v="61"/>
    <x v="2"/>
    <x v="0"/>
    <s v="USD"/>
    <x v="456"/>
    <x v="456"/>
    <x v="0"/>
    <x v="83"/>
    <x v="1"/>
    <s v="film &amp; video/animation"/>
    <x v="60"/>
    <x v="378"/>
    <x v="0"/>
    <x v="5"/>
  </r>
  <r>
    <n v="457"/>
    <x v="457"/>
    <x v="456"/>
    <x v="22"/>
    <n v="0"/>
    <x v="2"/>
    <x v="5"/>
    <s v="CAD"/>
    <x v="457"/>
    <x v="457"/>
    <x v="0"/>
    <x v="78"/>
    <x v="1"/>
    <s v="film &amp; video/animation"/>
    <x v="50"/>
    <x v="121"/>
    <x v="0"/>
    <x v="5"/>
  </r>
  <r>
    <n v="458"/>
    <x v="458"/>
    <x v="457"/>
    <x v="3"/>
    <n v="821"/>
    <x v="2"/>
    <x v="1"/>
    <s v="GBP"/>
    <x v="458"/>
    <x v="458"/>
    <x v="0"/>
    <x v="72"/>
    <x v="1"/>
    <s v="film &amp; video/animation"/>
    <x v="59"/>
    <x v="379"/>
    <x v="0"/>
    <x v="5"/>
  </r>
  <r>
    <n v="459"/>
    <x v="459"/>
    <x v="458"/>
    <x v="130"/>
    <n v="25"/>
    <x v="2"/>
    <x v="0"/>
    <s v="USD"/>
    <x v="459"/>
    <x v="459"/>
    <x v="0"/>
    <x v="29"/>
    <x v="1"/>
    <s v="film &amp; video/animation"/>
    <x v="50"/>
    <x v="380"/>
    <x v="0"/>
    <x v="5"/>
  </r>
  <r>
    <n v="460"/>
    <x v="460"/>
    <x v="459"/>
    <x v="0"/>
    <n v="25"/>
    <x v="2"/>
    <x v="0"/>
    <s v="USD"/>
    <x v="460"/>
    <x v="460"/>
    <x v="0"/>
    <x v="84"/>
    <x v="1"/>
    <s v="film &amp; video/animation"/>
    <x v="50"/>
    <x v="381"/>
    <x v="0"/>
    <x v="5"/>
  </r>
  <r>
    <n v="461"/>
    <x v="461"/>
    <x v="460"/>
    <x v="131"/>
    <n v="0"/>
    <x v="2"/>
    <x v="1"/>
    <s v="GBP"/>
    <x v="461"/>
    <x v="461"/>
    <x v="0"/>
    <x v="78"/>
    <x v="1"/>
    <s v="film &amp; video/animation"/>
    <x v="50"/>
    <x v="121"/>
    <x v="0"/>
    <x v="5"/>
  </r>
  <r>
    <n v="462"/>
    <x v="462"/>
    <x v="461"/>
    <x v="57"/>
    <n v="0"/>
    <x v="2"/>
    <x v="0"/>
    <s v="USD"/>
    <x v="462"/>
    <x v="462"/>
    <x v="0"/>
    <x v="78"/>
    <x v="1"/>
    <s v="film &amp; video/animation"/>
    <x v="50"/>
    <x v="121"/>
    <x v="0"/>
    <x v="5"/>
  </r>
  <r>
    <n v="463"/>
    <x v="463"/>
    <x v="462"/>
    <x v="56"/>
    <n v="1250"/>
    <x v="2"/>
    <x v="0"/>
    <s v="USD"/>
    <x v="463"/>
    <x v="463"/>
    <x v="0"/>
    <x v="202"/>
    <x v="1"/>
    <s v="film &amp; video/animation"/>
    <x v="53"/>
    <x v="382"/>
    <x v="0"/>
    <x v="5"/>
  </r>
  <r>
    <n v="464"/>
    <x v="464"/>
    <x v="463"/>
    <x v="132"/>
    <n v="1"/>
    <x v="2"/>
    <x v="12"/>
    <s v="EUR"/>
    <x v="464"/>
    <x v="464"/>
    <x v="0"/>
    <x v="29"/>
    <x v="1"/>
    <s v="film &amp; video/animation"/>
    <x v="50"/>
    <x v="120"/>
    <x v="0"/>
    <x v="5"/>
  </r>
  <r>
    <n v="465"/>
    <x v="465"/>
    <x v="464"/>
    <x v="133"/>
    <n v="138"/>
    <x v="2"/>
    <x v="0"/>
    <s v="USD"/>
    <x v="465"/>
    <x v="465"/>
    <x v="0"/>
    <x v="22"/>
    <x v="1"/>
    <s v="film &amp; video/animation"/>
    <x v="117"/>
    <x v="383"/>
    <x v="0"/>
    <x v="5"/>
  </r>
  <r>
    <n v="466"/>
    <x v="466"/>
    <x v="465"/>
    <x v="3"/>
    <n v="76"/>
    <x v="2"/>
    <x v="0"/>
    <s v="USD"/>
    <x v="466"/>
    <x v="466"/>
    <x v="0"/>
    <x v="81"/>
    <x v="1"/>
    <s v="film &amp; video/animation"/>
    <x v="60"/>
    <x v="384"/>
    <x v="0"/>
    <x v="5"/>
  </r>
  <r>
    <n v="467"/>
    <x v="467"/>
    <x v="466"/>
    <x v="22"/>
    <n v="4315"/>
    <x v="2"/>
    <x v="0"/>
    <s v="USD"/>
    <x v="467"/>
    <x v="467"/>
    <x v="0"/>
    <x v="70"/>
    <x v="1"/>
    <s v="film &amp; video/animation"/>
    <x v="66"/>
    <x v="385"/>
    <x v="0"/>
    <x v="5"/>
  </r>
  <r>
    <n v="468"/>
    <x v="468"/>
    <x v="467"/>
    <x v="51"/>
    <n v="0"/>
    <x v="2"/>
    <x v="0"/>
    <s v="USD"/>
    <x v="468"/>
    <x v="468"/>
    <x v="0"/>
    <x v="78"/>
    <x v="1"/>
    <s v="film &amp; video/animation"/>
    <x v="50"/>
    <x v="121"/>
    <x v="0"/>
    <x v="5"/>
  </r>
  <r>
    <n v="469"/>
    <x v="469"/>
    <x v="468"/>
    <x v="12"/>
    <n v="0"/>
    <x v="2"/>
    <x v="1"/>
    <s v="GBP"/>
    <x v="469"/>
    <x v="469"/>
    <x v="0"/>
    <x v="78"/>
    <x v="1"/>
    <s v="film &amp; video/animation"/>
    <x v="50"/>
    <x v="121"/>
    <x v="0"/>
    <x v="5"/>
  </r>
  <r>
    <n v="470"/>
    <x v="470"/>
    <x v="469"/>
    <x v="10"/>
    <n v="51"/>
    <x v="2"/>
    <x v="0"/>
    <s v="USD"/>
    <x v="470"/>
    <x v="470"/>
    <x v="0"/>
    <x v="84"/>
    <x v="1"/>
    <s v="film &amp; video/animation"/>
    <x v="60"/>
    <x v="156"/>
    <x v="0"/>
    <x v="5"/>
  </r>
  <r>
    <n v="471"/>
    <x v="471"/>
    <x v="470"/>
    <x v="56"/>
    <n v="6541"/>
    <x v="2"/>
    <x v="0"/>
    <s v="USD"/>
    <x v="471"/>
    <x v="471"/>
    <x v="0"/>
    <x v="203"/>
    <x v="1"/>
    <s v="film &amp; video/animation"/>
    <x v="81"/>
    <x v="386"/>
    <x v="0"/>
    <x v="5"/>
  </r>
  <r>
    <n v="472"/>
    <x v="472"/>
    <x v="471"/>
    <x v="134"/>
    <n v="141"/>
    <x v="2"/>
    <x v="0"/>
    <s v="USD"/>
    <x v="472"/>
    <x v="472"/>
    <x v="0"/>
    <x v="81"/>
    <x v="1"/>
    <s v="film &amp; video/animation"/>
    <x v="82"/>
    <x v="387"/>
    <x v="0"/>
    <x v="5"/>
  </r>
  <r>
    <n v="473"/>
    <x v="473"/>
    <x v="472"/>
    <x v="11"/>
    <n v="861"/>
    <x v="2"/>
    <x v="0"/>
    <s v="USD"/>
    <x v="473"/>
    <x v="473"/>
    <x v="0"/>
    <x v="25"/>
    <x v="1"/>
    <s v="film &amp; video/animation"/>
    <x v="56"/>
    <x v="242"/>
    <x v="0"/>
    <x v="5"/>
  </r>
  <r>
    <n v="474"/>
    <x v="474"/>
    <x v="473"/>
    <x v="126"/>
    <n v="1"/>
    <x v="2"/>
    <x v="0"/>
    <s v="USD"/>
    <x v="474"/>
    <x v="474"/>
    <x v="0"/>
    <x v="29"/>
    <x v="1"/>
    <s v="film &amp; video/animation"/>
    <x v="50"/>
    <x v="120"/>
    <x v="0"/>
    <x v="5"/>
  </r>
  <r>
    <n v="475"/>
    <x v="475"/>
    <x v="474"/>
    <x v="13"/>
    <n v="0"/>
    <x v="2"/>
    <x v="0"/>
    <s v="USD"/>
    <x v="475"/>
    <x v="475"/>
    <x v="0"/>
    <x v="78"/>
    <x v="1"/>
    <s v="film &amp; video/animation"/>
    <x v="50"/>
    <x v="121"/>
    <x v="0"/>
    <x v="5"/>
  </r>
  <r>
    <n v="476"/>
    <x v="476"/>
    <x v="475"/>
    <x v="135"/>
    <n v="4906.59"/>
    <x v="2"/>
    <x v="0"/>
    <s v="USD"/>
    <x v="476"/>
    <x v="476"/>
    <x v="0"/>
    <x v="204"/>
    <x v="1"/>
    <s v="film &amp; video/animation"/>
    <x v="53"/>
    <x v="388"/>
    <x v="0"/>
    <x v="5"/>
  </r>
  <r>
    <n v="477"/>
    <x v="477"/>
    <x v="476"/>
    <x v="15"/>
    <n v="0"/>
    <x v="2"/>
    <x v="0"/>
    <s v="USD"/>
    <x v="477"/>
    <x v="477"/>
    <x v="0"/>
    <x v="78"/>
    <x v="1"/>
    <s v="film &amp; video/animation"/>
    <x v="50"/>
    <x v="121"/>
    <x v="0"/>
    <x v="5"/>
  </r>
  <r>
    <n v="478"/>
    <x v="478"/>
    <x v="477"/>
    <x v="3"/>
    <n v="0"/>
    <x v="2"/>
    <x v="0"/>
    <s v="USD"/>
    <x v="478"/>
    <x v="478"/>
    <x v="0"/>
    <x v="78"/>
    <x v="1"/>
    <s v="film &amp; video/animation"/>
    <x v="50"/>
    <x v="121"/>
    <x v="0"/>
    <x v="5"/>
  </r>
  <r>
    <n v="479"/>
    <x v="479"/>
    <x v="478"/>
    <x v="36"/>
    <n v="4884"/>
    <x v="2"/>
    <x v="0"/>
    <s v="USD"/>
    <x v="479"/>
    <x v="479"/>
    <x v="0"/>
    <x v="165"/>
    <x v="1"/>
    <s v="film &amp; video/animation"/>
    <x v="69"/>
    <x v="389"/>
    <x v="0"/>
    <x v="5"/>
  </r>
  <r>
    <n v="480"/>
    <x v="480"/>
    <x v="479"/>
    <x v="79"/>
    <n v="7764"/>
    <x v="2"/>
    <x v="0"/>
    <s v="USD"/>
    <x v="480"/>
    <x v="480"/>
    <x v="0"/>
    <x v="205"/>
    <x v="1"/>
    <s v="film &amp; video/animation"/>
    <x v="118"/>
    <x v="390"/>
    <x v="0"/>
    <x v="5"/>
  </r>
  <r>
    <n v="481"/>
    <x v="481"/>
    <x v="480"/>
    <x v="11"/>
    <n v="1830"/>
    <x v="2"/>
    <x v="0"/>
    <s v="USD"/>
    <x v="481"/>
    <x v="481"/>
    <x v="0"/>
    <x v="64"/>
    <x v="1"/>
    <s v="film &amp; video/animation"/>
    <x v="52"/>
    <x v="391"/>
    <x v="0"/>
    <x v="5"/>
  </r>
  <r>
    <n v="482"/>
    <x v="482"/>
    <x v="481"/>
    <x v="3"/>
    <n v="10"/>
    <x v="2"/>
    <x v="0"/>
    <s v="USD"/>
    <x v="482"/>
    <x v="482"/>
    <x v="0"/>
    <x v="29"/>
    <x v="1"/>
    <s v="film &amp; video/animation"/>
    <x v="50"/>
    <x v="119"/>
    <x v="0"/>
    <x v="5"/>
  </r>
  <r>
    <n v="483"/>
    <x v="483"/>
    <x v="482"/>
    <x v="36"/>
    <n v="7530"/>
    <x v="2"/>
    <x v="1"/>
    <s v="GBP"/>
    <x v="483"/>
    <x v="483"/>
    <x v="0"/>
    <x v="206"/>
    <x v="1"/>
    <s v="film &amp; video/animation"/>
    <x v="119"/>
    <x v="392"/>
    <x v="0"/>
    <x v="5"/>
  </r>
  <r>
    <n v="484"/>
    <x v="484"/>
    <x v="483"/>
    <x v="58"/>
    <n v="149"/>
    <x v="2"/>
    <x v="1"/>
    <s v="GBP"/>
    <x v="484"/>
    <x v="484"/>
    <x v="0"/>
    <x v="202"/>
    <x v="1"/>
    <s v="film &amp; video/animation"/>
    <x v="50"/>
    <x v="393"/>
    <x v="0"/>
    <x v="5"/>
  </r>
  <r>
    <n v="485"/>
    <x v="485"/>
    <x v="484"/>
    <x v="136"/>
    <n v="8315.01"/>
    <x v="2"/>
    <x v="1"/>
    <s v="GBP"/>
    <x v="485"/>
    <x v="485"/>
    <x v="0"/>
    <x v="207"/>
    <x v="1"/>
    <s v="film &amp; video/animation"/>
    <x v="66"/>
    <x v="394"/>
    <x v="0"/>
    <x v="5"/>
  </r>
  <r>
    <n v="486"/>
    <x v="486"/>
    <x v="485"/>
    <x v="137"/>
    <n v="50"/>
    <x v="2"/>
    <x v="2"/>
    <s v="AUD"/>
    <x v="486"/>
    <x v="486"/>
    <x v="0"/>
    <x v="29"/>
    <x v="1"/>
    <s v="film &amp; video/animation"/>
    <x v="50"/>
    <x v="73"/>
    <x v="0"/>
    <x v="5"/>
  </r>
  <r>
    <n v="487"/>
    <x v="487"/>
    <x v="486"/>
    <x v="63"/>
    <n v="0"/>
    <x v="2"/>
    <x v="5"/>
    <s v="CAD"/>
    <x v="487"/>
    <x v="487"/>
    <x v="0"/>
    <x v="78"/>
    <x v="1"/>
    <s v="film &amp; video/animation"/>
    <x v="50"/>
    <x v="121"/>
    <x v="0"/>
    <x v="5"/>
  </r>
  <r>
    <n v="488"/>
    <x v="488"/>
    <x v="487"/>
    <x v="14"/>
    <n v="0"/>
    <x v="2"/>
    <x v="0"/>
    <s v="USD"/>
    <x v="488"/>
    <x v="488"/>
    <x v="0"/>
    <x v="78"/>
    <x v="1"/>
    <s v="film &amp; video/animation"/>
    <x v="50"/>
    <x v="121"/>
    <x v="0"/>
    <x v="5"/>
  </r>
  <r>
    <n v="489"/>
    <x v="489"/>
    <x v="488"/>
    <x v="138"/>
    <n v="215"/>
    <x v="2"/>
    <x v="0"/>
    <s v="USD"/>
    <x v="489"/>
    <x v="489"/>
    <x v="0"/>
    <x v="83"/>
    <x v="1"/>
    <s v="film &amp; video/animation"/>
    <x v="50"/>
    <x v="395"/>
    <x v="0"/>
    <x v="5"/>
  </r>
  <r>
    <n v="490"/>
    <x v="490"/>
    <x v="489"/>
    <x v="28"/>
    <n v="0"/>
    <x v="2"/>
    <x v="0"/>
    <s v="USD"/>
    <x v="490"/>
    <x v="490"/>
    <x v="0"/>
    <x v="78"/>
    <x v="1"/>
    <s v="film &amp; video/animation"/>
    <x v="50"/>
    <x v="121"/>
    <x v="0"/>
    <x v="5"/>
  </r>
  <r>
    <n v="491"/>
    <x v="491"/>
    <x v="490"/>
    <x v="3"/>
    <n v="0"/>
    <x v="2"/>
    <x v="0"/>
    <s v="USD"/>
    <x v="491"/>
    <x v="491"/>
    <x v="0"/>
    <x v="78"/>
    <x v="1"/>
    <s v="film &amp; video/animation"/>
    <x v="50"/>
    <x v="121"/>
    <x v="0"/>
    <x v="5"/>
  </r>
  <r>
    <n v="492"/>
    <x v="492"/>
    <x v="491"/>
    <x v="139"/>
    <n v="0"/>
    <x v="2"/>
    <x v="11"/>
    <s v="SEK"/>
    <x v="492"/>
    <x v="492"/>
    <x v="0"/>
    <x v="78"/>
    <x v="1"/>
    <s v="film &amp; video/animation"/>
    <x v="50"/>
    <x v="121"/>
    <x v="0"/>
    <x v="5"/>
  </r>
  <r>
    <n v="493"/>
    <x v="493"/>
    <x v="492"/>
    <x v="11"/>
    <n v="0"/>
    <x v="2"/>
    <x v="1"/>
    <s v="GBP"/>
    <x v="493"/>
    <x v="493"/>
    <x v="0"/>
    <x v="78"/>
    <x v="1"/>
    <s v="film &amp; video/animation"/>
    <x v="50"/>
    <x v="121"/>
    <x v="0"/>
    <x v="5"/>
  </r>
  <r>
    <n v="494"/>
    <x v="494"/>
    <x v="493"/>
    <x v="22"/>
    <n v="31"/>
    <x v="2"/>
    <x v="0"/>
    <s v="USD"/>
    <x v="494"/>
    <x v="494"/>
    <x v="0"/>
    <x v="83"/>
    <x v="1"/>
    <s v="film &amp; video/animation"/>
    <x v="50"/>
    <x v="396"/>
    <x v="0"/>
    <x v="5"/>
  </r>
  <r>
    <n v="495"/>
    <x v="495"/>
    <x v="494"/>
    <x v="39"/>
    <n v="0"/>
    <x v="2"/>
    <x v="0"/>
    <s v="USD"/>
    <x v="495"/>
    <x v="495"/>
    <x v="0"/>
    <x v="78"/>
    <x v="1"/>
    <s v="film &amp; video/animation"/>
    <x v="50"/>
    <x v="121"/>
    <x v="0"/>
    <x v="5"/>
  </r>
  <r>
    <n v="496"/>
    <x v="496"/>
    <x v="495"/>
    <x v="127"/>
    <n v="1"/>
    <x v="2"/>
    <x v="0"/>
    <s v="USD"/>
    <x v="496"/>
    <x v="496"/>
    <x v="0"/>
    <x v="29"/>
    <x v="1"/>
    <s v="film &amp; video/animation"/>
    <x v="50"/>
    <x v="120"/>
    <x v="0"/>
    <x v="5"/>
  </r>
  <r>
    <n v="497"/>
    <x v="497"/>
    <x v="496"/>
    <x v="140"/>
    <n v="30"/>
    <x v="2"/>
    <x v="0"/>
    <s v="USD"/>
    <x v="497"/>
    <x v="497"/>
    <x v="0"/>
    <x v="83"/>
    <x v="1"/>
    <s v="film &amp; video/animation"/>
    <x v="60"/>
    <x v="119"/>
    <x v="0"/>
    <x v="5"/>
  </r>
  <r>
    <n v="498"/>
    <x v="498"/>
    <x v="497"/>
    <x v="141"/>
    <n v="2994"/>
    <x v="2"/>
    <x v="0"/>
    <s v="USD"/>
    <x v="498"/>
    <x v="498"/>
    <x v="0"/>
    <x v="19"/>
    <x v="1"/>
    <s v="film &amp; video/animation"/>
    <x v="62"/>
    <x v="397"/>
    <x v="0"/>
    <x v="5"/>
  </r>
  <r>
    <n v="499"/>
    <x v="499"/>
    <x v="498"/>
    <x v="22"/>
    <n v="1910"/>
    <x v="2"/>
    <x v="0"/>
    <s v="USD"/>
    <x v="499"/>
    <x v="499"/>
    <x v="0"/>
    <x v="55"/>
    <x v="1"/>
    <s v="film &amp; video/animation"/>
    <x v="54"/>
    <x v="398"/>
    <x v="0"/>
    <x v="5"/>
  </r>
  <r>
    <n v="500"/>
    <x v="500"/>
    <x v="499"/>
    <x v="115"/>
    <n v="215"/>
    <x v="2"/>
    <x v="0"/>
    <s v="USD"/>
    <x v="500"/>
    <x v="500"/>
    <x v="0"/>
    <x v="80"/>
    <x v="1"/>
    <s v="film &amp; video/animation"/>
    <x v="56"/>
    <x v="399"/>
    <x v="0"/>
    <x v="5"/>
  </r>
  <r>
    <n v="501"/>
    <x v="501"/>
    <x v="500"/>
    <x v="3"/>
    <n v="0"/>
    <x v="2"/>
    <x v="0"/>
    <s v="USD"/>
    <x v="501"/>
    <x v="501"/>
    <x v="0"/>
    <x v="78"/>
    <x v="1"/>
    <s v="film &amp; video/animation"/>
    <x v="50"/>
    <x v="121"/>
    <x v="0"/>
    <x v="5"/>
  </r>
  <r>
    <n v="502"/>
    <x v="502"/>
    <x v="501"/>
    <x v="22"/>
    <n v="230"/>
    <x v="2"/>
    <x v="0"/>
    <s v="USD"/>
    <x v="502"/>
    <x v="502"/>
    <x v="0"/>
    <x v="80"/>
    <x v="1"/>
    <s v="film &amp; video/animation"/>
    <x v="60"/>
    <x v="400"/>
    <x v="0"/>
    <x v="5"/>
  </r>
  <r>
    <n v="503"/>
    <x v="503"/>
    <x v="502"/>
    <x v="115"/>
    <n v="114"/>
    <x v="2"/>
    <x v="1"/>
    <s v="GBP"/>
    <x v="503"/>
    <x v="503"/>
    <x v="0"/>
    <x v="82"/>
    <x v="1"/>
    <s v="film &amp; video/animation"/>
    <x v="53"/>
    <x v="401"/>
    <x v="0"/>
    <x v="5"/>
  </r>
  <r>
    <n v="504"/>
    <x v="504"/>
    <x v="503"/>
    <x v="142"/>
    <n v="335"/>
    <x v="2"/>
    <x v="0"/>
    <s v="USD"/>
    <x v="504"/>
    <x v="504"/>
    <x v="0"/>
    <x v="81"/>
    <x v="1"/>
    <s v="film &amp; video/animation"/>
    <x v="60"/>
    <x v="402"/>
    <x v="0"/>
    <x v="5"/>
  </r>
  <r>
    <n v="505"/>
    <x v="505"/>
    <x v="504"/>
    <x v="14"/>
    <n v="52"/>
    <x v="2"/>
    <x v="0"/>
    <s v="USD"/>
    <x v="505"/>
    <x v="505"/>
    <x v="0"/>
    <x v="25"/>
    <x v="1"/>
    <s v="film &amp; video/animation"/>
    <x v="50"/>
    <x v="403"/>
    <x v="0"/>
    <x v="5"/>
  </r>
  <r>
    <n v="506"/>
    <x v="506"/>
    <x v="505"/>
    <x v="61"/>
    <n v="250"/>
    <x v="2"/>
    <x v="0"/>
    <s v="USD"/>
    <x v="506"/>
    <x v="506"/>
    <x v="0"/>
    <x v="29"/>
    <x v="1"/>
    <s v="film &amp; video/animation"/>
    <x v="50"/>
    <x v="404"/>
    <x v="0"/>
    <x v="5"/>
  </r>
  <r>
    <n v="507"/>
    <x v="507"/>
    <x v="506"/>
    <x v="22"/>
    <n v="640"/>
    <x v="2"/>
    <x v="0"/>
    <s v="USD"/>
    <x v="507"/>
    <x v="507"/>
    <x v="0"/>
    <x v="73"/>
    <x v="1"/>
    <s v="film &amp; video/animation"/>
    <x v="56"/>
    <x v="405"/>
    <x v="0"/>
    <x v="5"/>
  </r>
  <r>
    <n v="508"/>
    <x v="508"/>
    <x v="507"/>
    <x v="63"/>
    <n v="400"/>
    <x v="2"/>
    <x v="0"/>
    <s v="USD"/>
    <x v="508"/>
    <x v="508"/>
    <x v="0"/>
    <x v="83"/>
    <x v="1"/>
    <s v="film &amp; video/animation"/>
    <x v="60"/>
    <x v="44"/>
    <x v="0"/>
    <x v="5"/>
  </r>
  <r>
    <n v="509"/>
    <x v="509"/>
    <x v="508"/>
    <x v="10"/>
    <n v="10"/>
    <x v="2"/>
    <x v="1"/>
    <s v="GBP"/>
    <x v="509"/>
    <x v="509"/>
    <x v="0"/>
    <x v="29"/>
    <x v="1"/>
    <s v="film &amp; video/animation"/>
    <x v="50"/>
    <x v="119"/>
    <x v="0"/>
    <x v="5"/>
  </r>
  <r>
    <n v="510"/>
    <x v="510"/>
    <x v="509"/>
    <x v="32"/>
    <n v="0"/>
    <x v="2"/>
    <x v="0"/>
    <s v="USD"/>
    <x v="510"/>
    <x v="510"/>
    <x v="0"/>
    <x v="78"/>
    <x v="1"/>
    <s v="film &amp; video/animation"/>
    <x v="50"/>
    <x v="121"/>
    <x v="0"/>
    <x v="5"/>
  </r>
  <r>
    <n v="511"/>
    <x v="511"/>
    <x v="510"/>
    <x v="10"/>
    <n v="150"/>
    <x v="2"/>
    <x v="0"/>
    <s v="USD"/>
    <x v="511"/>
    <x v="511"/>
    <x v="0"/>
    <x v="81"/>
    <x v="1"/>
    <s v="film &amp; video/animation"/>
    <x v="56"/>
    <x v="179"/>
    <x v="0"/>
    <x v="5"/>
  </r>
  <r>
    <n v="512"/>
    <x v="512"/>
    <x v="511"/>
    <x v="6"/>
    <n v="11"/>
    <x v="2"/>
    <x v="0"/>
    <s v="USD"/>
    <x v="512"/>
    <x v="512"/>
    <x v="0"/>
    <x v="84"/>
    <x v="1"/>
    <s v="film &amp; video/animation"/>
    <x v="50"/>
    <x v="148"/>
    <x v="0"/>
    <x v="5"/>
  </r>
  <r>
    <n v="513"/>
    <x v="513"/>
    <x v="512"/>
    <x v="63"/>
    <n v="6962"/>
    <x v="2"/>
    <x v="0"/>
    <s v="USD"/>
    <x v="513"/>
    <x v="513"/>
    <x v="0"/>
    <x v="32"/>
    <x v="1"/>
    <s v="film &amp; video/animation"/>
    <x v="51"/>
    <x v="406"/>
    <x v="0"/>
    <x v="5"/>
  </r>
  <r>
    <n v="514"/>
    <x v="514"/>
    <x v="513"/>
    <x v="15"/>
    <n v="50"/>
    <x v="2"/>
    <x v="5"/>
    <s v="CAD"/>
    <x v="514"/>
    <x v="514"/>
    <x v="0"/>
    <x v="83"/>
    <x v="1"/>
    <s v="film &amp; video/animation"/>
    <x v="56"/>
    <x v="407"/>
    <x v="0"/>
    <x v="5"/>
  </r>
  <r>
    <n v="515"/>
    <x v="515"/>
    <x v="514"/>
    <x v="143"/>
    <n v="24651"/>
    <x v="2"/>
    <x v="0"/>
    <s v="USD"/>
    <x v="515"/>
    <x v="515"/>
    <x v="0"/>
    <x v="69"/>
    <x v="1"/>
    <s v="film &amp; video/animation"/>
    <x v="78"/>
    <x v="408"/>
    <x v="0"/>
    <x v="5"/>
  </r>
  <r>
    <n v="516"/>
    <x v="516"/>
    <x v="515"/>
    <x v="10"/>
    <n v="0"/>
    <x v="2"/>
    <x v="1"/>
    <s v="GBP"/>
    <x v="516"/>
    <x v="516"/>
    <x v="0"/>
    <x v="78"/>
    <x v="1"/>
    <s v="film &amp; video/animation"/>
    <x v="50"/>
    <x v="121"/>
    <x v="0"/>
    <x v="5"/>
  </r>
  <r>
    <n v="517"/>
    <x v="517"/>
    <x v="516"/>
    <x v="36"/>
    <n v="205"/>
    <x v="2"/>
    <x v="0"/>
    <s v="USD"/>
    <x v="517"/>
    <x v="517"/>
    <x v="0"/>
    <x v="83"/>
    <x v="1"/>
    <s v="film &amp; video/animation"/>
    <x v="60"/>
    <x v="409"/>
    <x v="0"/>
    <x v="5"/>
  </r>
  <r>
    <n v="518"/>
    <x v="518"/>
    <x v="517"/>
    <x v="144"/>
    <n v="0"/>
    <x v="2"/>
    <x v="0"/>
    <s v="USD"/>
    <x v="518"/>
    <x v="518"/>
    <x v="0"/>
    <x v="78"/>
    <x v="1"/>
    <s v="film &amp; video/animation"/>
    <x v="50"/>
    <x v="121"/>
    <x v="0"/>
    <x v="5"/>
  </r>
  <r>
    <n v="519"/>
    <x v="519"/>
    <x v="518"/>
    <x v="145"/>
    <n v="2746"/>
    <x v="2"/>
    <x v="0"/>
    <s v="USD"/>
    <x v="519"/>
    <x v="519"/>
    <x v="0"/>
    <x v="16"/>
    <x v="1"/>
    <s v="film &amp; video/animation"/>
    <x v="61"/>
    <x v="410"/>
    <x v="0"/>
    <x v="5"/>
  </r>
  <r>
    <n v="520"/>
    <x v="520"/>
    <x v="519"/>
    <x v="10"/>
    <n v="5105"/>
    <x v="0"/>
    <x v="1"/>
    <s v="GBP"/>
    <x v="520"/>
    <x v="520"/>
    <x v="0"/>
    <x v="69"/>
    <x v="0"/>
    <s v="theater/plays"/>
    <x v="21"/>
    <x v="411"/>
    <x v="1"/>
    <x v="6"/>
  </r>
  <r>
    <n v="521"/>
    <x v="521"/>
    <x v="520"/>
    <x v="10"/>
    <n v="5232"/>
    <x v="0"/>
    <x v="0"/>
    <s v="USD"/>
    <x v="521"/>
    <x v="521"/>
    <x v="0"/>
    <x v="66"/>
    <x v="0"/>
    <s v="theater/plays"/>
    <x v="2"/>
    <x v="412"/>
    <x v="1"/>
    <x v="6"/>
  </r>
  <r>
    <n v="522"/>
    <x v="522"/>
    <x v="521"/>
    <x v="9"/>
    <n v="3440"/>
    <x v="0"/>
    <x v="0"/>
    <s v="USD"/>
    <x v="522"/>
    <x v="522"/>
    <x v="0"/>
    <x v="162"/>
    <x v="0"/>
    <s v="theater/plays"/>
    <x v="41"/>
    <x v="413"/>
    <x v="1"/>
    <x v="6"/>
  </r>
  <r>
    <n v="523"/>
    <x v="523"/>
    <x v="522"/>
    <x v="10"/>
    <n v="6030"/>
    <x v="0"/>
    <x v="0"/>
    <s v="USD"/>
    <x v="523"/>
    <x v="523"/>
    <x v="0"/>
    <x v="87"/>
    <x v="0"/>
    <s v="theater/plays"/>
    <x v="10"/>
    <x v="414"/>
    <x v="1"/>
    <x v="6"/>
  </r>
  <r>
    <n v="524"/>
    <x v="524"/>
    <x v="523"/>
    <x v="8"/>
    <n v="3803.55"/>
    <x v="0"/>
    <x v="1"/>
    <s v="GBP"/>
    <x v="524"/>
    <x v="524"/>
    <x v="0"/>
    <x v="208"/>
    <x v="0"/>
    <s v="theater/plays"/>
    <x v="15"/>
    <x v="415"/>
    <x v="1"/>
    <x v="6"/>
  </r>
  <r>
    <n v="525"/>
    <x v="525"/>
    <x v="524"/>
    <x v="14"/>
    <n v="12000"/>
    <x v="0"/>
    <x v="0"/>
    <s v="USD"/>
    <x v="525"/>
    <x v="525"/>
    <x v="0"/>
    <x v="8"/>
    <x v="0"/>
    <s v="theater/plays"/>
    <x v="8"/>
    <x v="416"/>
    <x v="1"/>
    <x v="6"/>
  </r>
  <r>
    <n v="526"/>
    <x v="526"/>
    <x v="525"/>
    <x v="15"/>
    <n v="1710"/>
    <x v="0"/>
    <x v="1"/>
    <s v="GBP"/>
    <x v="526"/>
    <x v="526"/>
    <x v="0"/>
    <x v="23"/>
    <x v="0"/>
    <s v="theater/plays"/>
    <x v="35"/>
    <x v="417"/>
    <x v="1"/>
    <x v="6"/>
  </r>
  <r>
    <n v="527"/>
    <x v="527"/>
    <x v="526"/>
    <x v="3"/>
    <n v="10085"/>
    <x v="0"/>
    <x v="0"/>
    <s v="USD"/>
    <x v="527"/>
    <x v="527"/>
    <x v="0"/>
    <x v="150"/>
    <x v="0"/>
    <s v="theater/plays"/>
    <x v="7"/>
    <x v="418"/>
    <x v="1"/>
    <x v="6"/>
  </r>
  <r>
    <n v="528"/>
    <x v="528"/>
    <x v="527"/>
    <x v="146"/>
    <n v="1330"/>
    <x v="0"/>
    <x v="0"/>
    <s v="USD"/>
    <x v="528"/>
    <x v="528"/>
    <x v="0"/>
    <x v="209"/>
    <x v="0"/>
    <s v="theater/plays"/>
    <x v="31"/>
    <x v="419"/>
    <x v="1"/>
    <x v="6"/>
  </r>
  <r>
    <n v="529"/>
    <x v="529"/>
    <x v="528"/>
    <x v="38"/>
    <n v="1565"/>
    <x v="0"/>
    <x v="5"/>
    <s v="CAD"/>
    <x v="529"/>
    <x v="529"/>
    <x v="0"/>
    <x v="59"/>
    <x v="0"/>
    <s v="theater/plays"/>
    <x v="22"/>
    <x v="420"/>
    <x v="1"/>
    <x v="6"/>
  </r>
  <r>
    <n v="530"/>
    <x v="530"/>
    <x v="529"/>
    <x v="147"/>
    <n v="3670"/>
    <x v="0"/>
    <x v="0"/>
    <s v="USD"/>
    <x v="530"/>
    <x v="530"/>
    <x v="0"/>
    <x v="60"/>
    <x v="0"/>
    <s v="theater/plays"/>
    <x v="29"/>
    <x v="421"/>
    <x v="1"/>
    <x v="6"/>
  </r>
  <r>
    <n v="531"/>
    <x v="531"/>
    <x v="530"/>
    <x v="23"/>
    <n v="4000"/>
    <x v="0"/>
    <x v="0"/>
    <s v="USD"/>
    <x v="531"/>
    <x v="531"/>
    <x v="0"/>
    <x v="162"/>
    <x v="0"/>
    <s v="theater/plays"/>
    <x v="8"/>
    <x v="422"/>
    <x v="1"/>
    <x v="6"/>
  </r>
  <r>
    <n v="532"/>
    <x v="532"/>
    <x v="531"/>
    <x v="3"/>
    <n v="12325"/>
    <x v="0"/>
    <x v="0"/>
    <s v="USD"/>
    <x v="532"/>
    <x v="532"/>
    <x v="0"/>
    <x v="210"/>
    <x v="0"/>
    <s v="theater/plays"/>
    <x v="4"/>
    <x v="423"/>
    <x v="1"/>
    <x v="6"/>
  </r>
  <r>
    <n v="533"/>
    <x v="533"/>
    <x v="532"/>
    <x v="13"/>
    <n v="2004"/>
    <x v="0"/>
    <x v="1"/>
    <s v="GBP"/>
    <x v="533"/>
    <x v="533"/>
    <x v="0"/>
    <x v="57"/>
    <x v="0"/>
    <s v="theater/plays"/>
    <x v="8"/>
    <x v="424"/>
    <x v="1"/>
    <x v="6"/>
  </r>
  <r>
    <n v="534"/>
    <x v="534"/>
    <x v="533"/>
    <x v="36"/>
    <n v="15700"/>
    <x v="0"/>
    <x v="10"/>
    <s v="NOK"/>
    <x v="534"/>
    <x v="534"/>
    <x v="0"/>
    <x v="53"/>
    <x v="0"/>
    <s v="theater/plays"/>
    <x v="2"/>
    <x v="425"/>
    <x v="1"/>
    <x v="6"/>
  </r>
  <r>
    <n v="535"/>
    <x v="535"/>
    <x v="534"/>
    <x v="13"/>
    <n v="2050"/>
    <x v="0"/>
    <x v="1"/>
    <s v="GBP"/>
    <x v="535"/>
    <x v="535"/>
    <x v="0"/>
    <x v="211"/>
    <x v="0"/>
    <s v="theater/plays"/>
    <x v="33"/>
    <x v="426"/>
    <x v="1"/>
    <x v="6"/>
  </r>
  <r>
    <n v="536"/>
    <x v="536"/>
    <x v="535"/>
    <x v="126"/>
    <n v="3902.5"/>
    <x v="0"/>
    <x v="1"/>
    <s v="GBP"/>
    <x v="536"/>
    <x v="536"/>
    <x v="0"/>
    <x v="70"/>
    <x v="0"/>
    <s v="theater/plays"/>
    <x v="90"/>
    <x v="427"/>
    <x v="1"/>
    <x v="6"/>
  </r>
  <r>
    <n v="537"/>
    <x v="537"/>
    <x v="536"/>
    <x v="13"/>
    <n v="2410"/>
    <x v="0"/>
    <x v="0"/>
    <s v="USD"/>
    <x v="537"/>
    <x v="537"/>
    <x v="0"/>
    <x v="211"/>
    <x v="0"/>
    <s v="theater/plays"/>
    <x v="10"/>
    <x v="428"/>
    <x v="1"/>
    <x v="6"/>
  </r>
  <r>
    <n v="538"/>
    <x v="538"/>
    <x v="537"/>
    <x v="10"/>
    <n v="15121"/>
    <x v="0"/>
    <x v="0"/>
    <s v="USD"/>
    <x v="538"/>
    <x v="538"/>
    <x v="0"/>
    <x v="65"/>
    <x v="0"/>
    <s v="theater/plays"/>
    <x v="120"/>
    <x v="429"/>
    <x v="1"/>
    <x v="6"/>
  </r>
  <r>
    <n v="539"/>
    <x v="539"/>
    <x v="538"/>
    <x v="2"/>
    <n v="503.22"/>
    <x v="0"/>
    <x v="1"/>
    <s v="GBP"/>
    <x v="539"/>
    <x v="539"/>
    <x v="0"/>
    <x v="9"/>
    <x v="0"/>
    <s v="theater/plays"/>
    <x v="7"/>
    <x v="430"/>
    <x v="1"/>
    <x v="6"/>
  </r>
  <r>
    <n v="540"/>
    <x v="540"/>
    <x v="539"/>
    <x v="36"/>
    <n v="1"/>
    <x v="2"/>
    <x v="0"/>
    <s v="USD"/>
    <x v="540"/>
    <x v="540"/>
    <x v="0"/>
    <x v="29"/>
    <x v="1"/>
    <s v="technology/web"/>
    <x v="50"/>
    <x v="120"/>
    <x v="2"/>
    <x v="7"/>
  </r>
  <r>
    <n v="541"/>
    <x v="541"/>
    <x v="540"/>
    <x v="37"/>
    <n v="25"/>
    <x v="2"/>
    <x v="0"/>
    <s v="USD"/>
    <x v="541"/>
    <x v="541"/>
    <x v="0"/>
    <x v="29"/>
    <x v="1"/>
    <s v="technology/web"/>
    <x v="60"/>
    <x v="380"/>
    <x v="2"/>
    <x v="7"/>
  </r>
  <r>
    <n v="542"/>
    <x v="542"/>
    <x v="541"/>
    <x v="65"/>
    <n v="1"/>
    <x v="2"/>
    <x v="0"/>
    <s v="USD"/>
    <x v="542"/>
    <x v="542"/>
    <x v="0"/>
    <x v="29"/>
    <x v="1"/>
    <s v="technology/web"/>
    <x v="50"/>
    <x v="120"/>
    <x v="2"/>
    <x v="7"/>
  </r>
  <r>
    <n v="543"/>
    <x v="543"/>
    <x v="542"/>
    <x v="29"/>
    <n v="70"/>
    <x v="2"/>
    <x v="2"/>
    <s v="AUD"/>
    <x v="543"/>
    <x v="543"/>
    <x v="0"/>
    <x v="84"/>
    <x v="1"/>
    <s v="technology/web"/>
    <x v="50"/>
    <x v="431"/>
    <x v="2"/>
    <x v="7"/>
  </r>
  <r>
    <n v="544"/>
    <x v="544"/>
    <x v="543"/>
    <x v="2"/>
    <n v="6"/>
    <x v="2"/>
    <x v="0"/>
    <s v="USD"/>
    <x v="544"/>
    <x v="544"/>
    <x v="0"/>
    <x v="84"/>
    <x v="1"/>
    <s v="technology/web"/>
    <x v="60"/>
    <x v="362"/>
    <x v="2"/>
    <x v="7"/>
  </r>
  <r>
    <n v="545"/>
    <x v="545"/>
    <x v="544"/>
    <x v="63"/>
    <n v="13692"/>
    <x v="2"/>
    <x v="6"/>
    <s v="EUR"/>
    <x v="545"/>
    <x v="545"/>
    <x v="0"/>
    <x v="69"/>
    <x v="1"/>
    <s v="technology/web"/>
    <x v="117"/>
    <x v="432"/>
    <x v="2"/>
    <x v="7"/>
  </r>
  <r>
    <n v="546"/>
    <x v="546"/>
    <x v="545"/>
    <x v="127"/>
    <n v="52"/>
    <x v="2"/>
    <x v="0"/>
    <s v="USD"/>
    <x v="546"/>
    <x v="546"/>
    <x v="0"/>
    <x v="84"/>
    <x v="1"/>
    <s v="technology/web"/>
    <x v="50"/>
    <x v="433"/>
    <x v="2"/>
    <x v="7"/>
  </r>
  <r>
    <n v="547"/>
    <x v="547"/>
    <x v="546"/>
    <x v="51"/>
    <n v="0"/>
    <x v="2"/>
    <x v="1"/>
    <s v="GBP"/>
    <x v="547"/>
    <x v="547"/>
    <x v="0"/>
    <x v="78"/>
    <x v="1"/>
    <s v="technology/web"/>
    <x v="50"/>
    <x v="121"/>
    <x v="2"/>
    <x v="7"/>
  </r>
  <r>
    <n v="548"/>
    <x v="548"/>
    <x v="547"/>
    <x v="3"/>
    <n v="9"/>
    <x v="2"/>
    <x v="1"/>
    <s v="GBP"/>
    <x v="548"/>
    <x v="548"/>
    <x v="0"/>
    <x v="29"/>
    <x v="1"/>
    <s v="technology/web"/>
    <x v="50"/>
    <x v="373"/>
    <x v="2"/>
    <x v="7"/>
  </r>
  <r>
    <n v="549"/>
    <x v="549"/>
    <x v="548"/>
    <x v="30"/>
    <n v="68"/>
    <x v="2"/>
    <x v="1"/>
    <s v="GBP"/>
    <x v="549"/>
    <x v="549"/>
    <x v="0"/>
    <x v="22"/>
    <x v="1"/>
    <s v="technology/web"/>
    <x v="56"/>
    <x v="434"/>
    <x v="2"/>
    <x v="7"/>
  </r>
  <r>
    <n v="550"/>
    <x v="550"/>
    <x v="549"/>
    <x v="10"/>
    <n v="35"/>
    <x v="2"/>
    <x v="5"/>
    <s v="CAD"/>
    <x v="550"/>
    <x v="550"/>
    <x v="0"/>
    <x v="80"/>
    <x v="1"/>
    <s v="technology/web"/>
    <x v="60"/>
    <x v="435"/>
    <x v="2"/>
    <x v="7"/>
  </r>
  <r>
    <n v="551"/>
    <x v="551"/>
    <x v="550"/>
    <x v="96"/>
    <n v="3781"/>
    <x v="2"/>
    <x v="0"/>
    <s v="USD"/>
    <x v="551"/>
    <x v="551"/>
    <x v="0"/>
    <x v="33"/>
    <x v="1"/>
    <s v="technology/web"/>
    <x v="62"/>
    <x v="436"/>
    <x v="2"/>
    <x v="7"/>
  </r>
  <r>
    <n v="552"/>
    <x v="552"/>
    <x v="551"/>
    <x v="101"/>
    <n v="0"/>
    <x v="2"/>
    <x v="5"/>
    <s v="CAD"/>
    <x v="552"/>
    <x v="552"/>
    <x v="0"/>
    <x v="78"/>
    <x v="1"/>
    <s v="technology/web"/>
    <x v="50"/>
    <x v="121"/>
    <x v="2"/>
    <x v="7"/>
  </r>
  <r>
    <n v="553"/>
    <x v="553"/>
    <x v="552"/>
    <x v="31"/>
    <n v="123"/>
    <x v="2"/>
    <x v="0"/>
    <s v="USD"/>
    <x v="553"/>
    <x v="553"/>
    <x v="0"/>
    <x v="79"/>
    <x v="1"/>
    <s v="technology/web"/>
    <x v="50"/>
    <x v="372"/>
    <x v="2"/>
    <x v="7"/>
  </r>
  <r>
    <n v="554"/>
    <x v="554"/>
    <x v="553"/>
    <x v="148"/>
    <n v="1416"/>
    <x v="2"/>
    <x v="0"/>
    <s v="USD"/>
    <x v="554"/>
    <x v="554"/>
    <x v="0"/>
    <x v="19"/>
    <x v="1"/>
    <s v="technology/web"/>
    <x v="121"/>
    <x v="437"/>
    <x v="2"/>
    <x v="7"/>
  </r>
  <r>
    <n v="555"/>
    <x v="555"/>
    <x v="554"/>
    <x v="51"/>
    <n v="0"/>
    <x v="2"/>
    <x v="1"/>
    <s v="GBP"/>
    <x v="555"/>
    <x v="555"/>
    <x v="0"/>
    <x v="78"/>
    <x v="1"/>
    <s v="technology/web"/>
    <x v="50"/>
    <x v="121"/>
    <x v="2"/>
    <x v="7"/>
  </r>
  <r>
    <n v="556"/>
    <x v="556"/>
    <x v="555"/>
    <x v="6"/>
    <n v="200"/>
    <x v="2"/>
    <x v="0"/>
    <s v="USD"/>
    <x v="556"/>
    <x v="556"/>
    <x v="0"/>
    <x v="29"/>
    <x v="1"/>
    <s v="technology/web"/>
    <x v="56"/>
    <x v="438"/>
    <x v="2"/>
    <x v="7"/>
  </r>
  <r>
    <n v="557"/>
    <x v="557"/>
    <x v="556"/>
    <x v="60"/>
    <n v="1366"/>
    <x v="2"/>
    <x v="12"/>
    <s v="EUR"/>
    <x v="557"/>
    <x v="557"/>
    <x v="0"/>
    <x v="9"/>
    <x v="1"/>
    <s v="technology/web"/>
    <x v="60"/>
    <x v="439"/>
    <x v="2"/>
    <x v="7"/>
  </r>
  <r>
    <n v="558"/>
    <x v="558"/>
    <x v="557"/>
    <x v="47"/>
    <n v="0"/>
    <x v="2"/>
    <x v="0"/>
    <s v="USD"/>
    <x v="558"/>
    <x v="558"/>
    <x v="0"/>
    <x v="78"/>
    <x v="1"/>
    <s v="technology/web"/>
    <x v="50"/>
    <x v="121"/>
    <x v="2"/>
    <x v="7"/>
  </r>
  <r>
    <n v="559"/>
    <x v="559"/>
    <x v="558"/>
    <x v="149"/>
    <n v="50"/>
    <x v="2"/>
    <x v="0"/>
    <s v="USD"/>
    <x v="559"/>
    <x v="559"/>
    <x v="0"/>
    <x v="29"/>
    <x v="1"/>
    <s v="technology/web"/>
    <x v="50"/>
    <x v="73"/>
    <x v="2"/>
    <x v="7"/>
  </r>
  <r>
    <n v="560"/>
    <x v="560"/>
    <x v="559"/>
    <x v="57"/>
    <n v="12"/>
    <x v="2"/>
    <x v="5"/>
    <s v="CAD"/>
    <x v="560"/>
    <x v="560"/>
    <x v="0"/>
    <x v="83"/>
    <x v="1"/>
    <s v="technology/web"/>
    <x v="50"/>
    <x v="143"/>
    <x v="2"/>
    <x v="7"/>
  </r>
  <r>
    <n v="561"/>
    <x v="561"/>
    <x v="560"/>
    <x v="36"/>
    <n v="55"/>
    <x v="2"/>
    <x v="0"/>
    <s v="USD"/>
    <x v="561"/>
    <x v="561"/>
    <x v="0"/>
    <x v="84"/>
    <x v="1"/>
    <s v="technology/web"/>
    <x v="50"/>
    <x v="440"/>
    <x v="2"/>
    <x v="7"/>
  </r>
  <r>
    <n v="562"/>
    <x v="562"/>
    <x v="561"/>
    <x v="63"/>
    <n v="0"/>
    <x v="2"/>
    <x v="9"/>
    <s v="EUR"/>
    <x v="562"/>
    <x v="562"/>
    <x v="0"/>
    <x v="78"/>
    <x v="1"/>
    <s v="technology/web"/>
    <x v="50"/>
    <x v="121"/>
    <x v="2"/>
    <x v="7"/>
  </r>
  <r>
    <n v="563"/>
    <x v="563"/>
    <x v="562"/>
    <x v="96"/>
    <n v="68"/>
    <x v="2"/>
    <x v="2"/>
    <s v="AUD"/>
    <x v="563"/>
    <x v="563"/>
    <x v="0"/>
    <x v="84"/>
    <x v="1"/>
    <s v="technology/web"/>
    <x v="50"/>
    <x v="441"/>
    <x v="2"/>
    <x v="7"/>
  </r>
  <r>
    <n v="564"/>
    <x v="564"/>
    <x v="563"/>
    <x v="102"/>
    <n v="1"/>
    <x v="2"/>
    <x v="6"/>
    <s v="EUR"/>
    <x v="564"/>
    <x v="564"/>
    <x v="0"/>
    <x v="29"/>
    <x v="1"/>
    <s v="technology/web"/>
    <x v="50"/>
    <x v="120"/>
    <x v="2"/>
    <x v="7"/>
  </r>
  <r>
    <n v="565"/>
    <x v="565"/>
    <x v="564"/>
    <x v="31"/>
    <n v="0"/>
    <x v="2"/>
    <x v="1"/>
    <s v="GBP"/>
    <x v="565"/>
    <x v="565"/>
    <x v="0"/>
    <x v="78"/>
    <x v="1"/>
    <s v="technology/web"/>
    <x v="50"/>
    <x v="121"/>
    <x v="2"/>
    <x v="7"/>
  </r>
  <r>
    <n v="566"/>
    <x v="566"/>
    <x v="565"/>
    <x v="10"/>
    <n v="1"/>
    <x v="2"/>
    <x v="0"/>
    <s v="USD"/>
    <x v="566"/>
    <x v="566"/>
    <x v="0"/>
    <x v="29"/>
    <x v="1"/>
    <s v="technology/web"/>
    <x v="50"/>
    <x v="120"/>
    <x v="2"/>
    <x v="7"/>
  </r>
  <r>
    <n v="567"/>
    <x v="567"/>
    <x v="566"/>
    <x v="3"/>
    <n v="0"/>
    <x v="2"/>
    <x v="0"/>
    <s v="USD"/>
    <x v="567"/>
    <x v="567"/>
    <x v="0"/>
    <x v="78"/>
    <x v="1"/>
    <s v="technology/web"/>
    <x v="50"/>
    <x v="121"/>
    <x v="2"/>
    <x v="7"/>
  </r>
  <r>
    <n v="568"/>
    <x v="568"/>
    <x v="567"/>
    <x v="142"/>
    <n v="245"/>
    <x v="2"/>
    <x v="4"/>
    <s v="NZD"/>
    <x v="568"/>
    <x v="568"/>
    <x v="0"/>
    <x v="81"/>
    <x v="1"/>
    <s v="technology/web"/>
    <x v="60"/>
    <x v="442"/>
    <x v="2"/>
    <x v="7"/>
  </r>
  <r>
    <n v="569"/>
    <x v="569"/>
    <x v="568"/>
    <x v="30"/>
    <n v="20"/>
    <x v="2"/>
    <x v="5"/>
    <s v="CAD"/>
    <x v="569"/>
    <x v="569"/>
    <x v="0"/>
    <x v="29"/>
    <x v="1"/>
    <s v="technology/web"/>
    <x v="60"/>
    <x v="135"/>
    <x v="2"/>
    <x v="7"/>
  </r>
  <r>
    <n v="570"/>
    <x v="570"/>
    <x v="569"/>
    <x v="94"/>
    <n v="142"/>
    <x v="2"/>
    <x v="0"/>
    <s v="USD"/>
    <x v="570"/>
    <x v="570"/>
    <x v="0"/>
    <x v="29"/>
    <x v="1"/>
    <s v="technology/web"/>
    <x v="50"/>
    <x v="443"/>
    <x v="2"/>
    <x v="7"/>
  </r>
  <r>
    <n v="571"/>
    <x v="571"/>
    <x v="570"/>
    <x v="31"/>
    <n v="106"/>
    <x v="2"/>
    <x v="0"/>
    <s v="USD"/>
    <x v="571"/>
    <x v="571"/>
    <x v="0"/>
    <x v="84"/>
    <x v="1"/>
    <s v="technology/web"/>
    <x v="50"/>
    <x v="444"/>
    <x v="2"/>
    <x v="7"/>
  </r>
  <r>
    <n v="572"/>
    <x v="572"/>
    <x v="571"/>
    <x v="30"/>
    <n v="0"/>
    <x v="2"/>
    <x v="0"/>
    <s v="USD"/>
    <x v="572"/>
    <x v="572"/>
    <x v="0"/>
    <x v="78"/>
    <x v="1"/>
    <s v="technology/web"/>
    <x v="50"/>
    <x v="121"/>
    <x v="2"/>
    <x v="7"/>
  </r>
  <r>
    <n v="573"/>
    <x v="573"/>
    <x v="572"/>
    <x v="150"/>
    <n v="346"/>
    <x v="2"/>
    <x v="0"/>
    <s v="USD"/>
    <x v="573"/>
    <x v="573"/>
    <x v="0"/>
    <x v="82"/>
    <x v="1"/>
    <s v="technology/web"/>
    <x v="50"/>
    <x v="445"/>
    <x v="2"/>
    <x v="7"/>
  </r>
  <r>
    <n v="574"/>
    <x v="574"/>
    <x v="573"/>
    <x v="151"/>
    <n v="80"/>
    <x v="2"/>
    <x v="1"/>
    <s v="GBP"/>
    <x v="574"/>
    <x v="574"/>
    <x v="0"/>
    <x v="80"/>
    <x v="1"/>
    <s v="technology/web"/>
    <x v="60"/>
    <x v="135"/>
    <x v="2"/>
    <x v="7"/>
  </r>
  <r>
    <n v="575"/>
    <x v="575"/>
    <x v="574"/>
    <x v="127"/>
    <n v="259"/>
    <x v="2"/>
    <x v="12"/>
    <s v="EUR"/>
    <x v="575"/>
    <x v="575"/>
    <x v="0"/>
    <x v="80"/>
    <x v="1"/>
    <s v="technology/web"/>
    <x v="50"/>
    <x v="446"/>
    <x v="2"/>
    <x v="7"/>
  </r>
  <r>
    <n v="576"/>
    <x v="576"/>
    <x v="575"/>
    <x v="58"/>
    <n v="1"/>
    <x v="2"/>
    <x v="0"/>
    <s v="USD"/>
    <x v="576"/>
    <x v="576"/>
    <x v="0"/>
    <x v="29"/>
    <x v="1"/>
    <s v="technology/web"/>
    <x v="50"/>
    <x v="120"/>
    <x v="2"/>
    <x v="7"/>
  </r>
  <r>
    <n v="577"/>
    <x v="577"/>
    <x v="576"/>
    <x v="10"/>
    <n v="10"/>
    <x v="2"/>
    <x v="0"/>
    <s v="USD"/>
    <x v="577"/>
    <x v="577"/>
    <x v="0"/>
    <x v="29"/>
    <x v="1"/>
    <s v="technology/web"/>
    <x v="50"/>
    <x v="119"/>
    <x v="2"/>
    <x v="7"/>
  </r>
  <r>
    <n v="578"/>
    <x v="578"/>
    <x v="577"/>
    <x v="152"/>
    <n v="14"/>
    <x v="2"/>
    <x v="1"/>
    <s v="GBP"/>
    <x v="578"/>
    <x v="578"/>
    <x v="0"/>
    <x v="63"/>
    <x v="1"/>
    <s v="technology/web"/>
    <x v="50"/>
    <x v="447"/>
    <x v="2"/>
    <x v="7"/>
  </r>
  <r>
    <n v="579"/>
    <x v="579"/>
    <x v="578"/>
    <x v="14"/>
    <n v="175"/>
    <x v="2"/>
    <x v="0"/>
    <s v="USD"/>
    <x v="579"/>
    <x v="579"/>
    <x v="0"/>
    <x v="81"/>
    <x v="1"/>
    <s v="technology/web"/>
    <x v="60"/>
    <x v="431"/>
    <x v="2"/>
    <x v="7"/>
  </r>
  <r>
    <n v="580"/>
    <x v="580"/>
    <x v="579"/>
    <x v="9"/>
    <n v="1"/>
    <x v="2"/>
    <x v="0"/>
    <s v="USD"/>
    <x v="580"/>
    <x v="580"/>
    <x v="0"/>
    <x v="29"/>
    <x v="1"/>
    <s v="technology/web"/>
    <x v="50"/>
    <x v="120"/>
    <x v="2"/>
    <x v="7"/>
  </r>
  <r>
    <n v="581"/>
    <x v="581"/>
    <x v="580"/>
    <x v="44"/>
    <n v="0"/>
    <x v="2"/>
    <x v="0"/>
    <s v="USD"/>
    <x v="581"/>
    <x v="581"/>
    <x v="0"/>
    <x v="78"/>
    <x v="1"/>
    <s v="technology/web"/>
    <x v="50"/>
    <x v="121"/>
    <x v="2"/>
    <x v="7"/>
  </r>
  <r>
    <n v="582"/>
    <x v="582"/>
    <x v="581"/>
    <x v="57"/>
    <n v="0"/>
    <x v="2"/>
    <x v="0"/>
    <s v="USD"/>
    <x v="582"/>
    <x v="582"/>
    <x v="0"/>
    <x v="78"/>
    <x v="1"/>
    <s v="technology/web"/>
    <x v="50"/>
    <x v="121"/>
    <x v="2"/>
    <x v="7"/>
  </r>
  <r>
    <n v="583"/>
    <x v="583"/>
    <x v="582"/>
    <x v="7"/>
    <n v="1"/>
    <x v="2"/>
    <x v="0"/>
    <s v="USD"/>
    <x v="583"/>
    <x v="583"/>
    <x v="0"/>
    <x v="29"/>
    <x v="1"/>
    <s v="technology/web"/>
    <x v="50"/>
    <x v="120"/>
    <x v="2"/>
    <x v="7"/>
  </r>
  <r>
    <n v="584"/>
    <x v="584"/>
    <x v="583"/>
    <x v="28"/>
    <n v="10"/>
    <x v="2"/>
    <x v="0"/>
    <s v="USD"/>
    <x v="584"/>
    <x v="584"/>
    <x v="0"/>
    <x v="84"/>
    <x v="1"/>
    <s v="technology/web"/>
    <x v="60"/>
    <x v="144"/>
    <x v="2"/>
    <x v="7"/>
  </r>
  <r>
    <n v="585"/>
    <x v="585"/>
    <x v="584"/>
    <x v="7"/>
    <n v="0"/>
    <x v="2"/>
    <x v="1"/>
    <s v="GBP"/>
    <x v="585"/>
    <x v="585"/>
    <x v="0"/>
    <x v="78"/>
    <x v="1"/>
    <s v="technology/web"/>
    <x v="50"/>
    <x v="121"/>
    <x v="2"/>
    <x v="7"/>
  </r>
  <r>
    <n v="586"/>
    <x v="586"/>
    <x v="585"/>
    <x v="3"/>
    <n v="56"/>
    <x v="2"/>
    <x v="0"/>
    <s v="USD"/>
    <x v="586"/>
    <x v="586"/>
    <x v="0"/>
    <x v="80"/>
    <x v="1"/>
    <s v="technology/web"/>
    <x v="60"/>
    <x v="448"/>
    <x v="2"/>
    <x v="7"/>
  </r>
  <r>
    <n v="587"/>
    <x v="587"/>
    <x v="586"/>
    <x v="11"/>
    <n v="2725"/>
    <x v="2"/>
    <x v="5"/>
    <s v="CAD"/>
    <x v="587"/>
    <x v="587"/>
    <x v="0"/>
    <x v="63"/>
    <x v="1"/>
    <s v="technology/web"/>
    <x v="114"/>
    <x v="449"/>
    <x v="2"/>
    <x v="7"/>
  </r>
  <r>
    <n v="588"/>
    <x v="588"/>
    <x v="587"/>
    <x v="7"/>
    <n v="301"/>
    <x v="2"/>
    <x v="13"/>
    <s v="EUR"/>
    <x v="588"/>
    <x v="588"/>
    <x v="0"/>
    <x v="84"/>
    <x v="1"/>
    <s v="technology/web"/>
    <x v="56"/>
    <x v="450"/>
    <x v="2"/>
    <x v="7"/>
  </r>
  <r>
    <n v="589"/>
    <x v="589"/>
    <x v="588"/>
    <x v="51"/>
    <n v="1"/>
    <x v="2"/>
    <x v="0"/>
    <s v="USD"/>
    <x v="589"/>
    <x v="589"/>
    <x v="0"/>
    <x v="29"/>
    <x v="1"/>
    <s v="technology/web"/>
    <x v="50"/>
    <x v="120"/>
    <x v="2"/>
    <x v="7"/>
  </r>
  <r>
    <n v="590"/>
    <x v="590"/>
    <x v="589"/>
    <x v="10"/>
    <n v="223"/>
    <x v="2"/>
    <x v="1"/>
    <s v="GBP"/>
    <x v="590"/>
    <x v="590"/>
    <x v="0"/>
    <x v="82"/>
    <x v="1"/>
    <s v="technology/web"/>
    <x v="65"/>
    <x v="451"/>
    <x v="2"/>
    <x v="7"/>
  </r>
  <r>
    <n v="591"/>
    <x v="591"/>
    <x v="590"/>
    <x v="57"/>
    <n v="61"/>
    <x v="2"/>
    <x v="0"/>
    <s v="USD"/>
    <x v="591"/>
    <x v="591"/>
    <x v="0"/>
    <x v="84"/>
    <x v="1"/>
    <s v="technology/web"/>
    <x v="50"/>
    <x v="452"/>
    <x v="2"/>
    <x v="7"/>
  </r>
  <r>
    <n v="592"/>
    <x v="592"/>
    <x v="591"/>
    <x v="51"/>
    <n v="250"/>
    <x v="2"/>
    <x v="0"/>
    <s v="USD"/>
    <x v="592"/>
    <x v="592"/>
    <x v="0"/>
    <x v="29"/>
    <x v="1"/>
    <s v="technology/web"/>
    <x v="56"/>
    <x v="404"/>
    <x v="2"/>
    <x v="7"/>
  </r>
  <r>
    <n v="593"/>
    <x v="593"/>
    <x v="592"/>
    <x v="2"/>
    <n v="115"/>
    <x v="2"/>
    <x v="1"/>
    <s v="GBP"/>
    <x v="593"/>
    <x v="593"/>
    <x v="0"/>
    <x v="63"/>
    <x v="1"/>
    <s v="technology/web"/>
    <x v="61"/>
    <x v="453"/>
    <x v="2"/>
    <x v="7"/>
  </r>
  <r>
    <n v="594"/>
    <x v="594"/>
    <x v="593"/>
    <x v="31"/>
    <n v="26"/>
    <x v="2"/>
    <x v="0"/>
    <s v="USD"/>
    <x v="594"/>
    <x v="594"/>
    <x v="0"/>
    <x v="84"/>
    <x v="1"/>
    <s v="technology/web"/>
    <x v="50"/>
    <x v="31"/>
    <x v="2"/>
    <x v="7"/>
  </r>
  <r>
    <n v="595"/>
    <x v="595"/>
    <x v="594"/>
    <x v="57"/>
    <n v="426"/>
    <x v="2"/>
    <x v="0"/>
    <s v="USD"/>
    <x v="595"/>
    <x v="595"/>
    <x v="0"/>
    <x v="22"/>
    <x v="1"/>
    <s v="technology/web"/>
    <x v="50"/>
    <x v="454"/>
    <x v="2"/>
    <x v="7"/>
  </r>
  <r>
    <n v="596"/>
    <x v="596"/>
    <x v="595"/>
    <x v="22"/>
    <n v="6"/>
    <x v="2"/>
    <x v="0"/>
    <s v="USD"/>
    <x v="596"/>
    <x v="596"/>
    <x v="0"/>
    <x v="84"/>
    <x v="1"/>
    <s v="technology/web"/>
    <x v="50"/>
    <x v="362"/>
    <x v="2"/>
    <x v="7"/>
  </r>
  <r>
    <n v="597"/>
    <x v="597"/>
    <x v="596"/>
    <x v="51"/>
    <n v="20"/>
    <x v="2"/>
    <x v="0"/>
    <s v="USD"/>
    <x v="597"/>
    <x v="597"/>
    <x v="0"/>
    <x v="84"/>
    <x v="1"/>
    <s v="technology/web"/>
    <x v="50"/>
    <x v="119"/>
    <x v="2"/>
    <x v="7"/>
  </r>
  <r>
    <n v="598"/>
    <x v="598"/>
    <x v="597"/>
    <x v="30"/>
    <n v="850"/>
    <x v="2"/>
    <x v="0"/>
    <s v="USD"/>
    <x v="598"/>
    <x v="598"/>
    <x v="0"/>
    <x v="63"/>
    <x v="1"/>
    <s v="technology/web"/>
    <x v="122"/>
    <x v="455"/>
    <x v="2"/>
    <x v="7"/>
  </r>
  <r>
    <n v="599"/>
    <x v="599"/>
    <x v="598"/>
    <x v="63"/>
    <n v="31"/>
    <x v="2"/>
    <x v="0"/>
    <s v="USD"/>
    <x v="599"/>
    <x v="599"/>
    <x v="0"/>
    <x v="84"/>
    <x v="1"/>
    <s v="technology/web"/>
    <x v="50"/>
    <x v="456"/>
    <x v="2"/>
    <x v="7"/>
  </r>
  <r>
    <n v="600"/>
    <x v="600"/>
    <x v="599"/>
    <x v="10"/>
    <n v="100"/>
    <x v="1"/>
    <x v="0"/>
    <s v="USD"/>
    <x v="600"/>
    <x v="600"/>
    <x v="0"/>
    <x v="29"/>
    <x v="1"/>
    <s v="technology/web"/>
    <x v="53"/>
    <x v="101"/>
    <x v="2"/>
    <x v="7"/>
  </r>
  <r>
    <n v="601"/>
    <x v="601"/>
    <x v="600"/>
    <x v="3"/>
    <n v="140"/>
    <x v="1"/>
    <x v="5"/>
    <s v="CAD"/>
    <x v="601"/>
    <x v="601"/>
    <x v="0"/>
    <x v="79"/>
    <x v="1"/>
    <s v="technology/web"/>
    <x v="60"/>
    <x v="457"/>
    <x v="2"/>
    <x v="7"/>
  </r>
  <r>
    <n v="602"/>
    <x v="602"/>
    <x v="601"/>
    <x v="54"/>
    <n v="0"/>
    <x v="1"/>
    <x v="0"/>
    <s v="USD"/>
    <x v="602"/>
    <x v="602"/>
    <x v="0"/>
    <x v="78"/>
    <x v="1"/>
    <s v="technology/web"/>
    <x v="50"/>
    <x v="121"/>
    <x v="2"/>
    <x v="7"/>
  </r>
  <r>
    <n v="603"/>
    <x v="603"/>
    <x v="602"/>
    <x v="36"/>
    <n v="590.02"/>
    <x v="1"/>
    <x v="0"/>
    <s v="USD"/>
    <x v="603"/>
    <x v="603"/>
    <x v="0"/>
    <x v="62"/>
    <x v="1"/>
    <s v="technology/web"/>
    <x v="65"/>
    <x v="458"/>
    <x v="2"/>
    <x v="7"/>
  </r>
  <r>
    <n v="604"/>
    <x v="604"/>
    <x v="603"/>
    <x v="15"/>
    <n v="0"/>
    <x v="1"/>
    <x v="0"/>
    <s v="USD"/>
    <x v="604"/>
    <x v="604"/>
    <x v="0"/>
    <x v="78"/>
    <x v="1"/>
    <s v="technology/web"/>
    <x v="50"/>
    <x v="121"/>
    <x v="2"/>
    <x v="7"/>
  </r>
  <r>
    <n v="605"/>
    <x v="605"/>
    <x v="604"/>
    <x v="10"/>
    <n v="131"/>
    <x v="1"/>
    <x v="0"/>
    <s v="USD"/>
    <x v="605"/>
    <x v="605"/>
    <x v="0"/>
    <x v="22"/>
    <x v="1"/>
    <s v="technology/web"/>
    <x v="56"/>
    <x v="459"/>
    <x v="2"/>
    <x v="7"/>
  </r>
  <r>
    <n v="606"/>
    <x v="606"/>
    <x v="605"/>
    <x v="10"/>
    <n v="10"/>
    <x v="1"/>
    <x v="9"/>
    <s v="EUR"/>
    <x v="606"/>
    <x v="606"/>
    <x v="0"/>
    <x v="29"/>
    <x v="1"/>
    <s v="technology/web"/>
    <x v="50"/>
    <x v="119"/>
    <x v="2"/>
    <x v="7"/>
  </r>
  <r>
    <n v="607"/>
    <x v="607"/>
    <x v="606"/>
    <x v="49"/>
    <n v="0"/>
    <x v="1"/>
    <x v="0"/>
    <s v="USD"/>
    <x v="607"/>
    <x v="607"/>
    <x v="0"/>
    <x v="78"/>
    <x v="1"/>
    <s v="technology/web"/>
    <x v="50"/>
    <x v="121"/>
    <x v="2"/>
    <x v="7"/>
  </r>
  <r>
    <n v="608"/>
    <x v="608"/>
    <x v="607"/>
    <x v="60"/>
    <n v="1461"/>
    <x v="1"/>
    <x v="0"/>
    <s v="USD"/>
    <x v="608"/>
    <x v="608"/>
    <x v="0"/>
    <x v="81"/>
    <x v="1"/>
    <s v="technology/web"/>
    <x v="60"/>
    <x v="460"/>
    <x v="2"/>
    <x v="7"/>
  </r>
  <r>
    <n v="609"/>
    <x v="609"/>
    <x v="608"/>
    <x v="153"/>
    <n v="5"/>
    <x v="1"/>
    <x v="1"/>
    <s v="GBP"/>
    <x v="609"/>
    <x v="609"/>
    <x v="0"/>
    <x v="29"/>
    <x v="1"/>
    <s v="technology/web"/>
    <x v="60"/>
    <x v="144"/>
    <x v="2"/>
    <x v="7"/>
  </r>
  <r>
    <n v="610"/>
    <x v="610"/>
    <x v="609"/>
    <x v="154"/>
    <n v="0"/>
    <x v="1"/>
    <x v="0"/>
    <s v="USD"/>
    <x v="610"/>
    <x v="610"/>
    <x v="0"/>
    <x v="78"/>
    <x v="1"/>
    <s v="technology/web"/>
    <x v="50"/>
    <x v="121"/>
    <x v="2"/>
    <x v="7"/>
  </r>
  <r>
    <n v="611"/>
    <x v="611"/>
    <x v="610"/>
    <x v="58"/>
    <n v="0"/>
    <x v="1"/>
    <x v="6"/>
    <s v="EUR"/>
    <x v="611"/>
    <x v="611"/>
    <x v="0"/>
    <x v="78"/>
    <x v="1"/>
    <s v="technology/web"/>
    <x v="50"/>
    <x v="121"/>
    <x v="2"/>
    <x v="7"/>
  </r>
  <r>
    <n v="612"/>
    <x v="612"/>
    <x v="611"/>
    <x v="3"/>
    <n v="0"/>
    <x v="1"/>
    <x v="13"/>
    <s v="EUR"/>
    <x v="612"/>
    <x v="612"/>
    <x v="0"/>
    <x v="78"/>
    <x v="1"/>
    <s v="technology/web"/>
    <x v="50"/>
    <x v="121"/>
    <x v="2"/>
    <x v="7"/>
  </r>
  <r>
    <n v="613"/>
    <x v="613"/>
    <x v="612"/>
    <x v="127"/>
    <n v="12818"/>
    <x v="1"/>
    <x v="0"/>
    <s v="USD"/>
    <x v="613"/>
    <x v="613"/>
    <x v="0"/>
    <x v="212"/>
    <x v="1"/>
    <s v="technology/web"/>
    <x v="70"/>
    <x v="461"/>
    <x v="2"/>
    <x v="7"/>
  </r>
  <r>
    <n v="614"/>
    <x v="614"/>
    <x v="613"/>
    <x v="3"/>
    <n v="0"/>
    <x v="1"/>
    <x v="0"/>
    <s v="USD"/>
    <x v="614"/>
    <x v="614"/>
    <x v="0"/>
    <x v="78"/>
    <x v="1"/>
    <s v="technology/web"/>
    <x v="50"/>
    <x v="121"/>
    <x v="2"/>
    <x v="7"/>
  </r>
  <r>
    <n v="615"/>
    <x v="615"/>
    <x v="614"/>
    <x v="155"/>
    <n v="0"/>
    <x v="1"/>
    <x v="4"/>
    <s v="NZD"/>
    <x v="615"/>
    <x v="615"/>
    <x v="0"/>
    <x v="78"/>
    <x v="1"/>
    <s v="technology/web"/>
    <x v="50"/>
    <x v="121"/>
    <x v="2"/>
    <x v="7"/>
  </r>
  <r>
    <n v="616"/>
    <x v="616"/>
    <x v="615"/>
    <x v="10"/>
    <n v="0"/>
    <x v="1"/>
    <x v="6"/>
    <s v="EUR"/>
    <x v="616"/>
    <x v="616"/>
    <x v="0"/>
    <x v="78"/>
    <x v="1"/>
    <s v="technology/web"/>
    <x v="50"/>
    <x v="121"/>
    <x v="2"/>
    <x v="7"/>
  </r>
  <r>
    <n v="617"/>
    <x v="617"/>
    <x v="616"/>
    <x v="13"/>
    <n v="60"/>
    <x v="1"/>
    <x v="1"/>
    <s v="GBP"/>
    <x v="617"/>
    <x v="617"/>
    <x v="0"/>
    <x v="83"/>
    <x v="1"/>
    <s v="technology/web"/>
    <x v="56"/>
    <x v="135"/>
    <x v="2"/>
    <x v="7"/>
  </r>
  <r>
    <n v="618"/>
    <x v="618"/>
    <x v="617"/>
    <x v="44"/>
    <n v="0"/>
    <x v="1"/>
    <x v="0"/>
    <s v="USD"/>
    <x v="618"/>
    <x v="618"/>
    <x v="0"/>
    <x v="78"/>
    <x v="1"/>
    <s v="technology/web"/>
    <x v="50"/>
    <x v="121"/>
    <x v="2"/>
    <x v="7"/>
  </r>
  <r>
    <n v="619"/>
    <x v="619"/>
    <x v="618"/>
    <x v="156"/>
    <n v="1"/>
    <x v="1"/>
    <x v="0"/>
    <s v="USD"/>
    <x v="619"/>
    <x v="619"/>
    <x v="0"/>
    <x v="29"/>
    <x v="1"/>
    <s v="technology/web"/>
    <x v="50"/>
    <x v="120"/>
    <x v="2"/>
    <x v="7"/>
  </r>
  <r>
    <n v="620"/>
    <x v="620"/>
    <x v="619"/>
    <x v="11"/>
    <n v="300"/>
    <x v="1"/>
    <x v="5"/>
    <s v="CAD"/>
    <x v="620"/>
    <x v="620"/>
    <x v="0"/>
    <x v="29"/>
    <x v="1"/>
    <s v="technology/web"/>
    <x v="60"/>
    <x v="462"/>
    <x v="2"/>
    <x v="7"/>
  </r>
  <r>
    <n v="621"/>
    <x v="621"/>
    <x v="620"/>
    <x v="31"/>
    <n v="261"/>
    <x v="1"/>
    <x v="0"/>
    <s v="USD"/>
    <x v="621"/>
    <x v="621"/>
    <x v="0"/>
    <x v="83"/>
    <x v="1"/>
    <s v="technology/web"/>
    <x v="60"/>
    <x v="463"/>
    <x v="2"/>
    <x v="7"/>
  </r>
  <r>
    <n v="622"/>
    <x v="622"/>
    <x v="621"/>
    <x v="12"/>
    <n v="341"/>
    <x v="1"/>
    <x v="0"/>
    <s v="USD"/>
    <x v="622"/>
    <x v="622"/>
    <x v="0"/>
    <x v="82"/>
    <x v="1"/>
    <s v="technology/web"/>
    <x v="52"/>
    <x v="464"/>
    <x v="2"/>
    <x v="7"/>
  </r>
  <r>
    <n v="623"/>
    <x v="623"/>
    <x v="622"/>
    <x v="96"/>
    <n v="0"/>
    <x v="1"/>
    <x v="2"/>
    <s v="AUD"/>
    <x v="623"/>
    <x v="623"/>
    <x v="0"/>
    <x v="78"/>
    <x v="1"/>
    <s v="technology/web"/>
    <x v="50"/>
    <x v="121"/>
    <x v="2"/>
    <x v="7"/>
  </r>
  <r>
    <n v="624"/>
    <x v="624"/>
    <x v="623"/>
    <x v="10"/>
    <n v="0"/>
    <x v="1"/>
    <x v="0"/>
    <s v="USD"/>
    <x v="624"/>
    <x v="624"/>
    <x v="0"/>
    <x v="78"/>
    <x v="1"/>
    <s v="technology/web"/>
    <x v="50"/>
    <x v="121"/>
    <x v="2"/>
    <x v="7"/>
  </r>
  <r>
    <n v="625"/>
    <x v="625"/>
    <x v="624"/>
    <x v="31"/>
    <n v="0"/>
    <x v="1"/>
    <x v="5"/>
    <s v="CAD"/>
    <x v="625"/>
    <x v="625"/>
    <x v="0"/>
    <x v="78"/>
    <x v="1"/>
    <s v="technology/web"/>
    <x v="50"/>
    <x v="121"/>
    <x v="2"/>
    <x v="7"/>
  </r>
  <r>
    <n v="626"/>
    <x v="626"/>
    <x v="625"/>
    <x v="31"/>
    <n v="4345"/>
    <x v="1"/>
    <x v="0"/>
    <s v="USD"/>
    <x v="626"/>
    <x v="626"/>
    <x v="0"/>
    <x v="70"/>
    <x v="1"/>
    <s v="technology/web"/>
    <x v="123"/>
    <x v="465"/>
    <x v="2"/>
    <x v="7"/>
  </r>
  <r>
    <n v="627"/>
    <x v="627"/>
    <x v="626"/>
    <x v="157"/>
    <n v="90"/>
    <x v="1"/>
    <x v="11"/>
    <s v="SEK"/>
    <x v="627"/>
    <x v="627"/>
    <x v="0"/>
    <x v="29"/>
    <x v="1"/>
    <s v="technology/web"/>
    <x v="50"/>
    <x v="466"/>
    <x v="2"/>
    <x v="7"/>
  </r>
  <r>
    <n v="628"/>
    <x v="628"/>
    <x v="627"/>
    <x v="10"/>
    <n v="0"/>
    <x v="1"/>
    <x v="0"/>
    <s v="USD"/>
    <x v="628"/>
    <x v="628"/>
    <x v="0"/>
    <x v="78"/>
    <x v="1"/>
    <s v="technology/web"/>
    <x v="50"/>
    <x v="121"/>
    <x v="2"/>
    <x v="7"/>
  </r>
  <r>
    <n v="629"/>
    <x v="629"/>
    <x v="628"/>
    <x v="61"/>
    <n v="350"/>
    <x v="1"/>
    <x v="2"/>
    <s v="AUD"/>
    <x v="629"/>
    <x v="629"/>
    <x v="0"/>
    <x v="83"/>
    <x v="1"/>
    <s v="technology/web"/>
    <x v="50"/>
    <x v="467"/>
    <x v="2"/>
    <x v="7"/>
  </r>
  <r>
    <n v="630"/>
    <x v="630"/>
    <x v="629"/>
    <x v="158"/>
    <n v="10"/>
    <x v="1"/>
    <x v="0"/>
    <s v="USD"/>
    <x v="630"/>
    <x v="630"/>
    <x v="0"/>
    <x v="29"/>
    <x v="1"/>
    <s v="technology/web"/>
    <x v="50"/>
    <x v="119"/>
    <x v="2"/>
    <x v="7"/>
  </r>
  <r>
    <n v="631"/>
    <x v="631"/>
    <x v="630"/>
    <x v="63"/>
    <n v="690"/>
    <x v="1"/>
    <x v="5"/>
    <s v="CAD"/>
    <x v="631"/>
    <x v="631"/>
    <x v="0"/>
    <x v="82"/>
    <x v="1"/>
    <s v="technology/web"/>
    <x v="60"/>
    <x v="468"/>
    <x v="2"/>
    <x v="7"/>
  </r>
  <r>
    <n v="632"/>
    <x v="632"/>
    <x v="631"/>
    <x v="22"/>
    <n v="0"/>
    <x v="1"/>
    <x v="9"/>
    <s v="EUR"/>
    <x v="632"/>
    <x v="632"/>
    <x v="0"/>
    <x v="78"/>
    <x v="1"/>
    <s v="technology/web"/>
    <x v="50"/>
    <x v="121"/>
    <x v="2"/>
    <x v="7"/>
  </r>
  <r>
    <n v="633"/>
    <x v="633"/>
    <x v="632"/>
    <x v="3"/>
    <n v="1245"/>
    <x v="1"/>
    <x v="0"/>
    <s v="USD"/>
    <x v="633"/>
    <x v="633"/>
    <x v="0"/>
    <x v="20"/>
    <x v="1"/>
    <s v="technology/web"/>
    <x v="81"/>
    <x v="469"/>
    <x v="2"/>
    <x v="7"/>
  </r>
  <r>
    <n v="634"/>
    <x v="634"/>
    <x v="633"/>
    <x v="10"/>
    <n v="1"/>
    <x v="1"/>
    <x v="0"/>
    <s v="USD"/>
    <x v="634"/>
    <x v="634"/>
    <x v="0"/>
    <x v="29"/>
    <x v="1"/>
    <s v="technology/web"/>
    <x v="50"/>
    <x v="120"/>
    <x v="2"/>
    <x v="7"/>
  </r>
  <r>
    <n v="635"/>
    <x v="635"/>
    <x v="634"/>
    <x v="31"/>
    <n v="2"/>
    <x v="1"/>
    <x v="0"/>
    <s v="USD"/>
    <x v="635"/>
    <x v="635"/>
    <x v="0"/>
    <x v="29"/>
    <x v="1"/>
    <s v="technology/web"/>
    <x v="50"/>
    <x v="447"/>
    <x v="2"/>
    <x v="7"/>
  </r>
  <r>
    <n v="636"/>
    <x v="636"/>
    <x v="635"/>
    <x v="13"/>
    <n v="4"/>
    <x v="1"/>
    <x v="1"/>
    <s v="GBP"/>
    <x v="636"/>
    <x v="636"/>
    <x v="0"/>
    <x v="29"/>
    <x v="1"/>
    <s v="technology/web"/>
    <x v="50"/>
    <x v="143"/>
    <x v="2"/>
    <x v="7"/>
  </r>
  <r>
    <n v="637"/>
    <x v="637"/>
    <x v="636"/>
    <x v="57"/>
    <n v="0"/>
    <x v="1"/>
    <x v="1"/>
    <s v="GBP"/>
    <x v="637"/>
    <x v="637"/>
    <x v="0"/>
    <x v="78"/>
    <x v="1"/>
    <s v="technology/web"/>
    <x v="50"/>
    <x v="121"/>
    <x v="2"/>
    <x v="7"/>
  </r>
  <r>
    <n v="638"/>
    <x v="638"/>
    <x v="637"/>
    <x v="61"/>
    <n v="18"/>
    <x v="1"/>
    <x v="12"/>
    <s v="EUR"/>
    <x v="638"/>
    <x v="638"/>
    <x v="0"/>
    <x v="79"/>
    <x v="1"/>
    <s v="technology/web"/>
    <x v="50"/>
    <x v="362"/>
    <x v="2"/>
    <x v="7"/>
  </r>
  <r>
    <n v="639"/>
    <x v="639"/>
    <x v="638"/>
    <x v="80"/>
    <n v="1"/>
    <x v="1"/>
    <x v="0"/>
    <s v="USD"/>
    <x v="639"/>
    <x v="639"/>
    <x v="0"/>
    <x v="29"/>
    <x v="1"/>
    <s v="technology/web"/>
    <x v="50"/>
    <x v="120"/>
    <x v="2"/>
    <x v="7"/>
  </r>
  <r>
    <n v="640"/>
    <x v="640"/>
    <x v="639"/>
    <x v="159"/>
    <n v="101"/>
    <x v="0"/>
    <x v="6"/>
    <s v="EUR"/>
    <x v="640"/>
    <x v="640"/>
    <x v="0"/>
    <x v="84"/>
    <x v="0"/>
    <s v="technology/wearables"/>
    <x v="124"/>
    <x v="470"/>
    <x v="2"/>
    <x v="8"/>
  </r>
  <r>
    <n v="641"/>
    <x v="641"/>
    <x v="640"/>
    <x v="79"/>
    <n v="47665"/>
    <x v="0"/>
    <x v="0"/>
    <s v="USD"/>
    <x v="641"/>
    <x v="641"/>
    <x v="0"/>
    <x v="213"/>
    <x v="0"/>
    <s v="technology/wearables"/>
    <x v="17"/>
    <x v="471"/>
    <x v="2"/>
    <x v="8"/>
  </r>
  <r>
    <n v="642"/>
    <x v="642"/>
    <x v="641"/>
    <x v="22"/>
    <n v="292097"/>
    <x v="0"/>
    <x v="12"/>
    <s v="EUR"/>
    <x v="642"/>
    <x v="642"/>
    <x v="0"/>
    <x v="214"/>
    <x v="0"/>
    <s v="technology/wearables"/>
    <x v="125"/>
    <x v="472"/>
    <x v="2"/>
    <x v="8"/>
  </r>
  <r>
    <n v="643"/>
    <x v="643"/>
    <x v="642"/>
    <x v="31"/>
    <n v="26452"/>
    <x v="0"/>
    <x v="0"/>
    <s v="USD"/>
    <x v="643"/>
    <x v="643"/>
    <x v="0"/>
    <x v="215"/>
    <x v="0"/>
    <s v="technology/wearables"/>
    <x v="6"/>
    <x v="473"/>
    <x v="2"/>
    <x v="8"/>
  </r>
  <r>
    <n v="644"/>
    <x v="644"/>
    <x v="643"/>
    <x v="31"/>
    <n v="75029.48"/>
    <x v="0"/>
    <x v="0"/>
    <s v="USD"/>
    <x v="644"/>
    <x v="644"/>
    <x v="0"/>
    <x v="216"/>
    <x v="0"/>
    <s v="technology/wearables"/>
    <x v="126"/>
    <x v="474"/>
    <x v="2"/>
    <x v="8"/>
  </r>
  <r>
    <n v="645"/>
    <x v="645"/>
    <x v="644"/>
    <x v="13"/>
    <n v="5574"/>
    <x v="0"/>
    <x v="0"/>
    <s v="USD"/>
    <x v="645"/>
    <x v="645"/>
    <x v="0"/>
    <x v="186"/>
    <x v="0"/>
    <s v="technology/wearables"/>
    <x v="127"/>
    <x v="475"/>
    <x v="2"/>
    <x v="8"/>
  </r>
  <r>
    <n v="646"/>
    <x v="646"/>
    <x v="645"/>
    <x v="134"/>
    <n v="1055.01"/>
    <x v="0"/>
    <x v="0"/>
    <s v="USD"/>
    <x v="646"/>
    <x v="646"/>
    <x v="0"/>
    <x v="74"/>
    <x v="0"/>
    <s v="technology/wearables"/>
    <x v="88"/>
    <x v="476"/>
    <x v="2"/>
    <x v="8"/>
  </r>
  <r>
    <n v="647"/>
    <x v="647"/>
    <x v="646"/>
    <x v="13"/>
    <n v="2141"/>
    <x v="0"/>
    <x v="5"/>
    <s v="CAD"/>
    <x v="647"/>
    <x v="647"/>
    <x v="0"/>
    <x v="57"/>
    <x v="0"/>
    <s v="technology/wearables"/>
    <x v="13"/>
    <x v="477"/>
    <x v="2"/>
    <x v="8"/>
  </r>
  <r>
    <n v="648"/>
    <x v="648"/>
    <x v="647"/>
    <x v="19"/>
    <n v="44388"/>
    <x v="0"/>
    <x v="0"/>
    <s v="USD"/>
    <x v="648"/>
    <x v="648"/>
    <x v="0"/>
    <x v="74"/>
    <x v="0"/>
    <s v="technology/wearables"/>
    <x v="37"/>
    <x v="478"/>
    <x v="2"/>
    <x v="8"/>
  </r>
  <r>
    <n v="649"/>
    <x v="649"/>
    <x v="648"/>
    <x v="30"/>
    <n v="3499"/>
    <x v="0"/>
    <x v="0"/>
    <s v="USD"/>
    <x v="649"/>
    <x v="649"/>
    <x v="0"/>
    <x v="141"/>
    <x v="0"/>
    <s v="technology/wearables"/>
    <x v="49"/>
    <x v="479"/>
    <x v="2"/>
    <x v="8"/>
  </r>
  <r>
    <n v="650"/>
    <x v="650"/>
    <x v="649"/>
    <x v="15"/>
    <n v="1686"/>
    <x v="0"/>
    <x v="0"/>
    <s v="USD"/>
    <x v="650"/>
    <x v="650"/>
    <x v="0"/>
    <x v="53"/>
    <x v="0"/>
    <s v="technology/wearables"/>
    <x v="20"/>
    <x v="480"/>
    <x v="2"/>
    <x v="8"/>
  </r>
  <r>
    <n v="651"/>
    <x v="651"/>
    <x v="650"/>
    <x v="31"/>
    <n v="25132"/>
    <x v="0"/>
    <x v="0"/>
    <s v="USD"/>
    <x v="651"/>
    <x v="651"/>
    <x v="0"/>
    <x v="217"/>
    <x v="0"/>
    <s v="technology/wearables"/>
    <x v="7"/>
    <x v="481"/>
    <x v="2"/>
    <x v="8"/>
  </r>
  <r>
    <n v="652"/>
    <x v="652"/>
    <x v="651"/>
    <x v="9"/>
    <n v="3014"/>
    <x v="0"/>
    <x v="0"/>
    <s v="USD"/>
    <x v="652"/>
    <x v="652"/>
    <x v="0"/>
    <x v="33"/>
    <x v="0"/>
    <s v="technology/wearables"/>
    <x v="8"/>
    <x v="482"/>
    <x v="2"/>
    <x v="8"/>
  </r>
  <r>
    <n v="653"/>
    <x v="653"/>
    <x v="652"/>
    <x v="96"/>
    <n v="106084.5"/>
    <x v="0"/>
    <x v="0"/>
    <s v="USD"/>
    <x v="653"/>
    <x v="653"/>
    <x v="0"/>
    <x v="218"/>
    <x v="0"/>
    <s v="technology/wearables"/>
    <x v="48"/>
    <x v="483"/>
    <x v="2"/>
    <x v="8"/>
  </r>
  <r>
    <n v="654"/>
    <x v="654"/>
    <x v="653"/>
    <x v="14"/>
    <n v="32075"/>
    <x v="0"/>
    <x v="0"/>
    <s v="USD"/>
    <x v="654"/>
    <x v="654"/>
    <x v="0"/>
    <x v="219"/>
    <x v="0"/>
    <s v="technology/wearables"/>
    <x v="128"/>
    <x v="484"/>
    <x v="2"/>
    <x v="8"/>
  </r>
  <r>
    <n v="655"/>
    <x v="655"/>
    <x v="654"/>
    <x v="6"/>
    <n v="11751"/>
    <x v="0"/>
    <x v="0"/>
    <s v="USD"/>
    <x v="655"/>
    <x v="655"/>
    <x v="0"/>
    <x v="220"/>
    <x v="0"/>
    <s v="technology/wearables"/>
    <x v="92"/>
    <x v="485"/>
    <x v="2"/>
    <x v="8"/>
  </r>
  <r>
    <n v="656"/>
    <x v="656"/>
    <x v="655"/>
    <x v="10"/>
    <n v="10678"/>
    <x v="0"/>
    <x v="0"/>
    <s v="USD"/>
    <x v="656"/>
    <x v="656"/>
    <x v="0"/>
    <x v="45"/>
    <x v="0"/>
    <s v="technology/wearables"/>
    <x v="111"/>
    <x v="486"/>
    <x v="2"/>
    <x v="8"/>
  </r>
  <r>
    <n v="657"/>
    <x v="657"/>
    <x v="656"/>
    <x v="36"/>
    <n v="18855"/>
    <x v="0"/>
    <x v="0"/>
    <s v="USD"/>
    <x v="657"/>
    <x v="657"/>
    <x v="0"/>
    <x v="221"/>
    <x v="0"/>
    <s v="technology/wearables"/>
    <x v="9"/>
    <x v="487"/>
    <x v="2"/>
    <x v="8"/>
  </r>
  <r>
    <n v="658"/>
    <x v="658"/>
    <x v="657"/>
    <x v="160"/>
    <n v="30177"/>
    <x v="0"/>
    <x v="0"/>
    <s v="USD"/>
    <x v="658"/>
    <x v="658"/>
    <x v="0"/>
    <x v="222"/>
    <x v="0"/>
    <s v="technology/wearables"/>
    <x v="3"/>
    <x v="488"/>
    <x v="2"/>
    <x v="8"/>
  </r>
  <r>
    <n v="659"/>
    <x v="659"/>
    <x v="658"/>
    <x v="9"/>
    <n v="3017"/>
    <x v="0"/>
    <x v="0"/>
    <s v="USD"/>
    <x v="659"/>
    <x v="659"/>
    <x v="0"/>
    <x v="64"/>
    <x v="0"/>
    <s v="technology/wearables"/>
    <x v="7"/>
    <x v="489"/>
    <x v="2"/>
    <x v="8"/>
  </r>
  <r>
    <n v="660"/>
    <x v="660"/>
    <x v="659"/>
    <x v="63"/>
    <n v="1529"/>
    <x v="2"/>
    <x v="0"/>
    <s v="USD"/>
    <x v="660"/>
    <x v="660"/>
    <x v="0"/>
    <x v="59"/>
    <x v="1"/>
    <s v="technology/wearables"/>
    <x v="56"/>
    <x v="490"/>
    <x v="2"/>
    <x v="8"/>
  </r>
  <r>
    <n v="661"/>
    <x v="661"/>
    <x v="660"/>
    <x v="3"/>
    <n v="95"/>
    <x v="2"/>
    <x v="0"/>
    <s v="USD"/>
    <x v="661"/>
    <x v="661"/>
    <x v="0"/>
    <x v="82"/>
    <x v="1"/>
    <s v="technology/wearables"/>
    <x v="60"/>
    <x v="491"/>
    <x v="2"/>
    <x v="8"/>
  </r>
  <r>
    <n v="662"/>
    <x v="662"/>
    <x v="661"/>
    <x v="130"/>
    <n v="156"/>
    <x v="2"/>
    <x v="0"/>
    <s v="USD"/>
    <x v="662"/>
    <x v="662"/>
    <x v="0"/>
    <x v="80"/>
    <x v="1"/>
    <s v="technology/wearables"/>
    <x v="50"/>
    <x v="492"/>
    <x v="2"/>
    <x v="8"/>
  </r>
  <r>
    <n v="663"/>
    <x v="663"/>
    <x v="662"/>
    <x v="61"/>
    <n v="700"/>
    <x v="2"/>
    <x v="8"/>
    <s v="DKK"/>
    <x v="663"/>
    <x v="663"/>
    <x v="0"/>
    <x v="63"/>
    <x v="1"/>
    <s v="technology/wearables"/>
    <x v="50"/>
    <x v="101"/>
    <x v="2"/>
    <x v="8"/>
  </r>
  <r>
    <n v="664"/>
    <x v="664"/>
    <x v="663"/>
    <x v="14"/>
    <n v="904"/>
    <x v="2"/>
    <x v="0"/>
    <s v="USD"/>
    <x v="664"/>
    <x v="664"/>
    <x v="0"/>
    <x v="60"/>
    <x v="1"/>
    <s v="technology/wearables"/>
    <x v="59"/>
    <x v="493"/>
    <x v="2"/>
    <x v="8"/>
  </r>
  <r>
    <n v="665"/>
    <x v="665"/>
    <x v="664"/>
    <x v="3"/>
    <n v="1864"/>
    <x v="2"/>
    <x v="0"/>
    <s v="USD"/>
    <x v="665"/>
    <x v="665"/>
    <x v="0"/>
    <x v="8"/>
    <x v="1"/>
    <s v="technology/wearables"/>
    <x v="118"/>
    <x v="494"/>
    <x v="2"/>
    <x v="8"/>
  </r>
  <r>
    <n v="666"/>
    <x v="666"/>
    <x v="665"/>
    <x v="61"/>
    <n v="8"/>
    <x v="2"/>
    <x v="0"/>
    <s v="USD"/>
    <x v="666"/>
    <x v="666"/>
    <x v="0"/>
    <x v="80"/>
    <x v="1"/>
    <s v="technology/wearables"/>
    <x v="50"/>
    <x v="447"/>
    <x v="2"/>
    <x v="8"/>
  </r>
  <r>
    <n v="667"/>
    <x v="667"/>
    <x v="666"/>
    <x v="63"/>
    <n v="5010"/>
    <x v="2"/>
    <x v="13"/>
    <s v="EUR"/>
    <x v="667"/>
    <x v="667"/>
    <x v="0"/>
    <x v="33"/>
    <x v="1"/>
    <s v="technology/wearables"/>
    <x v="54"/>
    <x v="495"/>
    <x v="2"/>
    <x v="8"/>
  </r>
  <r>
    <n v="668"/>
    <x v="668"/>
    <x v="667"/>
    <x v="36"/>
    <n v="684"/>
    <x v="2"/>
    <x v="0"/>
    <s v="USD"/>
    <x v="668"/>
    <x v="668"/>
    <x v="0"/>
    <x v="20"/>
    <x v="1"/>
    <s v="technology/wearables"/>
    <x v="62"/>
    <x v="496"/>
    <x v="2"/>
    <x v="8"/>
  </r>
  <r>
    <n v="669"/>
    <x v="669"/>
    <x v="668"/>
    <x v="61"/>
    <n v="43015"/>
    <x v="2"/>
    <x v="11"/>
    <s v="SEK"/>
    <x v="669"/>
    <x v="669"/>
    <x v="0"/>
    <x v="33"/>
    <x v="1"/>
    <s v="technology/wearables"/>
    <x v="66"/>
    <x v="497"/>
    <x v="2"/>
    <x v="8"/>
  </r>
  <r>
    <n v="670"/>
    <x v="670"/>
    <x v="669"/>
    <x v="161"/>
    <n v="26349"/>
    <x v="2"/>
    <x v="13"/>
    <s v="EUR"/>
    <x v="670"/>
    <x v="670"/>
    <x v="0"/>
    <x v="223"/>
    <x v="1"/>
    <s v="technology/wearables"/>
    <x v="129"/>
    <x v="498"/>
    <x v="2"/>
    <x v="8"/>
  </r>
  <r>
    <n v="671"/>
    <x v="671"/>
    <x v="670"/>
    <x v="11"/>
    <n v="11828"/>
    <x v="2"/>
    <x v="0"/>
    <s v="USD"/>
    <x v="671"/>
    <x v="671"/>
    <x v="0"/>
    <x v="41"/>
    <x v="1"/>
    <s v="technology/wearables"/>
    <x v="115"/>
    <x v="499"/>
    <x v="2"/>
    <x v="8"/>
  </r>
  <r>
    <n v="672"/>
    <x v="672"/>
    <x v="671"/>
    <x v="63"/>
    <n v="10814"/>
    <x v="2"/>
    <x v="0"/>
    <s v="USD"/>
    <x v="672"/>
    <x v="672"/>
    <x v="0"/>
    <x v="224"/>
    <x v="1"/>
    <s v="technology/wearables"/>
    <x v="66"/>
    <x v="500"/>
    <x v="2"/>
    <x v="8"/>
  </r>
  <r>
    <n v="673"/>
    <x v="673"/>
    <x v="672"/>
    <x v="57"/>
    <n v="205"/>
    <x v="2"/>
    <x v="0"/>
    <s v="USD"/>
    <x v="673"/>
    <x v="673"/>
    <x v="0"/>
    <x v="83"/>
    <x v="1"/>
    <s v="technology/wearables"/>
    <x v="50"/>
    <x v="409"/>
    <x v="2"/>
    <x v="8"/>
  </r>
  <r>
    <n v="674"/>
    <x v="674"/>
    <x v="673"/>
    <x v="63"/>
    <n v="15"/>
    <x v="2"/>
    <x v="0"/>
    <s v="USD"/>
    <x v="674"/>
    <x v="674"/>
    <x v="0"/>
    <x v="84"/>
    <x v="1"/>
    <s v="technology/wearables"/>
    <x v="50"/>
    <x v="501"/>
    <x v="2"/>
    <x v="8"/>
  </r>
  <r>
    <n v="675"/>
    <x v="675"/>
    <x v="674"/>
    <x v="12"/>
    <n v="891"/>
    <x v="2"/>
    <x v="0"/>
    <s v="USD"/>
    <x v="675"/>
    <x v="675"/>
    <x v="0"/>
    <x v="55"/>
    <x v="1"/>
    <s v="technology/wearables"/>
    <x v="77"/>
    <x v="502"/>
    <x v="2"/>
    <x v="8"/>
  </r>
  <r>
    <n v="676"/>
    <x v="676"/>
    <x v="675"/>
    <x v="57"/>
    <n v="1471"/>
    <x v="2"/>
    <x v="5"/>
    <s v="CAD"/>
    <x v="676"/>
    <x v="676"/>
    <x v="0"/>
    <x v="54"/>
    <x v="1"/>
    <s v="technology/wearables"/>
    <x v="60"/>
    <x v="503"/>
    <x v="2"/>
    <x v="8"/>
  </r>
  <r>
    <n v="677"/>
    <x v="677"/>
    <x v="676"/>
    <x v="63"/>
    <n v="12792"/>
    <x v="2"/>
    <x v="13"/>
    <s v="EUR"/>
    <x v="677"/>
    <x v="677"/>
    <x v="0"/>
    <x v="93"/>
    <x v="1"/>
    <s v="technology/wearables"/>
    <x v="73"/>
    <x v="504"/>
    <x v="2"/>
    <x v="8"/>
  </r>
  <r>
    <n v="678"/>
    <x v="678"/>
    <x v="677"/>
    <x v="88"/>
    <n v="1108"/>
    <x v="2"/>
    <x v="0"/>
    <s v="USD"/>
    <x v="678"/>
    <x v="678"/>
    <x v="0"/>
    <x v="57"/>
    <x v="1"/>
    <s v="technology/wearables"/>
    <x v="65"/>
    <x v="505"/>
    <x v="2"/>
    <x v="8"/>
  </r>
  <r>
    <n v="679"/>
    <x v="679"/>
    <x v="678"/>
    <x v="162"/>
    <n v="8827"/>
    <x v="2"/>
    <x v="0"/>
    <s v="USD"/>
    <x v="679"/>
    <x v="679"/>
    <x v="0"/>
    <x v="225"/>
    <x v="1"/>
    <s v="technology/wearables"/>
    <x v="77"/>
    <x v="506"/>
    <x v="2"/>
    <x v="8"/>
  </r>
  <r>
    <n v="680"/>
    <x v="680"/>
    <x v="679"/>
    <x v="96"/>
    <n v="19434"/>
    <x v="2"/>
    <x v="0"/>
    <s v="USD"/>
    <x v="680"/>
    <x v="680"/>
    <x v="0"/>
    <x v="135"/>
    <x v="1"/>
    <s v="technology/wearables"/>
    <x v="73"/>
    <x v="507"/>
    <x v="2"/>
    <x v="8"/>
  </r>
  <r>
    <n v="681"/>
    <x v="681"/>
    <x v="680"/>
    <x v="30"/>
    <n v="1"/>
    <x v="2"/>
    <x v="0"/>
    <s v="USD"/>
    <x v="681"/>
    <x v="681"/>
    <x v="0"/>
    <x v="29"/>
    <x v="1"/>
    <s v="technology/wearables"/>
    <x v="50"/>
    <x v="120"/>
    <x v="2"/>
    <x v="8"/>
  </r>
  <r>
    <n v="682"/>
    <x v="682"/>
    <x v="681"/>
    <x v="63"/>
    <n v="53"/>
    <x v="2"/>
    <x v="0"/>
    <s v="USD"/>
    <x v="682"/>
    <x v="682"/>
    <x v="0"/>
    <x v="80"/>
    <x v="1"/>
    <s v="technology/wearables"/>
    <x v="50"/>
    <x v="508"/>
    <x v="2"/>
    <x v="8"/>
  </r>
  <r>
    <n v="683"/>
    <x v="683"/>
    <x v="682"/>
    <x v="19"/>
    <n v="298"/>
    <x v="2"/>
    <x v="0"/>
    <s v="USD"/>
    <x v="683"/>
    <x v="683"/>
    <x v="0"/>
    <x v="83"/>
    <x v="1"/>
    <s v="technology/wearables"/>
    <x v="60"/>
    <x v="509"/>
    <x v="2"/>
    <x v="8"/>
  </r>
  <r>
    <n v="684"/>
    <x v="684"/>
    <x v="683"/>
    <x v="163"/>
    <n v="23948"/>
    <x v="2"/>
    <x v="0"/>
    <s v="USD"/>
    <x v="684"/>
    <x v="684"/>
    <x v="0"/>
    <x v="125"/>
    <x v="1"/>
    <s v="technology/wearables"/>
    <x v="113"/>
    <x v="510"/>
    <x v="2"/>
    <x v="8"/>
  </r>
  <r>
    <n v="685"/>
    <x v="685"/>
    <x v="684"/>
    <x v="13"/>
    <n v="553"/>
    <x v="2"/>
    <x v="0"/>
    <s v="USD"/>
    <x v="685"/>
    <x v="685"/>
    <x v="0"/>
    <x v="73"/>
    <x v="1"/>
    <s v="technology/wearables"/>
    <x v="58"/>
    <x v="511"/>
    <x v="2"/>
    <x v="8"/>
  </r>
  <r>
    <n v="686"/>
    <x v="686"/>
    <x v="685"/>
    <x v="69"/>
    <n v="0"/>
    <x v="2"/>
    <x v="13"/>
    <s v="EUR"/>
    <x v="686"/>
    <x v="686"/>
    <x v="0"/>
    <x v="78"/>
    <x v="1"/>
    <s v="technology/wearables"/>
    <x v="50"/>
    <x v="121"/>
    <x v="2"/>
    <x v="8"/>
  </r>
  <r>
    <n v="687"/>
    <x v="687"/>
    <x v="686"/>
    <x v="57"/>
    <n v="3550"/>
    <x v="2"/>
    <x v="14"/>
    <s v="MXN"/>
    <x v="687"/>
    <x v="687"/>
    <x v="0"/>
    <x v="79"/>
    <x v="1"/>
    <s v="technology/wearables"/>
    <x v="65"/>
    <x v="512"/>
    <x v="2"/>
    <x v="8"/>
  </r>
  <r>
    <n v="688"/>
    <x v="688"/>
    <x v="687"/>
    <x v="22"/>
    <n v="14598"/>
    <x v="2"/>
    <x v="0"/>
    <s v="USD"/>
    <x v="688"/>
    <x v="688"/>
    <x v="0"/>
    <x v="17"/>
    <x v="1"/>
    <s v="technology/wearables"/>
    <x v="130"/>
    <x v="513"/>
    <x v="2"/>
    <x v="8"/>
  </r>
  <r>
    <n v="689"/>
    <x v="689"/>
    <x v="688"/>
    <x v="61"/>
    <n v="115297.5"/>
    <x v="2"/>
    <x v="0"/>
    <s v="USD"/>
    <x v="689"/>
    <x v="689"/>
    <x v="0"/>
    <x v="226"/>
    <x v="1"/>
    <s v="technology/wearables"/>
    <x v="74"/>
    <x v="514"/>
    <x v="2"/>
    <x v="8"/>
  </r>
  <r>
    <n v="690"/>
    <x v="690"/>
    <x v="689"/>
    <x v="22"/>
    <n v="2468"/>
    <x v="2"/>
    <x v="0"/>
    <s v="USD"/>
    <x v="690"/>
    <x v="690"/>
    <x v="0"/>
    <x v="69"/>
    <x v="1"/>
    <s v="technology/wearables"/>
    <x v="81"/>
    <x v="515"/>
    <x v="2"/>
    <x v="8"/>
  </r>
  <r>
    <n v="691"/>
    <x v="691"/>
    <x v="690"/>
    <x v="63"/>
    <n v="260"/>
    <x v="2"/>
    <x v="0"/>
    <s v="USD"/>
    <x v="691"/>
    <x v="691"/>
    <x v="0"/>
    <x v="73"/>
    <x v="1"/>
    <s v="technology/wearables"/>
    <x v="60"/>
    <x v="433"/>
    <x v="2"/>
    <x v="8"/>
  </r>
  <r>
    <n v="692"/>
    <x v="692"/>
    <x v="691"/>
    <x v="22"/>
    <n v="1306"/>
    <x v="2"/>
    <x v="1"/>
    <s v="GBP"/>
    <x v="692"/>
    <x v="692"/>
    <x v="0"/>
    <x v="227"/>
    <x v="1"/>
    <s v="technology/wearables"/>
    <x v="113"/>
    <x v="516"/>
    <x v="2"/>
    <x v="8"/>
  </r>
  <r>
    <n v="693"/>
    <x v="693"/>
    <x v="692"/>
    <x v="57"/>
    <n v="35338"/>
    <x v="2"/>
    <x v="0"/>
    <s v="USD"/>
    <x v="693"/>
    <x v="693"/>
    <x v="0"/>
    <x v="228"/>
    <x v="1"/>
    <s v="technology/wearables"/>
    <x v="131"/>
    <x v="517"/>
    <x v="2"/>
    <x v="8"/>
  </r>
  <r>
    <n v="694"/>
    <x v="694"/>
    <x v="693"/>
    <x v="60"/>
    <n v="590"/>
    <x v="2"/>
    <x v="0"/>
    <s v="USD"/>
    <x v="694"/>
    <x v="694"/>
    <x v="0"/>
    <x v="63"/>
    <x v="1"/>
    <s v="technology/wearables"/>
    <x v="50"/>
    <x v="518"/>
    <x v="2"/>
    <x v="8"/>
  </r>
  <r>
    <n v="695"/>
    <x v="695"/>
    <x v="694"/>
    <x v="127"/>
    <n v="636"/>
    <x v="2"/>
    <x v="0"/>
    <s v="USD"/>
    <x v="695"/>
    <x v="695"/>
    <x v="0"/>
    <x v="63"/>
    <x v="1"/>
    <s v="technology/wearables"/>
    <x v="60"/>
    <x v="519"/>
    <x v="2"/>
    <x v="8"/>
  </r>
  <r>
    <n v="696"/>
    <x v="696"/>
    <x v="695"/>
    <x v="164"/>
    <n v="1"/>
    <x v="2"/>
    <x v="9"/>
    <s v="EUR"/>
    <x v="696"/>
    <x v="696"/>
    <x v="0"/>
    <x v="29"/>
    <x v="1"/>
    <s v="technology/wearables"/>
    <x v="50"/>
    <x v="120"/>
    <x v="2"/>
    <x v="8"/>
  </r>
  <r>
    <n v="697"/>
    <x v="697"/>
    <x v="696"/>
    <x v="10"/>
    <n v="2319"/>
    <x v="2"/>
    <x v="12"/>
    <s v="EUR"/>
    <x v="697"/>
    <x v="697"/>
    <x v="0"/>
    <x v="229"/>
    <x v="1"/>
    <s v="technology/wearables"/>
    <x v="132"/>
    <x v="520"/>
    <x v="2"/>
    <x v="8"/>
  </r>
  <r>
    <n v="698"/>
    <x v="698"/>
    <x v="697"/>
    <x v="57"/>
    <n v="15390"/>
    <x v="2"/>
    <x v="0"/>
    <s v="USD"/>
    <x v="698"/>
    <x v="698"/>
    <x v="0"/>
    <x v="60"/>
    <x v="1"/>
    <s v="technology/wearables"/>
    <x v="77"/>
    <x v="521"/>
    <x v="2"/>
    <x v="8"/>
  </r>
  <r>
    <n v="699"/>
    <x v="699"/>
    <x v="698"/>
    <x v="64"/>
    <n v="107148.74"/>
    <x v="2"/>
    <x v="0"/>
    <s v="USD"/>
    <x v="699"/>
    <x v="699"/>
    <x v="0"/>
    <x v="230"/>
    <x v="1"/>
    <s v="technology/wearables"/>
    <x v="133"/>
    <x v="522"/>
    <x v="2"/>
    <x v="8"/>
  </r>
  <r>
    <n v="700"/>
    <x v="700"/>
    <x v="699"/>
    <x v="36"/>
    <n v="403"/>
    <x v="2"/>
    <x v="3"/>
    <s v="EUR"/>
    <x v="700"/>
    <x v="700"/>
    <x v="0"/>
    <x v="162"/>
    <x v="1"/>
    <s v="technology/wearables"/>
    <x v="56"/>
    <x v="31"/>
    <x v="2"/>
    <x v="8"/>
  </r>
  <r>
    <n v="701"/>
    <x v="701"/>
    <x v="700"/>
    <x v="165"/>
    <n v="6118"/>
    <x v="2"/>
    <x v="1"/>
    <s v="GBP"/>
    <x v="701"/>
    <x v="701"/>
    <x v="0"/>
    <x v="64"/>
    <x v="1"/>
    <s v="technology/wearables"/>
    <x v="117"/>
    <x v="523"/>
    <x v="2"/>
    <x v="8"/>
  </r>
  <r>
    <n v="702"/>
    <x v="702"/>
    <x v="701"/>
    <x v="36"/>
    <n v="4622.01"/>
    <x v="2"/>
    <x v="0"/>
    <s v="USD"/>
    <x v="702"/>
    <x v="702"/>
    <x v="0"/>
    <x v="77"/>
    <x v="1"/>
    <s v="technology/wearables"/>
    <x v="134"/>
    <x v="524"/>
    <x v="2"/>
    <x v="8"/>
  </r>
  <r>
    <n v="703"/>
    <x v="703"/>
    <x v="702"/>
    <x v="36"/>
    <n v="837"/>
    <x v="2"/>
    <x v="0"/>
    <s v="USD"/>
    <x v="703"/>
    <x v="703"/>
    <x v="0"/>
    <x v="63"/>
    <x v="1"/>
    <s v="technology/wearables"/>
    <x v="52"/>
    <x v="525"/>
    <x v="2"/>
    <x v="8"/>
  </r>
  <r>
    <n v="704"/>
    <x v="704"/>
    <x v="703"/>
    <x v="56"/>
    <n v="481"/>
    <x v="2"/>
    <x v="5"/>
    <s v="CAD"/>
    <x v="704"/>
    <x v="704"/>
    <x v="0"/>
    <x v="80"/>
    <x v="1"/>
    <s v="technology/wearables"/>
    <x v="60"/>
    <x v="526"/>
    <x v="2"/>
    <x v="8"/>
  </r>
  <r>
    <n v="705"/>
    <x v="705"/>
    <x v="704"/>
    <x v="57"/>
    <n v="977"/>
    <x v="2"/>
    <x v="9"/>
    <s v="EUR"/>
    <x v="705"/>
    <x v="705"/>
    <x v="0"/>
    <x v="81"/>
    <x v="1"/>
    <s v="technology/wearables"/>
    <x v="60"/>
    <x v="527"/>
    <x v="2"/>
    <x v="8"/>
  </r>
  <r>
    <n v="706"/>
    <x v="706"/>
    <x v="705"/>
    <x v="57"/>
    <n v="0"/>
    <x v="2"/>
    <x v="3"/>
    <s v="EUR"/>
    <x v="706"/>
    <x v="706"/>
    <x v="0"/>
    <x v="78"/>
    <x v="1"/>
    <s v="technology/wearables"/>
    <x v="50"/>
    <x v="121"/>
    <x v="2"/>
    <x v="8"/>
  </r>
  <r>
    <n v="707"/>
    <x v="707"/>
    <x v="706"/>
    <x v="118"/>
    <n v="53670.6"/>
    <x v="2"/>
    <x v="1"/>
    <s v="GBP"/>
    <x v="707"/>
    <x v="707"/>
    <x v="0"/>
    <x v="231"/>
    <x v="1"/>
    <s v="technology/wearables"/>
    <x v="135"/>
    <x v="528"/>
    <x v="2"/>
    <x v="8"/>
  </r>
  <r>
    <n v="708"/>
    <x v="708"/>
    <x v="707"/>
    <x v="79"/>
    <n v="8837"/>
    <x v="2"/>
    <x v="1"/>
    <s v="GBP"/>
    <x v="708"/>
    <x v="708"/>
    <x v="0"/>
    <x v="232"/>
    <x v="1"/>
    <s v="technology/wearables"/>
    <x v="66"/>
    <x v="529"/>
    <x v="2"/>
    <x v="8"/>
  </r>
  <r>
    <n v="709"/>
    <x v="709"/>
    <x v="708"/>
    <x v="36"/>
    <n v="61"/>
    <x v="2"/>
    <x v="0"/>
    <s v="USD"/>
    <x v="709"/>
    <x v="709"/>
    <x v="0"/>
    <x v="84"/>
    <x v="1"/>
    <s v="technology/wearables"/>
    <x v="50"/>
    <x v="452"/>
    <x v="2"/>
    <x v="8"/>
  </r>
  <r>
    <n v="710"/>
    <x v="710"/>
    <x v="709"/>
    <x v="38"/>
    <n v="0"/>
    <x v="2"/>
    <x v="5"/>
    <s v="CAD"/>
    <x v="710"/>
    <x v="710"/>
    <x v="0"/>
    <x v="78"/>
    <x v="1"/>
    <s v="technology/wearables"/>
    <x v="50"/>
    <x v="121"/>
    <x v="2"/>
    <x v="8"/>
  </r>
  <r>
    <n v="711"/>
    <x v="711"/>
    <x v="710"/>
    <x v="57"/>
    <n v="33791"/>
    <x v="2"/>
    <x v="9"/>
    <s v="EUR"/>
    <x v="711"/>
    <x v="711"/>
    <x v="0"/>
    <x v="233"/>
    <x v="1"/>
    <s v="technology/wearables"/>
    <x v="122"/>
    <x v="530"/>
    <x v="2"/>
    <x v="8"/>
  </r>
  <r>
    <n v="712"/>
    <x v="712"/>
    <x v="711"/>
    <x v="166"/>
    <n v="105"/>
    <x v="2"/>
    <x v="0"/>
    <s v="USD"/>
    <x v="712"/>
    <x v="712"/>
    <x v="0"/>
    <x v="80"/>
    <x v="1"/>
    <s v="technology/wearables"/>
    <x v="50"/>
    <x v="531"/>
    <x v="2"/>
    <x v="8"/>
  </r>
  <r>
    <n v="713"/>
    <x v="713"/>
    <x v="712"/>
    <x v="31"/>
    <n v="199"/>
    <x v="2"/>
    <x v="13"/>
    <s v="EUR"/>
    <x v="713"/>
    <x v="713"/>
    <x v="0"/>
    <x v="29"/>
    <x v="1"/>
    <s v="technology/wearables"/>
    <x v="60"/>
    <x v="532"/>
    <x v="2"/>
    <x v="8"/>
  </r>
  <r>
    <n v="714"/>
    <x v="714"/>
    <x v="713"/>
    <x v="36"/>
    <n v="2249"/>
    <x v="2"/>
    <x v="0"/>
    <s v="USD"/>
    <x v="714"/>
    <x v="714"/>
    <x v="0"/>
    <x v="33"/>
    <x v="1"/>
    <s v="technology/wearables"/>
    <x v="77"/>
    <x v="533"/>
    <x v="2"/>
    <x v="8"/>
  </r>
  <r>
    <n v="715"/>
    <x v="715"/>
    <x v="714"/>
    <x v="167"/>
    <n v="1389"/>
    <x v="2"/>
    <x v="0"/>
    <s v="USD"/>
    <x v="715"/>
    <x v="715"/>
    <x v="0"/>
    <x v="8"/>
    <x v="1"/>
    <s v="technology/wearables"/>
    <x v="62"/>
    <x v="534"/>
    <x v="2"/>
    <x v="8"/>
  </r>
  <r>
    <n v="716"/>
    <x v="716"/>
    <x v="715"/>
    <x v="39"/>
    <n v="715"/>
    <x v="2"/>
    <x v="0"/>
    <s v="USD"/>
    <x v="716"/>
    <x v="716"/>
    <x v="0"/>
    <x v="38"/>
    <x v="1"/>
    <s v="technology/wearables"/>
    <x v="54"/>
    <x v="535"/>
    <x v="2"/>
    <x v="8"/>
  </r>
  <r>
    <n v="717"/>
    <x v="717"/>
    <x v="716"/>
    <x v="57"/>
    <n v="305"/>
    <x v="2"/>
    <x v="0"/>
    <s v="USD"/>
    <x v="717"/>
    <x v="717"/>
    <x v="0"/>
    <x v="80"/>
    <x v="1"/>
    <s v="technology/wearables"/>
    <x v="50"/>
    <x v="536"/>
    <x v="2"/>
    <x v="8"/>
  </r>
  <r>
    <n v="718"/>
    <x v="718"/>
    <x v="717"/>
    <x v="14"/>
    <n v="90"/>
    <x v="2"/>
    <x v="0"/>
    <s v="USD"/>
    <x v="718"/>
    <x v="718"/>
    <x v="0"/>
    <x v="80"/>
    <x v="1"/>
    <s v="technology/wearables"/>
    <x v="60"/>
    <x v="377"/>
    <x v="2"/>
    <x v="8"/>
  </r>
  <r>
    <n v="719"/>
    <x v="719"/>
    <x v="718"/>
    <x v="36"/>
    <n v="194"/>
    <x v="2"/>
    <x v="0"/>
    <s v="USD"/>
    <x v="719"/>
    <x v="719"/>
    <x v="0"/>
    <x v="73"/>
    <x v="1"/>
    <s v="technology/wearables"/>
    <x v="60"/>
    <x v="537"/>
    <x v="2"/>
    <x v="8"/>
  </r>
  <r>
    <n v="720"/>
    <x v="720"/>
    <x v="719"/>
    <x v="168"/>
    <n v="2735"/>
    <x v="0"/>
    <x v="0"/>
    <s v="USD"/>
    <x v="720"/>
    <x v="720"/>
    <x v="0"/>
    <x v="14"/>
    <x v="0"/>
    <s v="publishing/nonfiction"/>
    <x v="124"/>
    <x v="538"/>
    <x v="3"/>
    <x v="9"/>
  </r>
  <r>
    <n v="721"/>
    <x v="721"/>
    <x v="720"/>
    <x v="169"/>
    <n v="10013"/>
    <x v="0"/>
    <x v="0"/>
    <s v="USD"/>
    <x v="721"/>
    <x v="721"/>
    <x v="0"/>
    <x v="46"/>
    <x v="0"/>
    <s v="publishing/nonfiction"/>
    <x v="108"/>
    <x v="539"/>
    <x v="3"/>
    <x v="9"/>
  </r>
  <r>
    <n v="722"/>
    <x v="722"/>
    <x v="721"/>
    <x v="31"/>
    <n v="33006"/>
    <x v="0"/>
    <x v="0"/>
    <s v="USD"/>
    <x v="722"/>
    <x v="722"/>
    <x v="0"/>
    <x v="234"/>
    <x v="0"/>
    <s v="publishing/nonfiction"/>
    <x v="88"/>
    <x v="540"/>
    <x v="3"/>
    <x v="9"/>
  </r>
  <r>
    <n v="723"/>
    <x v="723"/>
    <x v="722"/>
    <x v="10"/>
    <n v="5469"/>
    <x v="0"/>
    <x v="0"/>
    <s v="USD"/>
    <x v="723"/>
    <x v="723"/>
    <x v="0"/>
    <x v="61"/>
    <x v="0"/>
    <s v="publishing/nonfiction"/>
    <x v="15"/>
    <x v="541"/>
    <x v="3"/>
    <x v="9"/>
  </r>
  <r>
    <n v="724"/>
    <x v="724"/>
    <x v="723"/>
    <x v="39"/>
    <n v="7383.01"/>
    <x v="0"/>
    <x v="0"/>
    <s v="USD"/>
    <x v="724"/>
    <x v="724"/>
    <x v="0"/>
    <x v="235"/>
    <x v="0"/>
    <s v="publishing/nonfiction"/>
    <x v="2"/>
    <x v="542"/>
    <x v="3"/>
    <x v="9"/>
  </r>
  <r>
    <n v="725"/>
    <x v="725"/>
    <x v="724"/>
    <x v="22"/>
    <n v="20070"/>
    <x v="0"/>
    <x v="0"/>
    <s v="USD"/>
    <x v="725"/>
    <x v="725"/>
    <x v="0"/>
    <x v="205"/>
    <x v="0"/>
    <s v="publishing/nonfiction"/>
    <x v="8"/>
    <x v="543"/>
    <x v="3"/>
    <x v="9"/>
  </r>
  <r>
    <n v="726"/>
    <x v="726"/>
    <x v="725"/>
    <x v="30"/>
    <n v="2535"/>
    <x v="0"/>
    <x v="0"/>
    <s v="USD"/>
    <x v="726"/>
    <x v="726"/>
    <x v="0"/>
    <x v="2"/>
    <x v="0"/>
    <s v="publishing/nonfiction"/>
    <x v="7"/>
    <x v="544"/>
    <x v="3"/>
    <x v="9"/>
  </r>
  <r>
    <n v="727"/>
    <x v="727"/>
    <x v="726"/>
    <x v="8"/>
    <n v="5443"/>
    <x v="0"/>
    <x v="0"/>
    <s v="USD"/>
    <x v="727"/>
    <x v="727"/>
    <x v="0"/>
    <x v="184"/>
    <x v="0"/>
    <s v="publishing/nonfiction"/>
    <x v="94"/>
    <x v="545"/>
    <x v="3"/>
    <x v="9"/>
  </r>
  <r>
    <n v="728"/>
    <x v="728"/>
    <x v="727"/>
    <x v="51"/>
    <n v="7917.45"/>
    <x v="0"/>
    <x v="0"/>
    <s v="USD"/>
    <x v="728"/>
    <x v="728"/>
    <x v="0"/>
    <x v="208"/>
    <x v="0"/>
    <s v="publishing/nonfiction"/>
    <x v="6"/>
    <x v="546"/>
    <x v="3"/>
    <x v="9"/>
  </r>
  <r>
    <n v="729"/>
    <x v="729"/>
    <x v="728"/>
    <x v="23"/>
    <n v="5226"/>
    <x v="0"/>
    <x v="0"/>
    <s v="USD"/>
    <x v="729"/>
    <x v="729"/>
    <x v="0"/>
    <x v="148"/>
    <x v="0"/>
    <s v="publishing/nonfiction"/>
    <x v="26"/>
    <x v="547"/>
    <x v="3"/>
    <x v="9"/>
  </r>
  <r>
    <n v="730"/>
    <x v="730"/>
    <x v="729"/>
    <x v="22"/>
    <n v="26438"/>
    <x v="0"/>
    <x v="0"/>
    <s v="USD"/>
    <x v="730"/>
    <x v="730"/>
    <x v="0"/>
    <x v="236"/>
    <x v="0"/>
    <s v="publishing/nonfiction"/>
    <x v="88"/>
    <x v="548"/>
    <x v="3"/>
    <x v="9"/>
  </r>
  <r>
    <n v="731"/>
    <x v="731"/>
    <x v="730"/>
    <x v="10"/>
    <n v="6300"/>
    <x v="0"/>
    <x v="0"/>
    <s v="USD"/>
    <x v="731"/>
    <x v="731"/>
    <x v="0"/>
    <x v="26"/>
    <x v="0"/>
    <s v="publishing/nonfiction"/>
    <x v="9"/>
    <x v="549"/>
    <x v="3"/>
    <x v="9"/>
  </r>
  <r>
    <n v="732"/>
    <x v="732"/>
    <x v="731"/>
    <x v="170"/>
    <n v="64"/>
    <x v="0"/>
    <x v="1"/>
    <s v="GBP"/>
    <x v="732"/>
    <x v="732"/>
    <x v="0"/>
    <x v="62"/>
    <x v="0"/>
    <s v="publishing/nonfiction"/>
    <x v="12"/>
    <x v="550"/>
    <x v="3"/>
    <x v="9"/>
  </r>
  <r>
    <n v="733"/>
    <x v="733"/>
    <x v="732"/>
    <x v="30"/>
    <n v="3012"/>
    <x v="0"/>
    <x v="1"/>
    <s v="GBP"/>
    <x v="733"/>
    <x v="733"/>
    <x v="0"/>
    <x v="39"/>
    <x v="0"/>
    <s v="publishing/nonfiction"/>
    <x v="28"/>
    <x v="551"/>
    <x v="3"/>
    <x v="9"/>
  </r>
  <r>
    <n v="734"/>
    <x v="734"/>
    <x v="733"/>
    <x v="0"/>
    <n v="10670"/>
    <x v="0"/>
    <x v="5"/>
    <s v="CAD"/>
    <x v="734"/>
    <x v="734"/>
    <x v="0"/>
    <x v="7"/>
    <x v="0"/>
    <s v="publishing/nonfiction"/>
    <x v="9"/>
    <x v="552"/>
    <x v="3"/>
    <x v="9"/>
  </r>
  <r>
    <n v="735"/>
    <x v="735"/>
    <x v="734"/>
    <x v="171"/>
    <n v="53771"/>
    <x v="0"/>
    <x v="0"/>
    <s v="USD"/>
    <x v="735"/>
    <x v="735"/>
    <x v="0"/>
    <x v="194"/>
    <x v="0"/>
    <s v="publishing/nonfiction"/>
    <x v="35"/>
    <x v="553"/>
    <x v="3"/>
    <x v="9"/>
  </r>
  <r>
    <n v="736"/>
    <x v="736"/>
    <x v="735"/>
    <x v="172"/>
    <n v="11345"/>
    <x v="0"/>
    <x v="0"/>
    <s v="USD"/>
    <x v="736"/>
    <x v="736"/>
    <x v="0"/>
    <x v="52"/>
    <x v="0"/>
    <s v="publishing/nonfiction"/>
    <x v="136"/>
    <x v="201"/>
    <x v="3"/>
    <x v="9"/>
  </r>
  <r>
    <n v="737"/>
    <x v="737"/>
    <x v="736"/>
    <x v="10"/>
    <n v="6120"/>
    <x v="0"/>
    <x v="0"/>
    <s v="USD"/>
    <x v="737"/>
    <x v="737"/>
    <x v="0"/>
    <x v="52"/>
    <x v="0"/>
    <s v="publishing/nonfiction"/>
    <x v="108"/>
    <x v="98"/>
    <x v="3"/>
    <x v="9"/>
  </r>
  <r>
    <n v="738"/>
    <x v="738"/>
    <x v="737"/>
    <x v="15"/>
    <n v="1601"/>
    <x v="0"/>
    <x v="0"/>
    <s v="USD"/>
    <x v="738"/>
    <x v="738"/>
    <x v="0"/>
    <x v="14"/>
    <x v="0"/>
    <s v="publishing/nonfiction"/>
    <x v="13"/>
    <x v="554"/>
    <x v="3"/>
    <x v="9"/>
  </r>
  <r>
    <n v="739"/>
    <x v="739"/>
    <x v="738"/>
    <x v="12"/>
    <n v="9500"/>
    <x v="0"/>
    <x v="0"/>
    <s v="USD"/>
    <x v="739"/>
    <x v="739"/>
    <x v="0"/>
    <x v="237"/>
    <x v="0"/>
    <s v="publishing/nonfiction"/>
    <x v="137"/>
    <x v="555"/>
    <x v="3"/>
    <x v="9"/>
  </r>
  <r>
    <n v="740"/>
    <x v="740"/>
    <x v="739"/>
    <x v="9"/>
    <n v="3222"/>
    <x v="0"/>
    <x v="0"/>
    <s v="USD"/>
    <x v="740"/>
    <x v="740"/>
    <x v="0"/>
    <x v="10"/>
    <x v="0"/>
    <s v="publishing/nonfiction"/>
    <x v="13"/>
    <x v="556"/>
    <x v="3"/>
    <x v="9"/>
  </r>
  <r>
    <n v="741"/>
    <x v="741"/>
    <x v="740"/>
    <x v="93"/>
    <n v="13293.8"/>
    <x v="0"/>
    <x v="0"/>
    <s v="USD"/>
    <x v="741"/>
    <x v="741"/>
    <x v="0"/>
    <x v="225"/>
    <x v="0"/>
    <s v="publishing/nonfiction"/>
    <x v="21"/>
    <x v="557"/>
    <x v="3"/>
    <x v="9"/>
  </r>
  <r>
    <n v="742"/>
    <x v="742"/>
    <x v="741"/>
    <x v="123"/>
    <n v="1550"/>
    <x v="0"/>
    <x v="0"/>
    <s v="USD"/>
    <x v="742"/>
    <x v="742"/>
    <x v="0"/>
    <x v="23"/>
    <x v="0"/>
    <s v="publishing/nonfiction"/>
    <x v="38"/>
    <x v="558"/>
    <x v="3"/>
    <x v="9"/>
  </r>
  <r>
    <n v="743"/>
    <x v="743"/>
    <x v="742"/>
    <x v="131"/>
    <n v="814"/>
    <x v="0"/>
    <x v="0"/>
    <s v="USD"/>
    <x v="743"/>
    <x v="743"/>
    <x v="0"/>
    <x v="41"/>
    <x v="0"/>
    <s v="publishing/nonfiction"/>
    <x v="34"/>
    <x v="559"/>
    <x v="3"/>
    <x v="9"/>
  </r>
  <r>
    <n v="744"/>
    <x v="744"/>
    <x v="743"/>
    <x v="10"/>
    <n v="5116"/>
    <x v="0"/>
    <x v="0"/>
    <s v="USD"/>
    <x v="744"/>
    <x v="744"/>
    <x v="0"/>
    <x v="95"/>
    <x v="0"/>
    <s v="publishing/nonfiction"/>
    <x v="21"/>
    <x v="560"/>
    <x v="3"/>
    <x v="9"/>
  </r>
  <r>
    <n v="745"/>
    <x v="745"/>
    <x v="744"/>
    <x v="173"/>
    <n v="3976"/>
    <x v="0"/>
    <x v="0"/>
    <s v="USD"/>
    <x v="745"/>
    <x v="745"/>
    <x v="0"/>
    <x v="142"/>
    <x v="0"/>
    <s v="publishing/nonfiction"/>
    <x v="99"/>
    <x v="561"/>
    <x v="3"/>
    <x v="9"/>
  </r>
  <r>
    <n v="746"/>
    <x v="746"/>
    <x v="745"/>
    <x v="174"/>
    <n v="3318"/>
    <x v="0"/>
    <x v="0"/>
    <s v="USD"/>
    <x v="746"/>
    <x v="746"/>
    <x v="0"/>
    <x v="174"/>
    <x v="0"/>
    <s v="publishing/nonfiction"/>
    <x v="38"/>
    <x v="562"/>
    <x v="3"/>
    <x v="9"/>
  </r>
  <r>
    <n v="747"/>
    <x v="747"/>
    <x v="746"/>
    <x v="39"/>
    <n v="7003"/>
    <x v="0"/>
    <x v="9"/>
    <s v="EUR"/>
    <x v="747"/>
    <x v="747"/>
    <x v="0"/>
    <x v="165"/>
    <x v="0"/>
    <s v="publishing/nonfiction"/>
    <x v="8"/>
    <x v="563"/>
    <x v="3"/>
    <x v="9"/>
  </r>
  <r>
    <n v="748"/>
    <x v="748"/>
    <x v="747"/>
    <x v="13"/>
    <n v="2005"/>
    <x v="0"/>
    <x v="0"/>
    <s v="USD"/>
    <x v="748"/>
    <x v="748"/>
    <x v="0"/>
    <x v="34"/>
    <x v="0"/>
    <s v="publishing/nonfiction"/>
    <x v="8"/>
    <x v="564"/>
    <x v="3"/>
    <x v="9"/>
  </r>
  <r>
    <n v="749"/>
    <x v="749"/>
    <x v="748"/>
    <x v="3"/>
    <n v="10556"/>
    <x v="0"/>
    <x v="0"/>
    <s v="USD"/>
    <x v="749"/>
    <x v="749"/>
    <x v="0"/>
    <x v="238"/>
    <x v="0"/>
    <s v="publishing/nonfiction"/>
    <x v="6"/>
    <x v="565"/>
    <x v="3"/>
    <x v="9"/>
  </r>
  <r>
    <n v="750"/>
    <x v="750"/>
    <x v="749"/>
    <x v="175"/>
    <n v="4559"/>
    <x v="0"/>
    <x v="0"/>
    <s v="USD"/>
    <x v="750"/>
    <x v="750"/>
    <x v="0"/>
    <x v="211"/>
    <x v="0"/>
    <s v="publishing/nonfiction"/>
    <x v="33"/>
    <x v="566"/>
    <x v="3"/>
    <x v="9"/>
  </r>
  <r>
    <n v="751"/>
    <x v="751"/>
    <x v="750"/>
    <x v="9"/>
    <n v="3555"/>
    <x v="0"/>
    <x v="0"/>
    <s v="USD"/>
    <x v="751"/>
    <x v="751"/>
    <x v="0"/>
    <x v="95"/>
    <x v="0"/>
    <s v="publishing/nonfiction"/>
    <x v="17"/>
    <x v="567"/>
    <x v="3"/>
    <x v="9"/>
  </r>
  <r>
    <n v="752"/>
    <x v="752"/>
    <x v="751"/>
    <x v="10"/>
    <n v="5585"/>
    <x v="0"/>
    <x v="2"/>
    <s v="AUD"/>
    <x v="752"/>
    <x v="752"/>
    <x v="0"/>
    <x v="217"/>
    <x v="0"/>
    <s v="publishing/nonfiction"/>
    <x v="20"/>
    <x v="568"/>
    <x v="3"/>
    <x v="9"/>
  </r>
  <r>
    <n v="753"/>
    <x v="753"/>
    <x v="752"/>
    <x v="3"/>
    <n v="12800"/>
    <x v="0"/>
    <x v="0"/>
    <s v="USD"/>
    <x v="753"/>
    <x v="753"/>
    <x v="0"/>
    <x v="55"/>
    <x v="0"/>
    <s v="publishing/nonfiction"/>
    <x v="30"/>
    <x v="569"/>
    <x v="3"/>
    <x v="9"/>
  </r>
  <r>
    <n v="754"/>
    <x v="754"/>
    <x v="753"/>
    <x v="13"/>
    <n v="2075"/>
    <x v="0"/>
    <x v="0"/>
    <s v="USD"/>
    <x v="754"/>
    <x v="754"/>
    <x v="0"/>
    <x v="72"/>
    <x v="0"/>
    <s v="publishing/nonfiction"/>
    <x v="3"/>
    <x v="570"/>
    <x v="3"/>
    <x v="9"/>
  </r>
  <r>
    <n v="755"/>
    <x v="755"/>
    <x v="754"/>
    <x v="30"/>
    <n v="2547.69"/>
    <x v="0"/>
    <x v="0"/>
    <s v="USD"/>
    <x v="755"/>
    <x v="755"/>
    <x v="0"/>
    <x v="32"/>
    <x v="0"/>
    <s v="publishing/nonfiction"/>
    <x v="21"/>
    <x v="571"/>
    <x v="3"/>
    <x v="9"/>
  </r>
  <r>
    <n v="756"/>
    <x v="756"/>
    <x v="755"/>
    <x v="176"/>
    <n v="824"/>
    <x v="0"/>
    <x v="0"/>
    <s v="USD"/>
    <x v="756"/>
    <x v="756"/>
    <x v="0"/>
    <x v="19"/>
    <x v="0"/>
    <s v="publishing/nonfiction"/>
    <x v="90"/>
    <x v="572"/>
    <x v="3"/>
    <x v="9"/>
  </r>
  <r>
    <n v="757"/>
    <x v="757"/>
    <x v="756"/>
    <x v="49"/>
    <n v="595"/>
    <x v="0"/>
    <x v="0"/>
    <s v="USD"/>
    <x v="757"/>
    <x v="757"/>
    <x v="0"/>
    <x v="59"/>
    <x v="0"/>
    <s v="publishing/nonfiction"/>
    <x v="138"/>
    <x v="573"/>
    <x v="3"/>
    <x v="9"/>
  </r>
  <r>
    <n v="758"/>
    <x v="758"/>
    <x v="757"/>
    <x v="30"/>
    <n v="2550"/>
    <x v="0"/>
    <x v="0"/>
    <s v="USD"/>
    <x v="758"/>
    <x v="758"/>
    <x v="0"/>
    <x v="10"/>
    <x v="0"/>
    <s v="publishing/nonfiction"/>
    <x v="21"/>
    <x v="574"/>
    <x v="3"/>
    <x v="9"/>
  </r>
  <r>
    <n v="759"/>
    <x v="759"/>
    <x v="758"/>
    <x v="10"/>
    <n v="5096"/>
    <x v="0"/>
    <x v="1"/>
    <s v="GBP"/>
    <x v="759"/>
    <x v="759"/>
    <x v="0"/>
    <x v="221"/>
    <x v="0"/>
    <s v="publishing/nonfiction"/>
    <x v="21"/>
    <x v="575"/>
    <x v="3"/>
    <x v="9"/>
  </r>
  <r>
    <n v="760"/>
    <x v="760"/>
    <x v="759"/>
    <x v="41"/>
    <n v="0"/>
    <x v="2"/>
    <x v="0"/>
    <s v="USD"/>
    <x v="760"/>
    <x v="760"/>
    <x v="0"/>
    <x v="78"/>
    <x v="1"/>
    <s v="publishing/fiction"/>
    <x v="50"/>
    <x v="121"/>
    <x v="3"/>
    <x v="10"/>
  </r>
  <r>
    <n v="761"/>
    <x v="761"/>
    <x v="760"/>
    <x v="10"/>
    <n v="235"/>
    <x v="2"/>
    <x v="0"/>
    <s v="USD"/>
    <x v="761"/>
    <x v="761"/>
    <x v="0"/>
    <x v="79"/>
    <x v="1"/>
    <s v="publishing/fiction"/>
    <x v="62"/>
    <x v="576"/>
    <x v="3"/>
    <x v="10"/>
  </r>
  <r>
    <n v="762"/>
    <x v="762"/>
    <x v="761"/>
    <x v="8"/>
    <n v="0"/>
    <x v="2"/>
    <x v="14"/>
    <s v="MXN"/>
    <x v="762"/>
    <x v="762"/>
    <x v="0"/>
    <x v="78"/>
    <x v="1"/>
    <s v="publishing/fiction"/>
    <x v="50"/>
    <x v="121"/>
    <x v="3"/>
    <x v="10"/>
  </r>
  <r>
    <n v="763"/>
    <x v="763"/>
    <x v="762"/>
    <x v="177"/>
    <n v="5"/>
    <x v="2"/>
    <x v="1"/>
    <s v="GBP"/>
    <x v="763"/>
    <x v="763"/>
    <x v="0"/>
    <x v="29"/>
    <x v="1"/>
    <s v="publishing/fiction"/>
    <x v="50"/>
    <x v="144"/>
    <x v="3"/>
    <x v="10"/>
  </r>
  <r>
    <n v="764"/>
    <x v="764"/>
    <x v="763"/>
    <x v="10"/>
    <n v="0"/>
    <x v="2"/>
    <x v="0"/>
    <s v="USD"/>
    <x v="764"/>
    <x v="764"/>
    <x v="0"/>
    <x v="78"/>
    <x v="1"/>
    <s v="publishing/fiction"/>
    <x v="50"/>
    <x v="121"/>
    <x v="3"/>
    <x v="10"/>
  </r>
  <r>
    <n v="765"/>
    <x v="765"/>
    <x v="764"/>
    <x v="39"/>
    <n v="2521"/>
    <x v="2"/>
    <x v="0"/>
    <s v="USD"/>
    <x v="765"/>
    <x v="765"/>
    <x v="0"/>
    <x v="34"/>
    <x v="1"/>
    <s v="publishing/fiction"/>
    <x v="71"/>
    <x v="577"/>
    <x v="3"/>
    <x v="10"/>
  </r>
  <r>
    <n v="766"/>
    <x v="766"/>
    <x v="765"/>
    <x v="23"/>
    <n v="0"/>
    <x v="2"/>
    <x v="5"/>
    <s v="CAD"/>
    <x v="766"/>
    <x v="766"/>
    <x v="0"/>
    <x v="78"/>
    <x v="1"/>
    <s v="publishing/fiction"/>
    <x v="50"/>
    <x v="121"/>
    <x v="3"/>
    <x v="10"/>
  </r>
  <r>
    <n v="767"/>
    <x v="767"/>
    <x v="766"/>
    <x v="10"/>
    <n v="177"/>
    <x v="2"/>
    <x v="0"/>
    <s v="USD"/>
    <x v="767"/>
    <x v="767"/>
    <x v="0"/>
    <x v="83"/>
    <x v="1"/>
    <s v="publishing/fiction"/>
    <x v="65"/>
    <x v="578"/>
    <x v="3"/>
    <x v="10"/>
  </r>
  <r>
    <n v="768"/>
    <x v="768"/>
    <x v="767"/>
    <x v="30"/>
    <n v="0"/>
    <x v="2"/>
    <x v="0"/>
    <s v="USD"/>
    <x v="768"/>
    <x v="768"/>
    <x v="0"/>
    <x v="78"/>
    <x v="1"/>
    <s v="publishing/fiction"/>
    <x v="50"/>
    <x v="121"/>
    <x v="3"/>
    <x v="10"/>
  </r>
  <r>
    <n v="769"/>
    <x v="769"/>
    <x v="768"/>
    <x v="23"/>
    <n v="1656"/>
    <x v="2"/>
    <x v="0"/>
    <s v="USD"/>
    <x v="769"/>
    <x v="769"/>
    <x v="0"/>
    <x v="47"/>
    <x v="1"/>
    <s v="publishing/fiction"/>
    <x v="139"/>
    <x v="579"/>
    <x v="3"/>
    <x v="10"/>
  </r>
  <r>
    <n v="770"/>
    <x v="770"/>
    <x v="769"/>
    <x v="178"/>
    <n v="0"/>
    <x v="2"/>
    <x v="0"/>
    <s v="USD"/>
    <x v="770"/>
    <x v="770"/>
    <x v="0"/>
    <x v="78"/>
    <x v="1"/>
    <s v="publishing/fiction"/>
    <x v="50"/>
    <x v="121"/>
    <x v="3"/>
    <x v="10"/>
  </r>
  <r>
    <n v="771"/>
    <x v="771"/>
    <x v="770"/>
    <x v="114"/>
    <n v="10"/>
    <x v="2"/>
    <x v="0"/>
    <s v="USD"/>
    <x v="771"/>
    <x v="771"/>
    <x v="0"/>
    <x v="29"/>
    <x v="1"/>
    <s v="publishing/fiction"/>
    <x v="50"/>
    <x v="119"/>
    <x v="3"/>
    <x v="10"/>
  </r>
  <r>
    <n v="772"/>
    <x v="772"/>
    <x v="771"/>
    <x v="15"/>
    <n v="50"/>
    <x v="2"/>
    <x v="0"/>
    <s v="USD"/>
    <x v="772"/>
    <x v="772"/>
    <x v="0"/>
    <x v="29"/>
    <x v="1"/>
    <s v="publishing/fiction"/>
    <x v="56"/>
    <x v="73"/>
    <x v="3"/>
    <x v="10"/>
  </r>
  <r>
    <n v="773"/>
    <x v="773"/>
    <x v="772"/>
    <x v="179"/>
    <n v="32"/>
    <x v="2"/>
    <x v="1"/>
    <s v="GBP"/>
    <x v="773"/>
    <x v="773"/>
    <x v="0"/>
    <x v="84"/>
    <x v="1"/>
    <s v="publishing/fiction"/>
    <x v="60"/>
    <x v="580"/>
    <x v="3"/>
    <x v="10"/>
  </r>
  <r>
    <n v="774"/>
    <x v="774"/>
    <x v="773"/>
    <x v="2"/>
    <n v="351"/>
    <x v="2"/>
    <x v="0"/>
    <s v="USD"/>
    <x v="774"/>
    <x v="774"/>
    <x v="0"/>
    <x v="82"/>
    <x v="1"/>
    <s v="publishing/fiction"/>
    <x v="140"/>
    <x v="492"/>
    <x v="3"/>
    <x v="10"/>
  </r>
  <r>
    <n v="775"/>
    <x v="775"/>
    <x v="774"/>
    <x v="3"/>
    <n v="170"/>
    <x v="2"/>
    <x v="0"/>
    <s v="USD"/>
    <x v="775"/>
    <x v="775"/>
    <x v="0"/>
    <x v="81"/>
    <x v="1"/>
    <s v="publishing/fiction"/>
    <x v="53"/>
    <x v="441"/>
    <x v="3"/>
    <x v="10"/>
  </r>
  <r>
    <n v="776"/>
    <x v="776"/>
    <x v="775"/>
    <x v="39"/>
    <n v="3598"/>
    <x v="2"/>
    <x v="0"/>
    <s v="USD"/>
    <x v="776"/>
    <x v="776"/>
    <x v="0"/>
    <x v="7"/>
    <x v="1"/>
    <s v="publishing/fiction"/>
    <x v="76"/>
    <x v="581"/>
    <x v="3"/>
    <x v="10"/>
  </r>
  <r>
    <n v="777"/>
    <x v="777"/>
    <x v="776"/>
    <x v="9"/>
    <n v="21"/>
    <x v="2"/>
    <x v="0"/>
    <s v="USD"/>
    <x v="777"/>
    <x v="777"/>
    <x v="0"/>
    <x v="83"/>
    <x v="1"/>
    <s v="publishing/fiction"/>
    <x v="60"/>
    <x v="582"/>
    <x v="3"/>
    <x v="10"/>
  </r>
  <r>
    <n v="778"/>
    <x v="778"/>
    <x v="777"/>
    <x v="2"/>
    <n v="2"/>
    <x v="2"/>
    <x v="0"/>
    <s v="USD"/>
    <x v="778"/>
    <x v="778"/>
    <x v="0"/>
    <x v="29"/>
    <x v="1"/>
    <s v="publishing/fiction"/>
    <x v="50"/>
    <x v="447"/>
    <x v="3"/>
    <x v="10"/>
  </r>
  <r>
    <n v="779"/>
    <x v="779"/>
    <x v="778"/>
    <x v="36"/>
    <n v="400"/>
    <x v="2"/>
    <x v="0"/>
    <s v="USD"/>
    <x v="779"/>
    <x v="779"/>
    <x v="0"/>
    <x v="79"/>
    <x v="1"/>
    <s v="publishing/fiction"/>
    <x v="56"/>
    <x v="583"/>
    <x v="3"/>
    <x v="10"/>
  </r>
  <r>
    <n v="780"/>
    <x v="780"/>
    <x v="779"/>
    <x v="28"/>
    <n v="1040"/>
    <x v="0"/>
    <x v="0"/>
    <s v="USD"/>
    <x v="780"/>
    <x v="780"/>
    <x v="0"/>
    <x v="74"/>
    <x v="0"/>
    <s v="music/rock"/>
    <x v="3"/>
    <x v="584"/>
    <x v="4"/>
    <x v="11"/>
  </r>
  <r>
    <n v="781"/>
    <x v="781"/>
    <x v="780"/>
    <x v="134"/>
    <n v="1065.23"/>
    <x v="0"/>
    <x v="0"/>
    <s v="USD"/>
    <x v="781"/>
    <x v="781"/>
    <x v="0"/>
    <x v="20"/>
    <x v="0"/>
    <s v="music/rock"/>
    <x v="18"/>
    <x v="585"/>
    <x v="4"/>
    <x v="11"/>
  </r>
  <r>
    <n v="782"/>
    <x v="782"/>
    <x v="781"/>
    <x v="176"/>
    <n v="700"/>
    <x v="0"/>
    <x v="0"/>
    <s v="USD"/>
    <x v="782"/>
    <x v="782"/>
    <x v="0"/>
    <x v="25"/>
    <x v="0"/>
    <s v="music/rock"/>
    <x v="8"/>
    <x v="73"/>
    <x v="4"/>
    <x v="11"/>
  </r>
  <r>
    <n v="783"/>
    <x v="783"/>
    <x v="782"/>
    <x v="15"/>
    <n v="2222"/>
    <x v="0"/>
    <x v="0"/>
    <s v="USD"/>
    <x v="783"/>
    <x v="783"/>
    <x v="0"/>
    <x v="2"/>
    <x v="0"/>
    <s v="music/rock"/>
    <x v="34"/>
    <x v="586"/>
    <x v="4"/>
    <x v="11"/>
  </r>
  <r>
    <n v="784"/>
    <x v="784"/>
    <x v="783"/>
    <x v="28"/>
    <n v="1025"/>
    <x v="0"/>
    <x v="0"/>
    <s v="USD"/>
    <x v="784"/>
    <x v="784"/>
    <x v="0"/>
    <x v="73"/>
    <x v="0"/>
    <s v="music/rock"/>
    <x v="33"/>
    <x v="587"/>
    <x v="4"/>
    <x v="11"/>
  </r>
  <r>
    <n v="785"/>
    <x v="785"/>
    <x v="784"/>
    <x v="2"/>
    <n v="903.14"/>
    <x v="0"/>
    <x v="0"/>
    <s v="USD"/>
    <x v="785"/>
    <x v="785"/>
    <x v="0"/>
    <x v="60"/>
    <x v="0"/>
    <s v="music/rock"/>
    <x v="141"/>
    <x v="588"/>
    <x v="4"/>
    <x v="11"/>
  </r>
  <r>
    <n v="786"/>
    <x v="786"/>
    <x v="785"/>
    <x v="10"/>
    <n v="7140"/>
    <x v="0"/>
    <x v="0"/>
    <s v="USD"/>
    <x v="786"/>
    <x v="786"/>
    <x v="0"/>
    <x v="34"/>
    <x v="0"/>
    <s v="music/rock"/>
    <x v="1"/>
    <x v="589"/>
    <x v="4"/>
    <x v="11"/>
  </r>
  <r>
    <n v="787"/>
    <x v="787"/>
    <x v="786"/>
    <x v="38"/>
    <n v="1370"/>
    <x v="0"/>
    <x v="0"/>
    <s v="USD"/>
    <x v="787"/>
    <x v="787"/>
    <x v="0"/>
    <x v="57"/>
    <x v="0"/>
    <s v="music/rock"/>
    <x v="35"/>
    <x v="590"/>
    <x v="4"/>
    <x v="11"/>
  </r>
  <r>
    <n v="788"/>
    <x v="788"/>
    <x v="787"/>
    <x v="28"/>
    <n v="2035.05"/>
    <x v="0"/>
    <x v="0"/>
    <s v="USD"/>
    <x v="788"/>
    <x v="788"/>
    <x v="0"/>
    <x v="69"/>
    <x v="0"/>
    <s v="music/rock"/>
    <x v="142"/>
    <x v="591"/>
    <x v="4"/>
    <x v="11"/>
  </r>
  <r>
    <n v="789"/>
    <x v="789"/>
    <x v="788"/>
    <x v="180"/>
    <n v="1860"/>
    <x v="0"/>
    <x v="0"/>
    <s v="USD"/>
    <x v="789"/>
    <x v="789"/>
    <x v="0"/>
    <x v="25"/>
    <x v="0"/>
    <s v="music/rock"/>
    <x v="15"/>
    <x v="592"/>
    <x v="4"/>
    <x v="11"/>
  </r>
  <r>
    <n v="790"/>
    <x v="790"/>
    <x v="789"/>
    <x v="3"/>
    <n v="14437.46"/>
    <x v="0"/>
    <x v="0"/>
    <s v="USD"/>
    <x v="790"/>
    <x v="790"/>
    <x v="0"/>
    <x v="239"/>
    <x v="0"/>
    <s v="music/rock"/>
    <x v="124"/>
    <x v="593"/>
    <x v="4"/>
    <x v="11"/>
  </r>
  <r>
    <n v="791"/>
    <x v="791"/>
    <x v="790"/>
    <x v="51"/>
    <n v="7790"/>
    <x v="0"/>
    <x v="0"/>
    <s v="USD"/>
    <x v="791"/>
    <x v="791"/>
    <x v="0"/>
    <x v="130"/>
    <x v="0"/>
    <s v="music/rock"/>
    <x v="3"/>
    <x v="594"/>
    <x v="4"/>
    <x v="11"/>
  </r>
  <r>
    <n v="792"/>
    <x v="792"/>
    <x v="791"/>
    <x v="30"/>
    <n v="2511.11"/>
    <x v="0"/>
    <x v="0"/>
    <s v="USD"/>
    <x v="792"/>
    <x v="792"/>
    <x v="0"/>
    <x v="65"/>
    <x v="0"/>
    <s v="music/rock"/>
    <x v="8"/>
    <x v="595"/>
    <x v="4"/>
    <x v="11"/>
  </r>
  <r>
    <n v="793"/>
    <x v="793"/>
    <x v="792"/>
    <x v="181"/>
    <n v="2826.43"/>
    <x v="0"/>
    <x v="0"/>
    <s v="USD"/>
    <x v="793"/>
    <x v="793"/>
    <x v="0"/>
    <x v="58"/>
    <x v="0"/>
    <s v="music/rock"/>
    <x v="33"/>
    <x v="596"/>
    <x v="4"/>
    <x v="11"/>
  </r>
  <r>
    <n v="794"/>
    <x v="794"/>
    <x v="793"/>
    <x v="6"/>
    <n v="8425"/>
    <x v="0"/>
    <x v="0"/>
    <s v="USD"/>
    <x v="794"/>
    <x v="794"/>
    <x v="0"/>
    <x v="28"/>
    <x v="0"/>
    <s v="music/rock"/>
    <x v="2"/>
    <x v="597"/>
    <x v="4"/>
    <x v="11"/>
  </r>
  <r>
    <n v="795"/>
    <x v="795"/>
    <x v="794"/>
    <x v="32"/>
    <n v="15650"/>
    <x v="0"/>
    <x v="0"/>
    <s v="USD"/>
    <x v="795"/>
    <x v="795"/>
    <x v="0"/>
    <x v="192"/>
    <x v="0"/>
    <s v="music/rock"/>
    <x v="20"/>
    <x v="598"/>
    <x v="4"/>
    <x v="11"/>
  </r>
  <r>
    <n v="796"/>
    <x v="796"/>
    <x v="795"/>
    <x v="3"/>
    <n v="10135"/>
    <x v="0"/>
    <x v="0"/>
    <s v="USD"/>
    <x v="796"/>
    <x v="796"/>
    <x v="0"/>
    <x v="240"/>
    <x v="0"/>
    <s v="music/rock"/>
    <x v="7"/>
    <x v="599"/>
    <x v="4"/>
    <x v="11"/>
  </r>
  <r>
    <n v="797"/>
    <x v="797"/>
    <x v="796"/>
    <x v="9"/>
    <n v="3226"/>
    <x v="0"/>
    <x v="0"/>
    <s v="USD"/>
    <x v="797"/>
    <x v="797"/>
    <x v="0"/>
    <x v="26"/>
    <x v="0"/>
    <s v="music/rock"/>
    <x v="29"/>
    <x v="600"/>
    <x v="4"/>
    <x v="11"/>
  </r>
  <r>
    <n v="798"/>
    <x v="798"/>
    <x v="797"/>
    <x v="8"/>
    <n v="4021"/>
    <x v="0"/>
    <x v="0"/>
    <s v="USD"/>
    <x v="798"/>
    <x v="798"/>
    <x v="0"/>
    <x v="45"/>
    <x v="0"/>
    <s v="music/rock"/>
    <x v="41"/>
    <x v="601"/>
    <x v="4"/>
    <x v="11"/>
  </r>
  <r>
    <n v="799"/>
    <x v="799"/>
    <x v="798"/>
    <x v="10"/>
    <n v="5001"/>
    <x v="0"/>
    <x v="0"/>
    <s v="USD"/>
    <x v="799"/>
    <x v="799"/>
    <x v="0"/>
    <x v="33"/>
    <x v="0"/>
    <s v="music/rock"/>
    <x v="8"/>
    <x v="602"/>
    <x v="4"/>
    <x v="11"/>
  </r>
  <r>
    <n v="800"/>
    <x v="800"/>
    <x v="799"/>
    <x v="15"/>
    <n v="2282"/>
    <x v="0"/>
    <x v="1"/>
    <s v="GBP"/>
    <x v="800"/>
    <x v="800"/>
    <x v="0"/>
    <x v="66"/>
    <x v="0"/>
    <s v="music/rock"/>
    <x v="143"/>
    <x v="603"/>
    <x v="4"/>
    <x v="11"/>
  </r>
  <r>
    <n v="801"/>
    <x v="801"/>
    <x v="800"/>
    <x v="13"/>
    <n v="2230.4299999999998"/>
    <x v="0"/>
    <x v="0"/>
    <s v="USD"/>
    <x v="801"/>
    <x v="801"/>
    <x v="0"/>
    <x v="13"/>
    <x v="0"/>
    <s v="music/rock"/>
    <x v="20"/>
    <x v="604"/>
    <x v="4"/>
    <x v="11"/>
  </r>
  <r>
    <n v="802"/>
    <x v="802"/>
    <x v="801"/>
    <x v="12"/>
    <n v="6080"/>
    <x v="0"/>
    <x v="0"/>
    <s v="USD"/>
    <x v="802"/>
    <x v="802"/>
    <x v="0"/>
    <x v="11"/>
    <x v="0"/>
    <s v="music/rock"/>
    <x v="7"/>
    <x v="605"/>
    <x v="4"/>
    <x v="11"/>
  </r>
  <r>
    <n v="803"/>
    <x v="803"/>
    <x v="802"/>
    <x v="98"/>
    <n v="2835"/>
    <x v="0"/>
    <x v="0"/>
    <s v="USD"/>
    <x v="803"/>
    <x v="803"/>
    <x v="0"/>
    <x v="44"/>
    <x v="0"/>
    <s v="music/rock"/>
    <x v="4"/>
    <x v="606"/>
    <x v="4"/>
    <x v="11"/>
  </r>
  <r>
    <n v="804"/>
    <x v="804"/>
    <x v="803"/>
    <x v="62"/>
    <n v="5500"/>
    <x v="0"/>
    <x v="0"/>
    <s v="USD"/>
    <x v="804"/>
    <x v="804"/>
    <x v="0"/>
    <x v="59"/>
    <x v="0"/>
    <s v="music/rock"/>
    <x v="8"/>
    <x v="607"/>
    <x v="4"/>
    <x v="11"/>
  </r>
  <r>
    <n v="805"/>
    <x v="805"/>
    <x v="804"/>
    <x v="9"/>
    <n v="3150"/>
    <x v="0"/>
    <x v="0"/>
    <s v="USD"/>
    <x v="805"/>
    <x v="805"/>
    <x v="0"/>
    <x v="241"/>
    <x v="0"/>
    <s v="music/rock"/>
    <x v="2"/>
    <x v="608"/>
    <x v="4"/>
    <x v="11"/>
  </r>
  <r>
    <n v="806"/>
    <x v="806"/>
    <x v="805"/>
    <x v="6"/>
    <n v="8355"/>
    <x v="0"/>
    <x v="0"/>
    <s v="USD"/>
    <x v="806"/>
    <x v="806"/>
    <x v="0"/>
    <x v="26"/>
    <x v="0"/>
    <s v="music/rock"/>
    <x v="3"/>
    <x v="168"/>
    <x v="4"/>
    <x v="11"/>
  </r>
  <r>
    <n v="807"/>
    <x v="807"/>
    <x v="806"/>
    <x v="23"/>
    <n v="4205"/>
    <x v="0"/>
    <x v="0"/>
    <s v="USD"/>
    <x v="807"/>
    <x v="807"/>
    <x v="0"/>
    <x v="7"/>
    <x v="0"/>
    <s v="music/rock"/>
    <x v="2"/>
    <x v="609"/>
    <x v="4"/>
    <x v="11"/>
  </r>
  <r>
    <n v="808"/>
    <x v="808"/>
    <x v="807"/>
    <x v="37"/>
    <n v="4500"/>
    <x v="0"/>
    <x v="5"/>
    <s v="CAD"/>
    <x v="808"/>
    <x v="808"/>
    <x v="0"/>
    <x v="68"/>
    <x v="0"/>
    <s v="music/rock"/>
    <x v="8"/>
    <x v="610"/>
    <x v="4"/>
    <x v="11"/>
  </r>
  <r>
    <n v="809"/>
    <x v="809"/>
    <x v="808"/>
    <x v="23"/>
    <n v="4151"/>
    <x v="0"/>
    <x v="0"/>
    <s v="USD"/>
    <x v="809"/>
    <x v="809"/>
    <x v="0"/>
    <x v="47"/>
    <x v="0"/>
    <s v="music/rock"/>
    <x v="3"/>
    <x v="611"/>
    <x v="4"/>
    <x v="11"/>
  </r>
  <r>
    <n v="810"/>
    <x v="810"/>
    <x v="809"/>
    <x v="15"/>
    <n v="1575"/>
    <x v="0"/>
    <x v="0"/>
    <s v="USD"/>
    <x v="810"/>
    <x v="810"/>
    <x v="0"/>
    <x v="74"/>
    <x v="0"/>
    <s v="music/rock"/>
    <x v="2"/>
    <x v="608"/>
    <x v="4"/>
    <x v="11"/>
  </r>
  <r>
    <n v="811"/>
    <x v="811"/>
    <x v="810"/>
    <x v="28"/>
    <n v="1040"/>
    <x v="0"/>
    <x v="0"/>
    <s v="USD"/>
    <x v="811"/>
    <x v="811"/>
    <x v="0"/>
    <x v="8"/>
    <x v="0"/>
    <s v="music/rock"/>
    <x v="3"/>
    <x v="64"/>
    <x v="4"/>
    <x v="11"/>
  </r>
  <r>
    <n v="812"/>
    <x v="812"/>
    <x v="811"/>
    <x v="20"/>
    <n v="911"/>
    <x v="0"/>
    <x v="0"/>
    <s v="USD"/>
    <x v="812"/>
    <x v="812"/>
    <x v="0"/>
    <x v="51"/>
    <x v="0"/>
    <s v="music/rock"/>
    <x v="143"/>
    <x v="612"/>
    <x v="4"/>
    <x v="11"/>
  </r>
  <r>
    <n v="813"/>
    <x v="813"/>
    <x v="812"/>
    <x v="15"/>
    <n v="2399.94"/>
    <x v="0"/>
    <x v="0"/>
    <s v="USD"/>
    <x v="813"/>
    <x v="813"/>
    <x v="0"/>
    <x v="93"/>
    <x v="0"/>
    <s v="music/rock"/>
    <x v="12"/>
    <x v="380"/>
    <x v="4"/>
    <x v="11"/>
  </r>
  <r>
    <n v="814"/>
    <x v="814"/>
    <x v="813"/>
    <x v="28"/>
    <n v="1273"/>
    <x v="0"/>
    <x v="0"/>
    <s v="USD"/>
    <x v="814"/>
    <x v="814"/>
    <x v="0"/>
    <x v="33"/>
    <x v="0"/>
    <s v="music/rock"/>
    <x v="37"/>
    <x v="613"/>
    <x v="4"/>
    <x v="11"/>
  </r>
  <r>
    <n v="815"/>
    <x v="815"/>
    <x v="814"/>
    <x v="23"/>
    <n v="4280"/>
    <x v="0"/>
    <x v="0"/>
    <s v="USD"/>
    <x v="815"/>
    <x v="815"/>
    <x v="0"/>
    <x v="68"/>
    <x v="0"/>
    <s v="music/rock"/>
    <x v="13"/>
    <x v="614"/>
    <x v="4"/>
    <x v="11"/>
  </r>
  <r>
    <n v="816"/>
    <x v="816"/>
    <x v="815"/>
    <x v="39"/>
    <n v="8058.55"/>
    <x v="0"/>
    <x v="0"/>
    <s v="USD"/>
    <x v="816"/>
    <x v="816"/>
    <x v="0"/>
    <x v="242"/>
    <x v="0"/>
    <s v="music/rock"/>
    <x v="41"/>
    <x v="615"/>
    <x v="4"/>
    <x v="11"/>
  </r>
  <r>
    <n v="817"/>
    <x v="817"/>
    <x v="816"/>
    <x v="15"/>
    <n v="2056.66"/>
    <x v="0"/>
    <x v="0"/>
    <s v="USD"/>
    <x v="817"/>
    <x v="817"/>
    <x v="0"/>
    <x v="23"/>
    <x v="0"/>
    <s v="music/rock"/>
    <x v="0"/>
    <x v="616"/>
    <x v="4"/>
    <x v="11"/>
  </r>
  <r>
    <n v="818"/>
    <x v="818"/>
    <x v="817"/>
    <x v="18"/>
    <n v="545"/>
    <x v="0"/>
    <x v="0"/>
    <s v="USD"/>
    <x v="818"/>
    <x v="818"/>
    <x v="0"/>
    <x v="10"/>
    <x v="0"/>
    <s v="music/rock"/>
    <x v="94"/>
    <x v="617"/>
    <x v="4"/>
    <x v="11"/>
  </r>
  <r>
    <n v="819"/>
    <x v="819"/>
    <x v="818"/>
    <x v="44"/>
    <n v="435"/>
    <x v="0"/>
    <x v="0"/>
    <s v="USD"/>
    <x v="819"/>
    <x v="819"/>
    <x v="0"/>
    <x v="25"/>
    <x v="0"/>
    <s v="music/rock"/>
    <x v="15"/>
    <x v="618"/>
    <x v="4"/>
    <x v="11"/>
  </r>
  <r>
    <n v="820"/>
    <x v="820"/>
    <x v="819"/>
    <x v="13"/>
    <n v="2681"/>
    <x v="0"/>
    <x v="0"/>
    <s v="USD"/>
    <x v="820"/>
    <x v="820"/>
    <x v="0"/>
    <x v="44"/>
    <x v="0"/>
    <s v="music/rock"/>
    <x v="84"/>
    <x v="619"/>
    <x v="4"/>
    <x v="11"/>
  </r>
  <r>
    <n v="821"/>
    <x v="821"/>
    <x v="820"/>
    <x v="182"/>
    <n v="17482"/>
    <x v="0"/>
    <x v="0"/>
    <s v="USD"/>
    <x v="821"/>
    <x v="821"/>
    <x v="0"/>
    <x v="76"/>
    <x v="0"/>
    <s v="music/rock"/>
    <x v="8"/>
    <x v="620"/>
    <x v="4"/>
    <x v="11"/>
  </r>
  <r>
    <n v="822"/>
    <x v="822"/>
    <x v="821"/>
    <x v="9"/>
    <n v="3575"/>
    <x v="0"/>
    <x v="0"/>
    <s v="USD"/>
    <x v="822"/>
    <x v="822"/>
    <x v="0"/>
    <x v="50"/>
    <x v="0"/>
    <s v="music/rock"/>
    <x v="17"/>
    <x v="621"/>
    <x v="4"/>
    <x v="11"/>
  </r>
  <r>
    <n v="823"/>
    <x v="823"/>
    <x v="822"/>
    <x v="134"/>
    <n v="1436"/>
    <x v="0"/>
    <x v="0"/>
    <s v="USD"/>
    <x v="823"/>
    <x v="823"/>
    <x v="0"/>
    <x v="51"/>
    <x v="0"/>
    <s v="music/rock"/>
    <x v="144"/>
    <x v="622"/>
    <x v="4"/>
    <x v="11"/>
  </r>
  <r>
    <n v="824"/>
    <x v="824"/>
    <x v="823"/>
    <x v="183"/>
    <n v="2150.1"/>
    <x v="0"/>
    <x v="0"/>
    <s v="USD"/>
    <x v="824"/>
    <x v="824"/>
    <x v="0"/>
    <x v="241"/>
    <x v="0"/>
    <s v="music/rock"/>
    <x v="84"/>
    <x v="623"/>
    <x v="4"/>
    <x v="11"/>
  </r>
  <r>
    <n v="825"/>
    <x v="825"/>
    <x v="824"/>
    <x v="78"/>
    <n v="12554"/>
    <x v="0"/>
    <x v="0"/>
    <s v="USD"/>
    <x v="825"/>
    <x v="825"/>
    <x v="0"/>
    <x v="221"/>
    <x v="0"/>
    <s v="music/rock"/>
    <x v="8"/>
    <x v="624"/>
    <x v="4"/>
    <x v="11"/>
  </r>
  <r>
    <n v="826"/>
    <x v="826"/>
    <x v="825"/>
    <x v="62"/>
    <n v="5580"/>
    <x v="0"/>
    <x v="0"/>
    <s v="USD"/>
    <x v="826"/>
    <x v="826"/>
    <x v="0"/>
    <x v="72"/>
    <x v="0"/>
    <s v="music/rock"/>
    <x v="7"/>
    <x v="625"/>
    <x v="4"/>
    <x v="11"/>
  </r>
  <r>
    <n v="827"/>
    <x v="827"/>
    <x v="826"/>
    <x v="43"/>
    <n v="310"/>
    <x v="0"/>
    <x v="0"/>
    <s v="USD"/>
    <x v="827"/>
    <x v="827"/>
    <x v="0"/>
    <x v="202"/>
    <x v="0"/>
    <s v="music/rock"/>
    <x v="33"/>
    <x v="626"/>
    <x v="4"/>
    <x v="11"/>
  </r>
  <r>
    <n v="828"/>
    <x v="828"/>
    <x v="827"/>
    <x v="46"/>
    <n v="1391"/>
    <x v="0"/>
    <x v="0"/>
    <s v="USD"/>
    <x v="828"/>
    <x v="828"/>
    <x v="0"/>
    <x v="44"/>
    <x v="0"/>
    <s v="music/rock"/>
    <x v="13"/>
    <x v="247"/>
    <x v="4"/>
    <x v="11"/>
  </r>
  <r>
    <n v="829"/>
    <x v="829"/>
    <x v="828"/>
    <x v="2"/>
    <n v="520"/>
    <x v="0"/>
    <x v="1"/>
    <s v="GBP"/>
    <x v="829"/>
    <x v="829"/>
    <x v="0"/>
    <x v="38"/>
    <x v="0"/>
    <s v="music/rock"/>
    <x v="3"/>
    <x v="151"/>
    <x v="4"/>
    <x v="11"/>
  </r>
  <r>
    <n v="830"/>
    <x v="830"/>
    <x v="829"/>
    <x v="40"/>
    <n v="1941"/>
    <x v="0"/>
    <x v="0"/>
    <s v="USD"/>
    <x v="830"/>
    <x v="830"/>
    <x v="0"/>
    <x v="58"/>
    <x v="0"/>
    <s v="music/rock"/>
    <x v="29"/>
    <x v="627"/>
    <x v="4"/>
    <x v="11"/>
  </r>
  <r>
    <n v="831"/>
    <x v="831"/>
    <x v="830"/>
    <x v="15"/>
    <n v="3500"/>
    <x v="0"/>
    <x v="0"/>
    <s v="USD"/>
    <x v="831"/>
    <x v="831"/>
    <x v="0"/>
    <x v="9"/>
    <x v="0"/>
    <s v="music/rock"/>
    <x v="145"/>
    <x v="628"/>
    <x v="4"/>
    <x v="11"/>
  </r>
  <r>
    <n v="832"/>
    <x v="832"/>
    <x v="831"/>
    <x v="36"/>
    <n v="15091.06"/>
    <x v="0"/>
    <x v="0"/>
    <s v="USD"/>
    <x v="832"/>
    <x v="832"/>
    <x v="0"/>
    <x v="243"/>
    <x v="0"/>
    <s v="music/rock"/>
    <x v="7"/>
    <x v="629"/>
    <x v="4"/>
    <x v="11"/>
  </r>
  <r>
    <n v="833"/>
    <x v="833"/>
    <x v="832"/>
    <x v="12"/>
    <n v="6100"/>
    <x v="0"/>
    <x v="0"/>
    <s v="USD"/>
    <x v="833"/>
    <x v="833"/>
    <x v="0"/>
    <x v="14"/>
    <x v="0"/>
    <s v="music/rock"/>
    <x v="21"/>
    <x v="630"/>
    <x v="4"/>
    <x v="11"/>
  </r>
  <r>
    <n v="834"/>
    <x v="834"/>
    <x v="833"/>
    <x v="62"/>
    <n v="7206"/>
    <x v="0"/>
    <x v="0"/>
    <s v="USD"/>
    <x v="834"/>
    <x v="834"/>
    <x v="0"/>
    <x v="11"/>
    <x v="0"/>
    <s v="music/rock"/>
    <x v="26"/>
    <x v="631"/>
    <x v="4"/>
    <x v="11"/>
  </r>
  <r>
    <n v="835"/>
    <x v="835"/>
    <x v="834"/>
    <x v="13"/>
    <n v="2345"/>
    <x v="0"/>
    <x v="0"/>
    <s v="USD"/>
    <x v="835"/>
    <x v="835"/>
    <x v="0"/>
    <x v="244"/>
    <x v="0"/>
    <s v="music/rock"/>
    <x v="16"/>
    <x v="632"/>
    <x v="4"/>
    <x v="11"/>
  </r>
  <r>
    <n v="836"/>
    <x v="836"/>
    <x v="835"/>
    <x v="10"/>
    <n v="5046.5200000000004"/>
    <x v="0"/>
    <x v="0"/>
    <s v="USD"/>
    <x v="836"/>
    <x v="836"/>
    <x v="0"/>
    <x v="67"/>
    <x v="0"/>
    <s v="music/rock"/>
    <x v="7"/>
    <x v="633"/>
    <x v="4"/>
    <x v="11"/>
  </r>
  <r>
    <n v="837"/>
    <x v="837"/>
    <x v="836"/>
    <x v="30"/>
    <n v="3045"/>
    <x v="0"/>
    <x v="0"/>
    <s v="USD"/>
    <x v="837"/>
    <x v="837"/>
    <x v="0"/>
    <x v="95"/>
    <x v="0"/>
    <s v="music/rock"/>
    <x v="108"/>
    <x v="634"/>
    <x v="4"/>
    <x v="11"/>
  </r>
  <r>
    <n v="838"/>
    <x v="838"/>
    <x v="837"/>
    <x v="13"/>
    <n v="2908"/>
    <x v="0"/>
    <x v="0"/>
    <s v="USD"/>
    <x v="838"/>
    <x v="838"/>
    <x v="0"/>
    <x v="42"/>
    <x v="0"/>
    <s v="music/rock"/>
    <x v="14"/>
    <x v="635"/>
    <x v="4"/>
    <x v="11"/>
  </r>
  <r>
    <n v="839"/>
    <x v="839"/>
    <x v="838"/>
    <x v="10"/>
    <n v="5830.83"/>
    <x v="0"/>
    <x v="0"/>
    <s v="USD"/>
    <x v="839"/>
    <x v="839"/>
    <x v="0"/>
    <x v="93"/>
    <x v="0"/>
    <s v="music/rock"/>
    <x v="16"/>
    <x v="636"/>
    <x v="4"/>
    <x v="11"/>
  </r>
  <r>
    <n v="840"/>
    <x v="840"/>
    <x v="839"/>
    <x v="3"/>
    <n v="12041.66"/>
    <x v="0"/>
    <x v="0"/>
    <s v="USD"/>
    <x v="840"/>
    <x v="840"/>
    <x v="0"/>
    <x v="245"/>
    <x v="0"/>
    <s v="music/metal"/>
    <x v="28"/>
    <x v="637"/>
    <x v="4"/>
    <x v="12"/>
  </r>
  <r>
    <n v="841"/>
    <x v="841"/>
    <x v="840"/>
    <x v="10"/>
    <n v="5066"/>
    <x v="0"/>
    <x v="0"/>
    <s v="USD"/>
    <x v="841"/>
    <x v="841"/>
    <x v="1"/>
    <x v="225"/>
    <x v="0"/>
    <s v="music/metal"/>
    <x v="7"/>
    <x v="638"/>
    <x v="4"/>
    <x v="12"/>
  </r>
  <r>
    <n v="842"/>
    <x v="842"/>
    <x v="841"/>
    <x v="30"/>
    <n v="2608"/>
    <x v="0"/>
    <x v="5"/>
    <s v="CAD"/>
    <x v="842"/>
    <x v="842"/>
    <x v="1"/>
    <x v="70"/>
    <x v="0"/>
    <s v="music/metal"/>
    <x v="3"/>
    <x v="639"/>
    <x v="4"/>
    <x v="12"/>
  </r>
  <r>
    <n v="843"/>
    <x v="843"/>
    <x v="842"/>
    <x v="9"/>
    <n v="8014"/>
    <x v="0"/>
    <x v="0"/>
    <s v="USD"/>
    <x v="843"/>
    <x v="843"/>
    <x v="0"/>
    <x v="246"/>
    <x v="0"/>
    <s v="music/metal"/>
    <x v="128"/>
    <x v="640"/>
    <x v="4"/>
    <x v="12"/>
  </r>
  <r>
    <n v="844"/>
    <x v="844"/>
    <x v="843"/>
    <x v="9"/>
    <n v="5824"/>
    <x v="0"/>
    <x v="0"/>
    <s v="USD"/>
    <x v="844"/>
    <x v="844"/>
    <x v="1"/>
    <x v="180"/>
    <x v="0"/>
    <s v="music/metal"/>
    <x v="146"/>
    <x v="641"/>
    <x v="4"/>
    <x v="12"/>
  </r>
  <r>
    <n v="845"/>
    <x v="845"/>
    <x v="844"/>
    <x v="10"/>
    <n v="6019.01"/>
    <x v="0"/>
    <x v="0"/>
    <s v="USD"/>
    <x v="845"/>
    <x v="845"/>
    <x v="0"/>
    <x v="247"/>
    <x v="0"/>
    <s v="music/metal"/>
    <x v="28"/>
    <x v="642"/>
    <x v="4"/>
    <x v="12"/>
  </r>
  <r>
    <n v="846"/>
    <x v="846"/>
    <x v="845"/>
    <x v="184"/>
    <n v="1342.01"/>
    <x v="0"/>
    <x v="1"/>
    <s v="GBP"/>
    <x v="846"/>
    <x v="846"/>
    <x v="0"/>
    <x v="5"/>
    <x v="0"/>
    <s v="music/metal"/>
    <x v="108"/>
    <x v="643"/>
    <x v="4"/>
    <x v="12"/>
  </r>
  <r>
    <n v="847"/>
    <x v="847"/>
    <x v="846"/>
    <x v="185"/>
    <n v="10"/>
    <x v="0"/>
    <x v="0"/>
    <s v="USD"/>
    <x v="847"/>
    <x v="847"/>
    <x v="0"/>
    <x v="29"/>
    <x v="0"/>
    <s v="music/metal"/>
    <x v="8"/>
    <x v="119"/>
    <x v="4"/>
    <x v="12"/>
  </r>
  <r>
    <n v="848"/>
    <x v="848"/>
    <x v="847"/>
    <x v="43"/>
    <n v="300"/>
    <x v="0"/>
    <x v="0"/>
    <s v="USD"/>
    <x v="848"/>
    <x v="848"/>
    <x v="0"/>
    <x v="38"/>
    <x v="0"/>
    <s v="music/metal"/>
    <x v="8"/>
    <x v="644"/>
    <x v="4"/>
    <x v="12"/>
  </r>
  <r>
    <n v="849"/>
    <x v="849"/>
    <x v="848"/>
    <x v="23"/>
    <n v="4796"/>
    <x v="0"/>
    <x v="0"/>
    <s v="USD"/>
    <x v="849"/>
    <x v="849"/>
    <x v="0"/>
    <x v="248"/>
    <x v="0"/>
    <s v="music/metal"/>
    <x v="28"/>
    <x v="645"/>
    <x v="4"/>
    <x v="12"/>
  </r>
  <r>
    <n v="850"/>
    <x v="850"/>
    <x v="849"/>
    <x v="23"/>
    <n v="6207"/>
    <x v="0"/>
    <x v="0"/>
    <s v="USD"/>
    <x v="850"/>
    <x v="850"/>
    <x v="0"/>
    <x v="182"/>
    <x v="0"/>
    <s v="music/metal"/>
    <x v="19"/>
    <x v="646"/>
    <x v="4"/>
    <x v="12"/>
  </r>
  <r>
    <n v="851"/>
    <x v="851"/>
    <x v="850"/>
    <x v="13"/>
    <n v="2609"/>
    <x v="0"/>
    <x v="6"/>
    <s v="EUR"/>
    <x v="851"/>
    <x v="851"/>
    <x v="0"/>
    <x v="16"/>
    <x v="0"/>
    <s v="music/metal"/>
    <x v="22"/>
    <x v="647"/>
    <x v="4"/>
    <x v="12"/>
  </r>
  <r>
    <n v="852"/>
    <x v="852"/>
    <x v="851"/>
    <x v="8"/>
    <n v="3674"/>
    <x v="0"/>
    <x v="0"/>
    <s v="USD"/>
    <x v="852"/>
    <x v="852"/>
    <x v="0"/>
    <x v="95"/>
    <x v="0"/>
    <s v="music/metal"/>
    <x v="2"/>
    <x v="648"/>
    <x v="4"/>
    <x v="12"/>
  </r>
  <r>
    <n v="853"/>
    <x v="853"/>
    <x v="852"/>
    <x v="43"/>
    <n v="300"/>
    <x v="0"/>
    <x v="0"/>
    <s v="USD"/>
    <x v="853"/>
    <x v="853"/>
    <x v="0"/>
    <x v="73"/>
    <x v="0"/>
    <s v="music/metal"/>
    <x v="8"/>
    <x v="179"/>
    <x v="4"/>
    <x v="12"/>
  </r>
  <r>
    <n v="854"/>
    <x v="854"/>
    <x v="853"/>
    <x v="186"/>
    <n v="32865.300000000003"/>
    <x v="0"/>
    <x v="0"/>
    <s v="USD"/>
    <x v="854"/>
    <x v="854"/>
    <x v="0"/>
    <x v="249"/>
    <x v="0"/>
    <s v="music/metal"/>
    <x v="90"/>
    <x v="649"/>
    <x v="4"/>
    <x v="12"/>
  </r>
  <r>
    <n v="855"/>
    <x v="855"/>
    <x v="854"/>
    <x v="187"/>
    <n v="1500"/>
    <x v="0"/>
    <x v="0"/>
    <s v="USD"/>
    <x v="855"/>
    <x v="855"/>
    <x v="0"/>
    <x v="5"/>
    <x v="0"/>
    <s v="music/metal"/>
    <x v="33"/>
    <x v="650"/>
    <x v="4"/>
    <x v="12"/>
  </r>
  <r>
    <n v="856"/>
    <x v="856"/>
    <x v="855"/>
    <x v="49"/>
    <n v="545"/>
    <x v="0"/>
    <x v="12"/>
    <s v="EUR"/>
    <x v="856"/>
    <x v="856"/>
    <x v="0"/>
    <x v="33"/>
    <x v="0"/>
    <s v="music/metal"/>
    <x v="147"/>
    <x v="651"/>
    <x v="4"/>
    <x v="12"/>
  </r>
  <r>
    <n v="857"/>
    <x v="857"/>
    <x v="856"/>
    <x v="38"/>
    <n v="1200"/>
    <x v="0"/>
    <x v="3"/>
    <s v="EUR"/>
    <x v="857"/>
    <x v="857"/>
    <x v="0"/>
    <x v="54"/>
    <x v="0"/>
    <s v="music/metal"/>
    <x v="8"/>
    <x v="73"/>
    <x v="4"/>
    <x v="12"/>
  </r>
  <r>
    <n v="858"/>
    <x v="858"/>
    <x v="857"/>
    <x v="38"/>
    <n v="1728.07"/>
    <x v="0"/>
    <x v="1"/>
    <s v="GBP"/>
    <x v="858"/>
    <x v="858"/>
    <x v="0"/>
    <x v="88"/>
    <x v="0"/>
    <s v="music/metal"/>
    <x v="124"/>
    <x v="652"/>
    <x v="4"/>
    <x v="12"/>
  </r>
  <r>
    <n v="859"/>
    <x v="859"/>
    <x v="858"/>
    <x v="23"/>
    <n v="4187"/>
    <x v="0"/>
    <x v="0"/>
    <s v="USD"/>
    <x v="859"/>
    <x v="859"/>
    <x v="0"/>
    <x v="15"/>
    <x v="0"/>
    <s v="music/metal"/>
    <x v="2"/>
    <x v="653"/>
    <x v="4"/>
    <x v="12"/>
  </r>
  <r>
    <n v="860"/>
    <x v="860"/>
    <x v="859"/>
    <x v="32"/>
    <n v="2540"/>
    <x v="2"/>
    <x v="0"/>
    <s v="USD"/>
    <x v="860"/>
    <x v="860"/>
    <x v="0"/>
    <x v="53"/>
    <x v="1"/>
    <s v="music/jazz"/>
    <x v="82"/>
    <x v="654"/>
    <x v="4"/>
    <x v="13"/>
  </r>
  <r>
    <n v="861"/>
    <x v="861"/>
    <x v="860"/>
    <x v="37"/>
    <n v="101"/>
    <x v="2"/>
    <x v="0"/>
    <s v="USD"/>
    <x v="861"/>
    <x v="861"/>
    <x v="0"/>
    <x v="84"/>
    <x v="1"/>
    <s v="music/jazz"/>
    <x v="53"/>
    <x v="470"/>
    <x v="4"/>
    <x v="13"/>
  </r>
  <r>
    <n v="862"/>
    <x v="862"/>
    <x v="861"/>
    <x v="63"/>
    <n v="170"/>
    <x v="2"/>
    <x v="1"/>
    <s v="GBP"/>
    <x v="862"/>
    <x v="862"/>
    <x v="0"/>
    <x v="80"/>
    <x v="1"/>
    <s v="music/jazz"/>
    <x v="50"/>
    <x v="655"/>
    <x v="4"/>
    <x v="13"/>
  </r>
  <r>
    <n v="863"/>
    <x v="863"/>
    <x v="862"/>
    <x v="13"/>
    <n v="90"/>
    <x v="2"/>
    <x v="0"/>
    <s v="USD"/>
    <x v="863"/>
    <x v="863"/>
    <x v="0"/>
    <x v="81"/>
    <x v="1"/>
    <s v="music/jazz"/>
    <x v="62"/>
    <x v="656"/>
    <x v="4"/>
    <x v="13"/>
  </r>
  <r>
    <n v="864"/>
    <x v="864"/>
    <x v="863"/>
    <x v="115"/>
    <n v="2700"/>
    <x v="2"/>
    <x v="0"/>
    <s v="USD"/>
    <x v="864"/>
    <x v="864"/>
    <x v="0"/>
    <x v="1"/>
    <x v="1"/>
    <s v="music/jazz"/>
    <x v="72"/>
    <x v="657"/>
    <x v="4"/>
    <x v="13"/>
  </r>
  <r>
    <n v="865"/>
    <x v="865"/>
    <x v="864"/>
    <x v="41"/>
    <n v="45"/>
    <x v="2"/>
    <x v="0"/>
    <s v="USD"/>
    <x v="865"/>
    <x v="865"/>
    <x v="0"/>
    <x v="84"/>
    <x v="1"/>
    <s v="music/jazz"/>
    <x v="53"/>
    <x v="377"/>
    <x v="4"/>
    <x v="13"/>
  </r>
  <r>
    <n v="866"/>
    <x v="866"/>
    <x v="865"/>
    <x v="8"/>
    <n v="640"/>
    <x v="2"/>
    <x v="0"/>
    <s v="USD"/>
    <x v="866"/>
    <x v="866"/>
    <x v="0"/>
    <x v="202"/>
    <x v="1"/>
    <s v="music/jazz"/>
    <x v="82"/>
    <x v="658"/>
    <x v="4"/>
    <x v="13"/>
  </r>
  <r>
    <n v="867"/>
    <x v="867"/>
    <x v="866"/>
    <x v="10"/>
    <n v="1201"/>
    <x v="2"/>
    <x v="0"/>
    <s v="USD"/>
    <x v="867"/>
    <x v="867"/>
    <x v="0"/>
    <x v="202"/>
    <x v="1"/>
    <s v="music/jazz"/>
    <x v="148"/>
    <x v="659"/>
    <x v="4"/>
    <x v="13"/>
  </r>
  <r>
    <n v="868"/>
    <x v="868"/>
    <x v="867"/>
    <x v="101"/>
    <n v="50"/>
    <x v="2"/>
    <x v="0"/>
    <s v="USD"/>
    <x v="868"/>
    <x v="868"/>
    <x v="0"/>
    <x v="29"/>
    <x v="1"/>
    <s v="music/jazz"/>
    <x v="50"/>
    <x v="73"/>
    <x v="4"/>
    <x v="13"/>
  </r>
  <r>
    <n v="869"/>
    <x v="869"/>
    <x v="868"/>
    <x v="188"/>
    <n v="1040"/>
    <x v="2"/>
    <x v="0"/>
    <s v="USD"/>
    <x v="869"/>
    <x v="869"/>
    <x v="0"/>
    <x v="83"/>
    <x v="1"/>
    <s v="music/jazz"/>
    <x v="81"/>
    <x v="660"/>
    <x v="4"/>
    <x v="13"/>
  </r>
  <r>
    <n v="870"/>
    <x v="870"/>
    <x v="869"/>
    <x v="22"/>
    <n v="62"/>
    <x v="2"/>
    <x v="1"/>
    <s v="GBP"/>
    <x v="870"/>
    <x v="870"/>
    <x v="0"/>
    <x v="81"/>
    <x v="1"/>
    <s v="music/jazz"/>
    <x v="50"/>
    <x v="661"/>
    <x v="4"/>
    <x v="13"/>
  </r>
  <r>
    <n v="871"/>
    <x v="871"/>
    <x v="870"/>
    <x v="12"/>
    <n v="325"/>
    <x v="2"/>
    <x v="0"/>
    <s v="USD"/>
    <x v="871"/>
    <x v="871"/>
    <x v="0"/>
    <x v="8"/>
    <x v="1"/>
    <s v="music/jazz"/>
    <x v="62"/>
    <x v="662"/>
    <x v="4"/>
    <x v="13"/>
  </r>
  <r>
    <n v="872"/>
    <x v="872"/>
    <x v="871"/>
    <x v="6"/>
    <n v="65"/>
    <x v="2"/>
    <x v="0"/>
    <s v="USD"/>
    <x v="872"/>
    <x v="872"/>
    <x v="0"/>
    <x v="84"/>
    <x v="1"/>
    <s v="music/jazz"/>
    <x v="60"/>
    <x v="151"/>
    <x v="4"/>
    <x v="13"/>
  </r>
  <r>
    <n v="873"/>
    <x v="873"/>
    <x v="872"/>
    <x v="8"/>
    <n v="45"/>
    <x v="2"/>
    <x v="0"/>
    <s v="USD"/>
    <x v="873"/>
    <x v="873"/>
    <x v="0"/>
    <x v="81"/>
    <x v="1"/>
    <s v="music/jazz"/>
    <x v="60"/>
    <x v="373"/>
    <x v="4"/>
    <x v="13"/>
  </r>
  <r>
    <n v="874"/>
    <x v="874"/>
    <x v="873"/>
    <x v="9"/>
    <n v="730"/>
    <x v="2"/>
    <x v="0"/>
    <s v="USD"/>
    <x v="874"/>
    <x v="874"/>
    <x v="0"/>
    <x v="64"/>
    <x v="1"/>
    <s v="music/jazz"/>
    <x v="148"/>
    <x v="663"/>
    <x v="4"/>
    <x v="13"/>
  </r>
  <r>
    <n v="875"/>
    <x v="875"/>
    <x v="874"/>
    <x v="10"/>
    <n v="0"/>
    <x v="2"/>
    <x v="0"/>
    <s v="USD"/>
    <x v="875"/>
    <x v="875"/>
    <x v="0"/>
    <x v="78"/>
    <x v="1"/>
    <s v="music/jazz"/>
    <x v="50"/>
    <x v="121"/>
    <x v="4"/>
    <x v="13"/>
  </r>
  <r>
    <n v="876"/>
    <x v="876"/>
    <x v="875"/>
    <x v="189"/>
    <n v="1286"/>
    <x v="2"/>
    <x v="1"/>
    <s v="GBP"/>
    <x v="876"/>
    <x v="876"/>
    <x v="0"/>
    <x v="43"/>
    <x v="1"/>
    <s v="music/jazz"/>
    <x v="139"/>
    <x v="232"/>
    <x v="4"/>
    <x v="13"/>
  </r>
  <r>
    <n v="877"/>
    <x v="877"/>
    <x v="876"/>
    <x v="13"/>
    <n v="1351"/>
    <x v="2"/>
    <x v="0"/>
    <s v="USD"/>
    <x v="877"/>
    <x v="877"/>
    <x v="0"/>
    <x v="60"/>
    <x v="1"/>
    <s v="music/jazz"/>
    <x v="149"/>
    <x v="664"/>
    <x v="4"/>
    <x v="13"/>
  </r>
  <r>
    <n v="878"/>
    <x v="878"/>
    <x v="877"/>
    <x v="10"/>
    <n v="65"/>
    <x v="2"/>
    <x v="0"/>
    <s v="USD"/>
    <x v="878"/>
    <x v="878"/>
    <x v="0"/>
    <x v="84"/>
    <x v="1"/>
    <s v="music/jazz"/>
    <x v="60"/>
    <x v="151"/>
    <x v="4"/>
    <x v="13"/>
  </r>
  <r>
    <n v="879"/>
    <x v="879"/>
    <x v="878"/>
    <x v="190"/>
    <n v="644"/>
    <x v="2"/>
    <x v="0"/>
    <s v="USD"/>
    <x v="879"/>
    <x v="879"/>
    <x v="0"/>
    <x v="209"/>
    <x v="1"/>
    <s v="music/jazz"/>
    <x v="134"/>
    <x v="665"/>
    <x v="4"/>
    <x v="13"/>
  </r>
  <r>
    <n v="880"/>
    <x v="880"/>
    <x v="879"/>
    <x v="191"/>
    <n v="113"/>
    <x v="2"/>
    <x v="0"/>
    <s v="USD"/>
    <x v="880"/>
    <x v="880"/>
    <x v="0"/>
    <x v="22"/>
    <x v="1"/>
    <s v="music/indie rock"/>
    <x v="56"/>
    <x v="666"/>
    <x v="4"/>
    <x v="14"/>
  </r>
  <r>
    <n v="881"/>
    <x v="881"/>
    <x v="880"/>
    <x v="192"/>
    <n v="30"/>
    <x v="2"/>
    <x v="0"/>
    <s v="USD"/>
    <x v="881"/>
    <x v="881"/>
    <x v="0"/>
    <x v="29"/>
    <x v="1"/>
    <s v="music/indie rock"/>
    <x v="60"/>
    <x v="179"/>
    <x v="4"/>
    <x v="14"/>
  </r>
  <r>
    <n v="882"/>
    <x v="882"/>
    <x v="881"/>
    <x v="15"/>
    <n v="302"/>
    <x v="2"/>
    <x v="0"/>
    <s v="USD"/>
    <x v="882"/>
    <x v="882"/>
    <x v="0"/>
    <x v="25"/>
    <x v="1"/>
    <s v="music/indie rock"/>
    <x v="68"/>
    <x v="667"/>
    <x v="4"/>
    <x v="14"/>
  </r>
  <r>
    <n v="883"/>
    <x v="883"/>
    <x v="882"/>
    <x v="10"/>
    <n v="2001"/>
    <x v="2"/>
    <x v="0"/>
    <s v="USD"/>
    <x v="883"/>
    <x v="883"/>
    <x v="0"/>
    <x v="54"/>
    <x v="1"/>
    <s v="music/indie rock"/>
    <x v="67"/>
    <x v="668"/>
    <x v="4"/>
    <x v="14"/>
  </r>
  <r>
    <n v="884"/>
    <x v="884"/>
    <x v="883"/>
    <x v="13"/>
    <n v="20"/>
    <x v="2"/>
    <x v="0"/>
    <s v="USD"/>
    <x v="884"/>
    <x v="884"/>
    <x v="0"/>
    <x v="84"/>
    <x v="1"/>
    <s v="music/indie rock"/>
    <x v="60"/>
    <x v="119"/>
    <x v="4"/>
    <x v="14"/>
  </r>
  <r>
    <n v="885"/>
    <x v="885"/>
    <x v="884"/>
    <x v="28"/>
    <n v="750"/>
    <x v="2"/>
    <x v="0"/>
    <s v="USD"/>
    <x v="885"/>
    <x v="885"/>
    <x v="0"/>
    <x v="64"/>
    <x v="1"/>
    <s v="music/indie rock"/>
    <x v="150"/>
    <x v="669"/>
    <x v="4"/>
    <x v="14"/>
  </r>
  <r>
    <n v="886"/>
    <x v="886"/>
    <x v="885"/>
    <x v="2"/>
    <n v="205"/>
    <x v="2"/>
    <x v="0"/>
    <s v="USD"/>
    <x v="886"/>
    <x v="886"/>
    <x v="0"/>
    <x v="63"/>
    <x v="1"/>
    <s v="music/indie rock"/>
    <x v="139"/>
    <x v="670"/>
    <x v="4"/>
    <x v="14"/>
  </r>
  <r>
    <n v="887"/>
    <x v="887"/>
    <x v="886"/>
    <x v="28"/>
    <n v="0"/>
    <x v="2"/>
    <x v="0"/>
    <s v="USD"/>
    <x v="887"/>
    <x v="887"/>
    <x v="0"/>
    <x v="78"/>
    <x v="1"/>
    <s v="music/indie rock"/>
    <x v="50"/>
    <x v="121"/>
    <x v="4"/>
    <x v="14"/>
  </r>
  <r>
    <n v="888"/>
    <x v="888"/>
    <x v="887"/>
    <x v="28"/>
    <n v="72"/>
    <x v="2"/>
    <x v="0"/>
    <s v="USD"/>
    <x v="888"/>
    <x v="888"/>
    <x v="0"/>
    <x v="80"/>
    <x v="1"/>
    <s v="music/indie rock"/>
    <x v="113"/>
    <x v="656"/>
    <x v="4"/>
    <x v="14"/>
  </r>
  <r>
    <n v="889"/>
    <x v="889"/>
    <x v="888"/>
    <x v="31"/>
    <n v="2360.3200000000002"/>
    <x v="2"/>
    <x v="0"/>
    <s v="USD"/>
    <x v="889"/>
    <x v="889"/>
    <x v="0"/>
    <x v="58"/>
    <x v="1"/>
    <s v="music/indie rock"/>
    <x v="114"/>
    <x v="671"/>
    <x v="4"/>
    <x v="14"/>
  </r>
  <r>
    <n v="890"/>
    <x v="890"/>
    <x v="889"/>
    <x v="9"/>
    <n v="125"/>
    <x v="2"/>
    <x v="0"/>
    <s v="USD"/>
    <x v="890"/>
    <x v="890"/>
    <x v="0"/>
    <x v="80"/>
    <x v="1"/>
    <s v="music/indie rock"/>
    <x v="65"/>
    <x v="672"/>
    <x v="4"/>
    <x v="14"/>
  </r>
  <r>
    <n v="891"/>
    <x v="891"/>
    <x v="890"/>
    <x v="6"/>
    <n v="260"/>
    <x v="2"/>
    <x v="0"/>
    <s v="USD"/>
    <x v="891"/>
    <x v="891"/>
    <x v="0"/>
    <x v="82"/>
    <x v="1"/>
    <s v="music/indie rock"/>
    <x v="56"/>
    <x v="673"/>
    <x v="4"/>
    <x v="14"/>
  </r>
  <r>
    <n v="892"/>
    <x v="892"/>
    <x v="891"/>
    <x v="12"/>
    <n v="2445"/>
    <x v="2"/>
    <x v="0"/>
    <s v="USD"/>
    <x v="892"/>
    <x v="892"/>
    <x v="0"/>
    <x v="57"/>
    <x v="1"/>
    <s v="music/indie rock"/>
    <x v="139"/>
    <x v="674"/>
    <x v="4"/>
    <x v="14"/>
  </r>
  <r>
    <n v="893"/>
    <x v="893"/>
    <x v="892"/>
    <x v="13"/>
    <n v="200"/>
    <x v="2"/>
    <x v="0"/>
    <s v="USD"/>
    <x v="893"/>
    <x v="893"/>
    <x v="0"/>
    <x v="81"/>
    <x v="1"/>
    <s v="music/indie rock"/>
    <x v="54"/>
    <x v="375"/>
    <x v="4"/>
    <x v="14"/>
  </r>
  <r>
    <n v="894"/>
    <x v="894"/>
    <x v="893"/>
    <x v="22"/>
    <n v="7834"/>
    <x v="2"/>
    <x v="0"/>
    <s v="USD"/>
    <x v="894"/>
    <x v="894"/>
    <x v="0"/>
    <x v="28"/>
    <x v="1"/>
    <s v="music/indie rock"/>
    <x v="115"/>
    <x v="675"/>
    <x v="4"/>
    <x v="14"/>
  </r>
  <r>
    <n v="895"/>
    <x v="895"/>
    <x v="894"/>
    <x v="6"/>
    <n v="195"/>
    <x v="2"/>
    <x v="0"/>
    <s v="USD"/>
    <x v="895"/>
    <x v="895"/>
    <x v="0"/>
    <x v="63"/>
    <x v="1"/>
    <s v="music/indie rock"/>
    <x v="53"/>
    <x v="676"/>
    <x v="4"/>
    <x v="14"/>
  </r>
  <r>
    <n v="896"/>
    <x v="896"/>
    <x v="895"/>
    <x v="6"/>
    <n v="3200"/>
    <x v="2"/>
    <x v="0"/>
    <s v="USD"/>
    <x v="896"/>
    <x v="896"/>
    <x v="0"/>
    <x v="250"/>
    <x v="1"/>
    <s v="music/indie rock"/>
    <x v="67"/>
    <x v="677"/>
    <x v="4"/>
    <x v="14"/>
  </r>
  <r>
    <n v="897"/>
    <x v="897"/>
    <x v="896"/>
    <x v="9"/>
    <n v="0"/>
    <x v="2"/>
    <x v="0"/>
    <s v="USD"/>
    <x v="897"/>
    <x v="897"/>
    <x v="0"/>
    <x v="78"/>
    <x v="1"/>
    <s v="music/indie rock"/>
    <x v="50"/>
    <x v="121"/>
    <x v="4"/>
    <x v="14"/>
  </r>
  <r>
    <n v="898"/>
    <x v="898"/>
    <x v="897"/>
    <x v="30"/>
    <n v="70"/>
    <x v="2"/>
    <x v="0"/>
    <s v="USD"/>
    <x v="898"/>
    <x v="898"/>
    <x v="0"/>
    <x v="84"/>
    <x v="1"/>
    <s v="music/indie rock"/>
    <x v="56"/>
    <x v="431"/>
    <x v="4"/>
    <x v="14"/>
  </r>
  <r>
    <n v="899"/>
    <x v="899"/>
    <x v="898"/>
    <x v="47"/>
    <n v="280"/>
    <x v="2"/>
    <x v="0"/>
    <s v="USD"/>
    <x v="899"/>
    <x v="899"/>
    <x v="0"/>
    <x v="22"/>
    <x v="1"/>
    <s v="music/indie rock"/>
    <x v="121"/>
    <x v="431"/>
    <x v="4"/>
    <x v="14"/>
  </r>
  <r>
    <n v="900"/>
    <x v="900"/>
    <x v="899"/>
    <x v="10"/>
    <n v="21"/>
    <x v="2"/>
    <x v="0"/>
    <s v="USD"/>
    <x v="900"/>
    <x v="900"/>
    <x v="0"/>
    <x v="84"/>
    <x v="1"/>
    <s v="music/jazz"/>
    <x v="50"/>
    <x v="678"/>
    <x v="4"/>
    <x v="13"/>
  </r>
  <r>
    <n v="901"/>
    <x v="901"/>
    <x v="900"/>
    <x v="115"/>
    <n v="0"/>
    <x v="2"/>
    <x v="0"/>
    <s v="USD"/>
    <x v="901"/>
    <x v="901"/>
    <x v="0"/>
    <x v="78"/>
    <x v="1"/>
    <s v="music/jazz"/>
    <x v="50"/>
    <x v="121"/>
    <x v="4"/>
    <x v="13"/>
  </r>
  <r>
    <n v="902"/>
    <x v="902"/>
    <x v="901"/>
    <x v="11"/>
    <n v="90"/>
    <x v="2"/>
    <x v="0"/>
    <s v="USD"/>
    <x v="902"/>
    <x v="902"/>
    <x v="0"/>
    <x v="83"/>
    <x v="1"/>
    <s v="music/jazz"/>
    <x v="50"/>
    <x v="179"/>
    <x v="4"/>
    <x v="13"/>
  </r>
  <r>
    <n v="903"/>
    <x v="903"/>
    <x v="902"/>
    <x v="10"/>
    <n v="160"/>
    <x v="2"/>
    <x v="0"/>
    <s v="USD"/>
    <x v="903"/>
    <x v="903"/>
    <x v="0"/>
    <x v="80"/>
    <x v="1"/>
    <s v="music/jazz"/>
    <x v="56"/>
    <x v="375"/>
    <x v="4"/>
    <x v="13"/>
  </r>
  <r>
    <n v="904"/>
    <x v="904"/>
    <x v="903"/>
    <x v="63"/>
    <n v="151"/>
    <x v="2"/>
    <x v="0"/>
    <s v="USD"/>
    <x v="904"/>
    <x v="904"/>
    <x v="0"/>
    <x v="83"/>
    <x v="1"/>
    <s v="music/jazz"/>
    <x v="50"/>
    <x v="679"/>
    <x v="4"/>
    <x v="13"/>
  </r>
  <r>
    <n v="905"/>
    <x v="905"/>
    <x v="904"/>
    <x v="115"/>
    <n v="196"/>
    <x v="2"/>
    <x v="0"/>
    <s v="USD"/>
    <x v="905"/>
    <x v="905"/>
    <x v="0"/>
    <x v="79"/>
    <x v="1"/>
    <s v="music/jazz"/>
    <x v="56"/>
    <x v="680"/>
    <x v="4"/>
    <x v="13"/>
  </r>
  <r>
    <n v="906"/>
    <x v="906"/>
    <x v="905"/>
    <x v="36"/>
    <n v="0"/>
    <x v="2"/>
    <x v="0"/>
    <s v="USD"/>
    <x v="906"/>
    <x v="906"/>
    <x v="0"/>
    <x v="78"/>
    <x v="1"/>
    <s v="music/jazz"/>
    <x v="50"/>
    <x v="121"/>
    <x v="4"/>
    <x v="13"/>
  </r>
  <r>
    <n v="907"/>
    <x v="907"/>
    <x v="906"/>
    <x v="193"/>
    <n v="0"/>
    <x v="2"/>
    <x v="0"/>
    <s v="USD"/>
    <x v="907"/>
    <x v="907"/>
    <x v="0"/>
    <x v="78"/>
    <x v="1"/>
    <s v="music/jazz"/>
    <x v="50"/>
    <x v="121"/>
    <x v="4"/>
    <x v="13"/>
  </r>
  <r>
    <n v="908"/>
    <x v="908"/>
    <x v="907"/>
    <x v="30"/>
    <n v="0"/>
    <x v="2"/>
    <x v="0"/>
    <s v="USD"/>
    <x v="908"/>
    <x v="908"/>
    <x v="0"/>
    <x v="78"/>
    <x v="1"/>
    <s v="music/jazz"/>
    <x v="50"/>
    <x v="121"/>
    <x v="4"/>
    <x v="13"/>
  </r>
  <r>
    <n v="909"/>
    <x v="909"/>
    <x v="908"/>
    <x v="194"/>
    <n v="520"/>
    <x v="2"/>
    <x v="0"/>
    <s v="USD"/>
    <x v="909"/>
    <x v="909"/>
    <x v="0"/>
    <x v="22"/>
    <x v="1"/>
    <s v="music/jazz"/>
    <x v="56"/>
    <x v="177"/>
    <x v="4"/>
    <x v="13"/>
  </r>
  <r>
    <n v="910"/>
    <x v="910"/>
    <x v="909"/>
    <x v="131"/>
    <n v="123"/>
    <x v="2"/>
    <x v="1"/>
    <s v="GBP"/>
    <x v="910"/>
    <x v="910"/>
    <x v="0"/>
    <x v="81"/>
    <x v="1"/>
    <s v="music/jazz"/>
    <x v="66"/>
    <x v="681"/>
    <x v="4"/>
    <x v="13"/>
  </r>
  <r>
    <n v="911"/>
    <x v="911"/>
    <x v="910"/>
    <x v="57"/>
    <n v="0"/>
    <x v="2"/>
    <x v="0"/>
    <s v="USD"/>
    <x v="911"/>
    <x v="911"/>
    <x v="0"/>
    <x v="78"/>
    <x v="1"/>
    <s v="music/jazz"/>
    <x v="50"/>
    <x v="121"/>
    <x v="4"/>
    <x v="13"/>
  </r>
  <r>
    <n v="912"/>
    <x v="912"/>
    <x v="911"/>
    <x v="8"/>
    <n v="30"/>
    <x v="2"/>
    <x v="0"/>
    <s v="USD"/>
    <x v="912"/>
    <x v="912"/>
    <x v="0"/>
    <x v="84"/>
    <x v="1"/>
    <s v="music/jazz"/>
    <x v="60"/>
    <x v="2"/>
    <x v="4"/>
    <x v="13"/>
  </r>
  <r>
    <n v="913"/>
    <x v="913"/>
    <x v="912"/>
    <x v="11"/>
    <n v="1982"/>
    <x v="2"/>
    <x v="0"/>
    <s v="USD"/>
    <x v="913"/>
    <x v="913"/>
    <x v="0"/>
    <x v="54"/>
    <x v="1"/>
    <s v="music/jazz"/>
    <x v="113"/>
    <x v="682"/>
    <x v="4"/>
    <x v="13"/>
  </r>
  <r>
    <n v="914"/>
    <x v="914"/>
    <x v="913"/>
    <x v="15"/>
    <n v="0"/>
    <x v="2"/>
    <x v="0"/>
    <s v="USD"/>
    <x v="914"/>
    <x v="914"/>
    <x v="0"/>
    <x v="78"/>
    <x v="1"/>
    <s v="music/jazz"/>
    <x v="50"/>
    <x v="121"/>
    <x v="4"/>
    <x v="13"/>
  </r>
  <r>
    <n v="915"/>
    <x v="915"/>
    <x v="914"/>
    <x v="115"/>
    <n v="375"/>
    <x v="2"/>
    <x v="0"/>
    <s v="USD"/>
    <x v="915"/>
    <x v="915"/>
    <x v="0"/>
    <x v="82"/>
    <x v="1"/>
    <s v="music/jazz"/>
    <x v="52"/>
    <x v="683"/>
    <x v="4"/>
    <x v="13"/>
  </r>
  <r>
    <n v="916"/>
    <x v="916"/>
    <x v="915"/>
    <x v="126"/>
    <n v="0"/>
    <x v="2"/>
    <x v="0"/>
    <s v="USD"/>
    <x v="916"/>
    <x v="916"/>
    <x v="0"/>
    <x v="78"/>
    <x v="1"/>
    <s v="music/jazz"/>
    <x v="50"/>
    <x v="121"/>
    <x v="4"/>
    <x v="13"/>
  </r>
  <r>
    <n v="917"/>
    <x v="917"/>
    <x v="916"/>
    <x v="10"/>
    <n v="30"/>
    <x v="2"/>
    <x v="0"/>
    <s v="USD"/>
    <x v="917"/>
    <x v="917"/>
    <x v="0"/>
    <x v="29"/>
    <x v="1"/>
    <s v="music/jazz"/>
    <x v="60"/>
    <x v="179"/>
    <x v="4"/>
    <x v="13"/>
  </r>
  <r>
    <n v="918"/>
    <x v="918"/>
    <x v="917"/>
    <x v="195"/>
    <n v="196"/>
    <x v="2"/>
    <x v="1"/>
    <s v="GBP"/>
    <x v="918"/>
    <x v="918"/>
    <x v="0"/>
    <x v="73"/>
    <x v="1"/>
    <s v="music/jazz"/>
    <x v="62"/>
    <x v="684"/>
    <x v="4"/>
    <x v="13"/>
  </r>
  <r>
    <n v="919"/>
    <x v="919"/>
    <x v="918"/>
    <x v="22"/>
    <n v="100"/>
    <x v="2"/>
    <x v="0"/>
    <s v="USD"/>
    <x v="919"/>
    <x v="919"/>
    <x v="0"/>
    <x v="29"/>
    <x v="1"/>
    <s v="music/jazz"/>
    <x v="60"/>
    <x v="101"/>
    <x v="4"/>
    <x v="13"/>
  </r>
  <r>
    <n v="920"/>
    <x v="920"/>
    <x v="919"/>
    <x v="62"/>
    <n v="0"/>
    <x v="2"/>
    <x v="0"/>
    <s v="USD"/>
    <x v="920"/>
    <x v="920"/>
    <x v="0"/>
    <x v="78"/>
    <x v="1"/>
    <s v="music/jazz"/>
    <x v="50"/>
    <x v="121"/>
    <x v="4"/>
    <x v="13"/>
  </r>
  <r>
    <n v="921"/>
    <x v="921"/>
    <x v="920"/>
    <x v="36"/>
    <n v="4635"/>
    <x v="2"/>
    <x v="0"/>
    <s v="USD"/>
    <x v="921"/>
    <x v="921"/>
    <x v="0"/>
    <x v="9"/>
    <x v="1"/>
    <s v="music/jazz"/>
    <x v="134"/>
    <x v="685"/>
    <x v="4"/>
    <x v="13"/>
  </r>
  <r>
    <n v="922"/>
    <x v="922"/>
    <x v="921"/>
    <x v="100"/>
    <n v="5680"/>
    <x v="2"/>
    <x v="0"/>
    <s v="USD"/>
    <x v="922"/>
    <x v="922"/>
    <x v="0"/>
    <x v="209"/>
    <x v="1"/>
    <s v="music/jazz"/>
    <x v="70"/>
    <x v="686"/>
    <x v="4"/>
    <x v="13"/>
  </r>
  <r>
    <n v="923"/>
    <x v="923"/>
    <x v="922"/>
    <x v="36"/>
    <n v="330"/>
    <x v="2"/>
    <x v="0"/>
    <s v="USD"/>
    <x v="923"/>
    <x v="923"/>
    <x v="0"/>
    <x v="79"/>
    <x v="1"/>
    <s v="music/jazz"/>
    <x v="53"/>
    <x v="687"/>
    <x v="4"/>
    <x v="13"/>
  </r>
  <r>
    <n v="924"/>
    <x v="924"/>
    <x v="923"/>
    <x v="9"/>
    <n v="327"/>
    <x v="2"/>
    <x v="0"/>
    <s v="USD"/>
    <x v="924"/>
    <x v="924"/>
    <x v="0"/>
    <x v="41"/>
    <x v="1"/>
    <s v="music/jazz"/>
    <x v="57"/>
    <x v="688"/>
    <x v="4"/>
    <x v="13"/>
  </r>
  <r>
    <n v="925"/>
    <x v="925"/>
    <x v="924"/>
    <x v="12"/>
    <n v="160"/>
    <x v="2"/>
    <x v="0"/>
    <s v="USD"/>
    <x v="925"/>
    <x v="925"/>
    <x v="0"/>
    <x v="81"/>
    <x v="1"/>
    <s v="music/jazz"/>
    <x v="56"/>
    <x v="689"/>
    <x v="4"/>
    <x v="13"/>
  </r>
  <r>
    <n v="926"/>
    <x v="926"/>
    <x v="925"/>
    <x v="39"/>
    <n v="0"/>
    <x v="2"/>
    <x v="0"/>
    <s v="USD"/>
    <x v="926"/>
    <x v="926"/>
    <x v="0"/>
    <x v="78"/>
    <x v="1"/>
    <s v="music/jazz"/>
    <x v="50"/>
    <x v="121"/>
    <x v="4"/>
    <x v="13"/>
  </r>
  <r>
    <n v="927"/>
    <x v="927"/>
    <x v="926"/>
    <x v="22"/>
    <n v="0"/>
    <x v="2"/>
    <x v="0"/>
    <s v="USD"/>
    <x v="927"/>
    <x v="927"/>
    <x v="0"/>
    <x v="78"/>
    <x v="1"/>
    <s v="music/jazz"/>
    <x v="50"/>
    <x v="121"/>
    <x v="4"/>
    <x v="13"/>
  </r>
  <r>
    <n v="928"/>
    <x v="928"/>
    <x v="927"/>
    <x v="107"/>
    <n v="1575"/>
    <x v="2"/>
    <x v="0"/>
    <s v="USD"/>
    <x v="928"/>
    <x v="928"/>
    <x v="0"/>
    <x v="33"/>
    <x v="1"/>
    <s v="music/jazz"/>
    <x v="57"/>
    <x v="690"/>
    <x v="4"/>
    <x v="13"/>
  </r>
  <r>
    <n v="929"/>
    <x v="929"/>
    <x v="928"/>
    <x v="2"/>
    <n v="0"/>
    <x v="2"/>
    <x v="0"/>
    <s v="USD"/>
    <x v="929"/>
    <x v="929"/>
    <x v="0"/>
    <x v="78"/>
    <x v="1"/>
    <s v="music/jazz"/>
    <x v="50"/>
    <x v="121"/>
    <x v="4"/>
    <x v="13"/>
  </r>
  <r>
    <n v="930"/>
    <x v="930"/>
    <x v="929"/>
    <x v="42"/>
    <n v="345"/>
    <x v="2"/>
    <x v="0"/>
    <s v="USD"/>
    <x v="930"/>
    <x v="930"/>
    <x v="0"/>
    <x v="81"/>
    <x v="1"/>
    <s v="music/jazz"/>
    <x v="151"/>
    <x v="159"/>
    <x v="4"/>
    <x v="13"/>
  </r>
  <r>
    <n v="931"/>
    <x v="931"/>
    <x v="930"/>
    <x v="13"/>
    <n v="131"/>
    <x v="2"/>
    <x v="1"/>
    <s v="GBP"/>
    <x v="931"/>
    <x v="931"/>
    <x v="0"/>
    <x v="63"/>
    <x v="1"/>
    <s v="music/jazz"/>
    <x v="113"/>
    <x v="691"/>
    <x v="4"/>
    <x v="13"/>
  </r>
  <r>
    <n v="932"/>
    <x v="932"/>
    <x v="931"/>
    <x v="196"/>
    <n v="1381"/>
    <x v="2"/>
    <x v="0"/>
    <s v="USD"/>
    <x v="932"/>
    <x v="932"/>
    <x v="0"/>
    <x v="209"/>
    <x v="1"/>
    <s v="music/jazz"/>
    <x v="77"/>
    <x v="692"/>
    <x v="4"/>
    <x v="13"/>
  </r>
  <r>
    <n v="933"/>
    <x v="933"/>
    <x v="932"/>
    <x v="13"/>
    <n v="120"/>
    <x v="2"/>
    <x v="0"/>
    <s v="USD"/>
    <x v="933"/>
    <x v="933"/>
    <x v="0"/>
    <x v="84"/>
    <x v="1"/>
    <s v="music/jazz"/>
    <x v="52"/>
    <x v="88"/>
    <x v="4"/>
    <x v="13"/>
  </r>
  <r>
    <n v="934"/>
    <x v="934"/>
    <x v="933"/>
    <x v="10"/>
    <n v="1520"/>
    <x v="2"/>
    <x v="5"/>
    <s v="CAD"/>
    <x v="934"/>
    <x v="934"/>
    <x v="0"/>
    <x v="209"/>
    <x v="1"/>
    <s v="music/jazz"/>
    <x v="75"/>
    <x v="693"/>
    <x v="4"/>
    <x v="13"/>
  </r>
  <r>
    <n v="935"/>
    <x v="935"/>
    <x v="934"/>
    <x v="8"/>
    <n v="50"/>
    <x v="2"/>
    <x v="0"/>
    <s v="USD"/>
    <x v="935"/>
    <x v="935"/>
    <x v="0"/>
    <x v="84"/>
    <x v="1"/>
    <s v="music/jazz"/>
    <x v="60"/>
    <x v="380"/>
    <x v="4"/>
    <x v="13"/>
  </r>
  <r>
    <n v="936"/>
    <x v="936"/>
    <x v="935"/>
    <x v="123"/>
    <n v="0"/>
    <x v="2"/>
    <x v="0"/>
    <s v="USD"/>
    <x v="936"/>
    <x v="936"/>
    <x v="0"/>
    <x v="78"/>
    <x v="1"/>
    <s v="music/jazz"/>
    <x v="50"/>
    <x v="121"/>
    <x v="4"/>
    <x v="13"/>
  </r>
  <r>
    <n v="937"/>
    <x v="937"/>
    <x v="936"/>
    <x v="8"/>
    <n v="40"/>
    <x v="2"/>
    <x v="0"/>
    <s v="USD"/>
    <x v="937"/>
    <x v="937"/>
    <x v="0"/>
    <x v="84"/>
    <x v="1"/>
    <s v="music/jazz"/>
    <x v="60"/>
    <x v="135"/>
    <x v="4"/>
    <x v="13"/>
  </r>
  <r>
    <n v="938"/>
    <x v="938"/>
    <x v="937"/>
    <x v="39"/>
    <n v="25"/>
    <x v="2"/>
    <x v="0"/>
    <s v="USD"/>
    <x v="938"/>
    <x v="938"/>
    <x v="0"/>
    <x v="29"/>
    <x v="1"/>
    <s v="music/jazz"/>
    <x v="50"/>
    <x v="380"/>
    <x v="4"/>
    <x v="13"/>
  </r>
  <r>
    <n v="939"/>
    <x v="939"/>
    <x v="938"/>
    <x v="181"/>
    <n v="40"/>
    <x v="2"/>
    <x v="0"/>
    <s v="USD"/>
    <x v="939"/>
    <x v="939"/>
    <x v="0"/>
    <x v="84"/>
    <x v="1"/>
    <s v="music/jazz"/>
    <x v="60"/>
    <x v="135"/>
    <x v="4"/>
    <x v="13"/>
  </r>
  <r>
    <n v="940"/>
    <x v="940"/>
    <x v="939"/>
    <x v="7"/>
    <n v="1544"/>
    <x v="2"/>
    <x v="0"/>
    <s v="USD"/>
    <x v="940"/>
    <x v="940"/>
    <x v="0"/>
    <x v="25"/>
    <x v="1"/>
    <s v="technology/wearables"/>
    <x v="123"/>
    <x v="694"/>
    <x v="2"/>
    <x v="8"/>
  </r>
  <r>
    <n v="941"/>
    <x v="941"/>
    <x v="940"/>
    <x v="63"/>
    <n v="1161"/>
    <x v="2"/>
    <x v="0"/>
    <s v="USD"/>
    <x v="941"/>
    <x v="941"/>
    <x v="0"/>
    <x v="162"/>
    <x v="1"/>
    <s v="technology/wearables"/>
    <x v="53"/>
    <x v="572"/>
    <x v="2"/>
    <x v="8"/>
  </r>
  <r>
    <n v="942"/>
    <x v="942"/>
    <x v="941"/>
    <x v="51"/>
    <n v="668"/>
    <x v="2"/>
    <x v="0"/>
    <s v="USD"/>
    <x v="942"/>
    <x v="942"/>
    <x v="0"/>
    <x v="38"/>
    <x v="1"/>
    <s v="technology/wearables"/>
    <x v="114"/>
    <x v="695"/>
    <x v="2"/>
    <x v="8"/>
  </r>
  <r>
    <n v="943"/>
    <x v="943"/>
    <x v="942"/>
    <x v="9"/>
    <n v="289"/>
    <x v="2"/>
    <x v="0"/>
    <s v="USD"/>
    <x v="943"/>
    <x v="943"/>
    <x v="0"/>
    <x v="8"/>
    <x v="1"/>
    <s v="technology/wearables"/>
    <x v="54"/>
    <x v="696"/>
    <x v="2"/>
    <x v="8"/>
  </r>
  <r>
    <n v="944"/>
    <x v="944"/>
    <x v="943"/>
    <x v="63"/>
    <n v="6663"/>
    <x v="2"/>
    <x v="0"/>
    <s v="USD"/>
    <x v="944"/>
    <x v="944"/>
    <x v="0"/>
    <x v="93"/>
    <x v="1"/>
    <s v="technology/wearables"/>
    <x v="55"/>
    <x v="697"/>
    <x v="2"/>
    <x v="8"/>
  </r>
  <r>
    <n v="945"/>
    <x v="945"/>
    <x v="944"/>
    <x v="57"/>
    <n v="2484"/>
    <x v="2"/>
    <x v="6"/>
    <s v="EUR"/>
    <x v="945"/>
    <x v="945"/>
    <x v="0"/>
    <x v="38"/>
    <x v="1"/>
    <s v="technology/wearables"/>
    <x v="53"/>
    <x v="698"/>
    <x v="2"/>
    <x v="8"/>
  </r>
  <r>
    <n v="946"/>
    <x v="946"/>
    <x v="945"/>
    <x v="36"/>
    <n v="286"/>
    <x v="2"/>
    <x v="0"/>
    <s v="USD"/>
    <x v="946"/>
    <x v="946"/>
    <x v="0"/>
    <x v="81"/>
    <x v="1"/>
    <s v="technology/wearables"/>
    <x v="53"/>
    <x v="699"/>
    <x v="2"/>
    <x v="8"/>
  </r>
  <r>
    <n v="947"/>
    <x v="947"/>
    <x v="946"/>
    <x v="16"/>
    <n v="0"/>
    <x v="2"/>
    <x v="0"/>
    <s v="USD"/>
    <x v="947"/>
    <x v="947"/>
    <x v="0"/>
    <x v="78"/>
    <x v="1"/>
    <s v="technology/wearables"/>
    <x v="50"/>
    <x v="121"/>
    <x v="2"/>
    <x v="8"/>
  </r>
  <r>
    <n v="948"/>
    <x v="948"/>
    <x v="947"/>
    <x v="23"/>
    <n v="480"/>
    <x v="2"/>
    <x v="9"/>
    <s v="EUR"/>
    <x v="948"/>
    <x v="948"/>
    <x v="0"/>
    <x v="22"/>
    <x v="1"/>
    <s v="technology/wearables"/>
    <x v="81"/>
    <x v="88"/>
    <x v="2"/>
    <x v="8"/>
  </r>
  <r>
    <n v="949"/>
    <x v="949"/>
    <x v="948"/>
    <x v="22"/>
    <n v="273"/>
    <x v="2"/>
    <x v="12"/>
    <s v="EUR"/>
    <x v="949"/>
    <x v="949"/>
    <x v="0"/>
    <x v="63"/>
    <x v="1"/>
    <s v="technology/wearables"/>
    <x v="60"/>
    <x v="492"/>
    <x v="2"/>
    <x v="8"/>
  </r>
  <r>
    <n v="950"/>
    <x v="950"/>
    <x v="949"/>
    <x v="10"/>
    <n v="1402"/>
    <x v="2"/>
    <x v="5"/>
    <s v="CAD"/>
    <x v="950"/>
    <x v="950"/>
    <x v="0"/>
    <x v="54"/>
    <x v="1"/>
    <s v="technology/wearables"/>
    <x v="58"/>
    <x v="700"/>
    <x v="2"/>
    <x v="8"/>
  </r>
  <r>
    <n v="951"/>
    <x v="951"/>
    <x v="950"/>
    <x v="63"/>
    <n v="19195"/>
    <x v="2"/>
    <x v="0"/>
    <s v="USD"/>
    <x v="951"/>
    <x v="951"/>
    <x v="0"/>
    <x v="212"/>
    <x v="1"/>
    <s v="technology/wearables"/>
    <x v="151"/>
    <x v="701"/>
    <x v="2"/>
    <x v="8"/>
  </r>
  <r>
    <n v="952"/>
    <x v="952"/>
    <x v="951"/>
    <x v="197"/>
    <n v="19572"/>
    <x v="2"/>
    <x v="0"/>
    <s v="USD"/>
    <x v="952"/>
    <x v="952"/>
    <x v="0"/>
    <x v="193"/>
    <x v="1"/>
    <s v="technology/wearables"/>
    <x v="67"/>
    <x v="284"/>
    <x v="2"/>
    <x v="8"/>
  </r>
  <r>
    <n v="953"/>
    <x v="953"/>
    <x v="952"/>
    <x v="36"/>
    <n v="126"/>
    <x v="2"/>
    <x v="0"/>
    <s v="USD"/>
    <x v="953"/>
    <x v="953"/>
    <x v="0"/>
    <x v="81"/>
    <x v="1"/>
    <s v="technology/wearables"/>
    <x v="60"/>
    <x v="702"/>
    <x v="2"/>
    <x v="8"/>
  </r>
  <r>
    <n v="954"/>
    <x v="954"/>
    <x v="953"/>
    <x v="36"/>
    <n v="6511"/>
    <x v="2"/>
    <x v="0"/>
    <s v="USD"/>
    <x v="954"/>
    <x v="954"/>
    <x v="0"/>
    <x v="196"/>
    <x v="1"/>
    <s v="technology/wearables"/>
    <x v="152"/>
    <x v="703"/>
    <x v="2"/>
    <x v="8"/>
  </r>
  <r>
    <n v="955"/>
    <x v="955"/>
    <x v="954"/>
    <x v="82"/>
    <n v="16984"/>
    <x v="2"/>
    <x v="0"/>
    <s v="USD"/>
    <x v="955"/>
    <x v="955"/>
    <x v="0"/>
    <x v="251"/>
    <x v="1"/>
    <s v="technology/wearables"/>
    <x v="52"/>
    <x v="704"/>
    <x v="2"/>
    <x v="8"/>
  </r>
  <r>
    <n v="956"/>
    <x v="956"/>
    <x v="955"/>
    <x v="63"/>
    <n v="861"/>
    <x v="2"/>
    <x v="0"/>
    <s v="USD"/>
    <x v="956"/>
    <x v="956"/>
    <x v="0"/>
    <x v="57"/>
    <x v="1"/>
    <s v="technology/wearables"/>
    <x v="53"/>
    <x v="705"/>
    <x v="2"/>
    <x v="8"/>
  </r>
  <r>
    <n v="957"/>
    <x v="957"/>
    <x v="956"/>
    <x v="14"/>
    <n v="233"/>
    <x v="2"/>
    <x v="0"/>
    <s v="USD"/>
    <x v="957"/>
    <x v="957"/>
    <x v="0"/>
    <x v="63"/>
    <x v="1"/>
    <s v="technology/wearables"/>
    <x v="53"/>
    <x v="706"/>
    <x v="2"/>
    <x v="8"/>
  </r>
  <r>
    <n v="958"/>
    <x v="958"/>
    <x v="957"/>
    <x v="198"/>
    <n v="881"/>
    <x v="2"/>
    <x v="0"/>
    <s v="USD"/>
    <x v="958"/>
    <x v="958"/>
    <x v="0"/>
    <x v="57"/>
    <x v="1"/>
    <s v="technology/wearables"/>
    <x v="57"/>
    <x v="707"/>
    <x v="2"/>
    <x v="8"/>
  </r>
  <r>
    <n v="959"/>
    <x v="959"/>
    <x v="958"/>
    <x v="63"/>
    <n v="19430"/>
    <x v="2"/>
    <x v="0"/>
    <s v="USD"/>
    <x v="959"/>
    <x v="959"/>
    <x v="0"/>
    <x v="199"/>
    <x v="1"/>
    <s v="technology/wearables"/>
    <x v="115"/>
    <x v="708"/>
    <x v="2"/>
    <x v="8"/>
  </r>
  <r>
    <n v="960"/>
    <x v="960"/>
    <x v="959"/>
    <x v="199"/>
    <n v="25655"/>
    <x v="2"/>
    <x v="0"/>
    <s v="USD"/>
    <x v="960"/>
    <x v="960"/>
    <x v="0"/>
    <x v="101"/>
    <x v="1"/>
    <s v="technology/wearables"/>
    <x v="132"/>
    <x v="709"/>
    <x v="2"/>
    <x v="8"/>
  </r>
  <r>
    <n v="961"/>
    <x v="961"/>
    <x v="960"/>
    <x v="75"/>
    <n v="40079"/>
    <x v="2"/>
    <x v="0"/>
    <s v="USD"/>
    <x v="961"/>
    <x v="961"/>
    <x v="0"/>
    <x v="238"/>
    <x v="1"/>
    <s v="technology/wearables"/>
    <x v="72"/>
    <x v="710"/>
    <x v="2"/>
    <x v="8"/>
  </r>
  <r>
    <n v="962"/>
    <x v="962"/>
    <x v="961"/>
    <x v="30"/>
    <n v="712"/>
    <x v="2"/>
    <x v="0"/>
    <s v="USD"/>
    <x v="962"/>
    <x v="962"/>
    <x v="0"/>
    <x v="77"/>
    <x v="1"/>
    <s v="technology/wearables"/>
    <x v="58"/>
    <x v="711"/>
    <x v="2"/>
    <x v="8"/>
  </r>
  <r>
    <n v="963"/>
    <x v="963"/>
    <x v="962"/>
    <x v="19"/>
    <n v="377"/>
    <x v="2"/>
    <x v="0"/>
    <s v="USD"/>
    <x v="963"/>
    <x v="963"/>
    <x v="0"/>
    <x v="82"/>
    <x v="1"/>
    <s v="technology/wearables"/>
    <x v="60"/>
    <x v="712"/>
    <x v="2"/>
    <x v="8"/>
  </r>
  <r>
    <n v="964"/>
    <x v="964"/>
    <x v="963"/>
    <x v="74"/>
    <n v="879"/>
    <x v="2"/>
    <x v="5"/>
    <s v="CAD"/>
    <x v="964"/>
    <x v="964"/>
    <x v="0"/>
    <x v="60"/>
    <x v="1"/>
    <s v="technology/wearables"/>
    <x v="60"/>
    <x v="713"/>
    <x v="2"/>
    <x v="8"/>
  </r>
  <r>
    <n v="965"/>
    <x v="965"/>
    <x v="964"/>
    <x v="31"/>
    <n v="298"/>
    <x v="2"/>
    <x v="0"/>
    <s v="USD"/>
    <x v="965"/>
    <x v="965"/>
    <x v="0"/>
    <x v="79"/>
    <x v="1"/>
    <s v="technology/wearables"/>
    <x v="60"/>
    <x v="714"/>
    <x v="2"/>
    <x v="8"/>
  </r>
  <r>
    <n v="966"/>
    <x v="966"/>
    <x v="965"/>
    <x v="14"/>
    <n v="1776"/>
    <x v="2"/>
    <x v="0"/>
    <s v="USD"/>
    <x v="966"/>
    <x v="966"/>
    <x v="0"/>
    <x v="209"/>
    <x v="1"/>
    <s v="technology/wearables"/>
    <x v="77"/>
    <x v="715"/>
    <x v="2"/>
    <x v="8"/>
  </r>
  <r>
    <n v="967"/>
    <x v="967"/>
    <x v="966"/>
    <x v="22"/>
    <n v="3562"/>
    <x v="2"/>
    <x v="0"/>
    <s v="USD"/>
    <x v="967"/>
    <x v="967"/>
    <x v="0"/>
    <x v="75"/>
    <x v="1"/>
    <s v="technology/wearables"/>
    <x v="82"/>
    <x v="716"/>
    <x v="2"/>
    <x v="8"/>
  </r>
  <r>
    <n v="968"/>
    <x v="968"/>
    <x v="967"/>
    <x v="6"/>
    <n v="106"/>
    <x v="2"/>
    <x v="0"/>
    <s v="USD"/>
    <x v="968"/>
    <x v="968"/>
    <x v="0"/>
    <x v="80"/>
    <x v="1"/>
    <s v="technology/wearables"/>
    <x v="60"/>
    <x v="717"/>
    <x v="2"/>
    <x v="8"/>
  </r>
  <r>
    <n v="969"/>
    <x v="969"/>
    <x v="968"/>
    <x v="11"/>
    <n v="14000"/>
    <x v="2"/>
    <x v="14"/>
    <s v="MXN"/>
    <x v="969"/>
    <x v="969"/>
    <x v="0"/>
    <x v="202"/>
    <x v="1"/>
    <s v="technology/wearables"/>
    <x v="153"/>
    <x v="718"/>
    <x v="2"/>
    <x v="8"/>
  </r>
  <r>
    <n v="970"/>
    <x v="970"/>
    <x v="969"/>
    <x v="10"/>
    <n v="2296"/>
    <x v="2"/>
    <x v="5"/>
    <s v="CAD"/>
    <x v="970"/>
    <x v="970"/>
    <x v="0"/>
    <x v="25"/>
    <x v="1"/>
    <s v="technology/wearables"/>
    <x v="132"/>
    <x v="719"/>
    <x v="2"/>
    <x v="8"/>
  </r>
  <r>
    <n v="971"/>
    <x v="971"/>
    <x v="970"/>
    <x v="57"/>
    <n v="226"/>
    <x v="2"/>
    <x v="0"/>
    <s v="USD"/>
    <x v="971"/>
    <x v="971"/>
    <x v="0"/>
    <x v="81"/>
    <x v="1"/>
    <s v="technology/wearables"/>
    <x v="50"/>
    <x v="720"/>
    <x v="2"/>
    <x v="8"/>
  </r>
  <r>
    <n v="972"/>
    <x v="972"/>
    <x v="971"/>
    <x v="22"/>
    <n v="6925"/>
    <x v="2"/>
    <x v="0"/>
    <s v="USD"/>
    <x v="972"/>
    <x v="972"/>
    <x v="0"/>
    <x v="43"/>
    <x v="1"/>
    <s v="technology/wearables"/>
    <x v="131"/>
    <x v="721"/>
    <x v="2"/>
    <x v="8"/>
  </r>
  <r>
    <n v="973"/>
    <x v="973"/>
    <x v="972"/>
    <x v="22"/>
    <n v="411"/>
    <x v="2"/>
    <x v="0"/>
    <s v="USD"/>
    <x v="973"/>
    <x v="973"/>
    <x v="0"/>
    <x v="22"/>
    <x v="1"/>
    <s v="technology/wearables"/>
    <x v="53"/>
    <x v="722"/>
    <x v="2"/>
    <x v="8"/>
  </r>
  <r>
    <n v="974"/>
    <x v="974"/>
    <x v="973"/>
    <x v="63"/>
    <n v="280"/>
    <x v="2"/>
    <x v="0"/>
    <s v="USD"/>
    <x v="974"/>
    <x v="974"/>
    <x v="0"/>
    <x v="83"/>
    <x v="1"/>
    <s v="technology/wearables"/>
    <x v="60"/>
    <x v="723"/>
    <x v="2"/>
    <x v="8"/>
  </r>
  <r>
    <n v="975"/>
    <x v="975"/>
    <x v="974"/>
    <x v="57"/>
    <n v="2607"/>
    <x v="2"/>
    <x v="0"/>
    <s v="USD"/>
    <x v="975"/>
    <x v="975"/>
    <x v="0"/>
    <x v="54"/>
    <x v="1"/>
    <s v="technology/wearables"/>
    <x v="56"/>
    <x v="724"/>
    <x v="2"/>
    <x v="8"/>
  </r>
  <r>
    <n v="976"/>
    <x v="976"/>
    <x v="975"/>
    <x v="60"/>
    <n v="2889"/>
    <x v="2"/>
    <x v="2"/>
    <s v="AUD"/>
    <x v="976"/>
    <x v="976"/>
    <x v="0"/>
    <x v="59"/>
    <x v="1"/>
    <s v="technology/wearables"/>
    <x v="53"/>
    <x v="725"/>
    <x v="2"/>
    <x v="8"/>
  </r>
  <r>
    <n v="977"/>
    <x v="977"/>
    <x v="976"/>
    <x v="200"/>
    <n v="909"/>
    <x v="2"/>
    <x v="15"/>
    <s v="EUR"/>
    <x v="977"/>
    <x v="977"/>
    <x v="0"/>
    <x v="8"/>
    <x v="1"/>
    <s v="technology/wearables"/>
    <x v="122"/>
    <x v="726"/>
    <x v="2"/>
    <x v="8"/>
  </r>
  <r>
    <n v="978"/>
    <x v="978"/>
    <x v="977"/>
    <x v="201"/>
    <n v="97273"/>
    <x v="2"/>
    <x v="11"/>
    <s v="SEK"/>
    <x v="978"/>
    <x v="978"/>
    <x v="0"/>
    <x v="252"/>
    <x v="1"/>
    <s v="technology/wearables"/>
    <x v="80"/>
    <x v="727"/>
    <x v="2"/>
    <x v="8"/>
  </r>
  <r>
    <n v="979"/>
    <x v="979"/>
    <x v="978"/>
    <x v="19"/>
    <n v="28986.16"/>
    <x v="2"/>
    <x v="0"/>
    <s v="USD"/>
    <x v="979"/>
    <x v="979"/>
    <x v="0"/>
    <x v="93"/>
    <x v="1"/>
    <s v="technology/wearables"/>
    <x v="154"/>
    <x v="728"/>
    <x v="2"/>
    <x v="8"/>
  </r>
  <r>
    <n v="980"/>
    <x v="980"/>
    <x v="979"/>
    <x v="3"/>
    <n v="1486"/>
    <x v="2"/>
    <x v="0"/>
    <s v="USD"/>
    <x v="980"/>
    <x v="980"/>
    <x v="0"/>
    <x v="162"/>
    <x v="1"/>
    <s v="technology/wearables"/>
    <x v="77"/>
    <x v="729"/>
    <x v="2"/>
    <x v="8"/>
  </r>
  <r>
    <n v="981"/>
    <x v="981"/>
    <x v="980"/>
    <x v="150"/>
    <n v="11"/>
    <x v="2"/>
    <x v="0"/>
    <s v="USD"/>
    <x v="981"/>
    <x v="981"/>
    <x v="0"/>
    <x v="80"/>
    <x v="1"/>
    <s v="technology/wearables"/>
    <x v="50"/>
    <x v="730"/>
    <x v="2"/>
    <x v="8"/>
  </r>
  <r>
    <n v="982"/>
    <x v="982"/>
    <x v="981"/>
    <x v="178"/>
    <n v="3"/>
    <x v="2"/>
    <x v="0"/>
    <s v="USD"/>
    <x v="982"/>
    <x v="982"/>
    <x v="0"/>
    <x v="83"/>
    <x v="1"/>
    <s v="technology/wearables"/>
    <x v="50"/>
    <x v="120"/>
    <x v="2"/>
    <x v="8"/>
  </r>
  <r>
    <n v="983"/>
    <x v="983"/>
    <x v="982"/>
    <x v="202"/>
    <n v="30751"/>
    <x v="2"/>
    <x v="3"/>
    <s v="EUR"/>
    <x v="983"/>
    <x v="983"/>
    <x v="0"/>
    <x v="122"/>
    <x v="1"/>
    <s v="technology/wearables"/>
    <x v="75"/>
    <x v="731"/>
    <x v="2"/>
    <x v="8"/>
  </r>
  <r>
    <n v="984"/>
    <x v="984"/>
    <x v="983"/>
    <x v="3"/>
    <n v="106"/>
    <x v="2"/>
    <x v="0"/>
    <s v="USD"/>
    <x v="984"/>
    <x v="984"/>
    <x v="0"/>
    <x v="83"/>
    <x v="1"/>
    <s v="technology/wearables"/>
    <x v="60"/>
    <x v="732"/>
    <x v="2"/>
    <x v="8"/>
  </r>
  <r>
    <n v="985"/>
    <x v="985"/>
    <x v="984"/>
    <x v="11"/>
    <n v="1888"/>
    <x v="2"/>
    <x v="12"/>
    <s v="EUR"/>
    <x v="985"/>
    <x v="985"/>
    <x v="0"/>
    <x v="23"/>
    <x v="1"/>
    <s v="technology/wearables"/>
    <x v="52"/>
    <x v="733"/>
    <x v="2"/>
    <x v="8"/>
  </r>
  <r>
    <n v="986"/>
    <x v="986"/>
    <x v="985"/>
    <x v="22"/>
    <n v="2550"/>
    <x v="2"/>
    <x v="1"/>
    <s v="GBP"/>
    <x v="986"/>
    <x v="986"/>
    <x v="0"/>
    <x v="23"/>
    <x v="1"/>
    <s v="technology/wearables"/>
    <x v="55"/>
    <x v="734"/>
    <x v="2"/>
    <x v="8"/>
  </r>
  <r>
    <n v="987"/>
    <x v="987"/>
    <x v="986"/>
    <x v="63"/>
    <n v="6610"/>
    <x v="2"/>
    <x v="9"/>
    <s v="EUR"/>
    <x v="987"/>
    <x v="987"/>
    <x v="0"/>
    <x v="14"/>
    <x v="1"/>
    <s v="technology/wearables"/>
    <x v="55"/>
    <x v="735"/>
    <x v="2"/>
    <x v="8"/>
  </r>
  <r>
    <n v="988"/>
    <x v="988"/>
    <x v="987"/>
    <x v="10"/>
    <n v="0"/>
    <x v="2"/>
    <x v="13"/>
    <s v="EUR"/>
    <x v="988"/>
    <x v="988"/>
    <x v="0"/>
    <x v="78"/>
    <x v="1"/>
    <s v="technology/wearables"/>
    <x v="50"/>
    <x v="121"/>
    <x v="2"/>
    <x v="8"/>
  </r>
  <r>
    <n v="989"/>
    <x v="989"/>
    <x v="988"/>
    <x v="3"/>
    <n v="1677"/>
    <x v="2"/>
    <x v="0"/>
    <s v="USD"/>
    <x v="989"/>
    <x v="989"/>
    <x v="0"/>
    <x v="58"/>
    <x v="1"/>
    <s v="technology/wearables"/>
    <x v="123"/>
    <x v="736"/>
    <x v="2"/>
    <x v="8"/>
  </r>
  <r>
    <n v="990"/>
    <x v="990"/>
    <x v="989"/>
    <x v="31"/>
    <n v="26"/>
    <x v="2"/>
    <x v="0"/>
    <s v="USD"/>
    <x v="990"/>
    <x v="990"/>
    <x v="0"/>
    <x v="84"/>
    <x v="1"/>
    <s v="technology/wearables"/>
    <x v="50"/>
    <x v="31"/>
    <x v="2"/>
    <x v="8"/>
  </r>
  <r>
    <n v="991"/>
    <x v="991"/>
    <x v="990"/>
    <x v="10"/>
    <n v="212"/>
    <x v="2"/>
    <x v="1"/>
    <s v="GBP"/>
    <x v="991"/>
    <x v="991"/>
    <x v="0"/>
    <x v="63"/>
    <x v="1"/>
    <s v="technology/wearables"/>
    <x v="65"/>
    <x v="737"/>
    <x v="2"/>
    <x v="8"/>
  </r>
  <r>
    <n v="992"/>
    <x v="992"/>
    <x v="991"/>
    <x v="57"/>
    <n v="467"/>
    <x v="2"/>
    <x v="0"/>
    <s v="USD"/>
    <x v="992"/>
    <x v="992"/>
    <x v="0"/>
    <x v="80"/>
    <x v="1"/>
    <s v="technology/wearables"/>
    <x v="50"/>
    <x v="738"/>
    <x v="2"/>
    <x v="8"/>
  </r>
  <r>
    <n v="993"/>
    <x v="993"/>
    <x v="992"/>
    <x v="54"/>
    <n v="17561"/>
    <x v="2"/>
    <x v="0"/>
    <s v="USD"/>
    <x v="993"/>
    <x v="993"/>
    <x v="0"/>
    <x v="193"/>
    <x v="1"/>
    <s v="technology/wearables"/>
    <x v="78"/>
    <x v="739"/>
    <x v="2"/>
    <x v="8"/>
  </r>
  <r>
    <n v="994"/>
    <x v="994"/>
    <x v="993"/>
    <x v="61"/>
    <n v="4669"/>
    <x v="2"/>
    <x v="0"/>
    <s v="USD"/>
    <x v="994"/>
    <x v="994"/>
    <x v="0"/>
    <x v="202"/>
    <x v="1"/>
    <s v="technology/wearables"/>
    <x v="53"/>
    <x v="740"/>
    <x v="2"/>
    <x v="8"/>
  </r>
  <r>
    <n v="995"/>
    <x v="995"/>
    <x v="994"/>
    <x v="3"/>
    <n v="726"/>
    <x v="2"/>
    <x v="0"/>
    <s v="USD"/>
    <x v="995"/>
    <x v="995"/>
    <x v="0"/>
    <x v="82"/>
    <x v="1"/>
    <s v="technology/wearables"/>
    <x v="113"/>
    <x v="741"/>
    <x v="2"/>
    <x v="8"/>
  </r>
  <r>
    <n v="996"/>
    <x v="996"/>
    <x v="995"/>
    <x v="23"/>
    <n v="65"/>
    <x v="2"/>
    <x v="0"/>
    <s v="USD"/>
    <x v="996"/>
    <x v="996"/>
    <x v="0"/>
    <x v="81"/>
    <x v="1"/>
    <s v="technology/wearables"/>
    <x v="53"/>
    <x v="31"/>
    <x v="2"/>
    <x v="8"/>
  </r>
  <r>
    <n v="997"/>
    <x v="997"/>
    <x v="996"/>
    <x v="10"/>
    <n v="65"/>
    <x v="2"/>
    <x v="0"/>
    <s v="USD"/>
    <x v="997"/>
    <x v="997"/>
    <x v="0"/>
    <x v="22"/>
    <x v="1"/>
    <s v="technology/wearables"/>
    <x v="60"/>
    <x v="742"/>
    <x v="2"/>
    <x v="8"/>
  </r>
  <r>
    <n v="998"/>
    <x v="998"/>
    <x v="997"/>
    <x v="127"/>
    <n v="35135"/>
    <x v="2"/>
    <x v="5"/>
    <s v="CAD"/>
    <x v="998"/>
    <x v="998"/>
    <x v="0"/>
    <x v="194"/>
    <x v="1"/>
    <s v="technology/wearables"/>
    <x v="155"/>
    <x v="743"/>
    <x v="2"/>
    <x v="8"/>
  </r>
  <r>
    <n v="999"/>
    <x v="999"/>
    <x v="998"/>
    <x v="60"/>
    <n v="11683"/>
    <x v="2"/>
    <x v="5"/>
    <s v="CAD"/>
    <x v="999"/>
    <x v="999"/>
    <x v="0"/>
    <x v="244"/>
    <x v="1"/>
    <s v="technology/wearables"/>
    <x v="59"/>
    <x v="744"/>
    <x v="2"/>
    <x v="8"/>
  </r>
  <r>
    <n v="1000"/>
    <x v="1000"/>
    <x v="999"/>
    <x v="203"/>
    <n v="19824"/>
    <x v="1"/>
    <x v="0"/>
    <s v="USD"/>
    <x v="1000"/>
    <x v="1000"/>
    <x v="0"/>
    <x v="79"/>
    <x v="1"/>
    <s v="technology/wearables"/>
    <x v="53"/>
    <x v="745"/>
    <x v="2"/>
    <x v="8"/>
  </r>
  <r>
    <n v="1001"/>
    <x v="1001"/>
    <x v="1000"/>
    <x v="10"/>
    <n v="5200"/>
    <x v="1"/>
    <x v="1"/>
    <s v="GBP"/>
    <x v="1001"/>
    <x v="1001"/>
    <x v="0"/>
    <x v="80"/>
    <x v="1"/>
    <s v="technology/wearables"/>
    <x v="3"/>
    <x v="746"/>
    <x v="2"/>
    <x v="8"/>
  </r>
  <r>
    <n v="1002"/>
    <x v="1002"/>
    <x v="1001"/>
    <x v="204"/>
    <n v="2960"/>
    <x v="1"/>
    <x v="0"/>
    <s v="USD"/>
    <x v="1002"/>
    <x v="1002"/>
    <x v="0"/>
    <x v="19"/>
    <x v="1"/>
    <s v="technology/wearables"/>
    <x v="75"/>
    <x v="747"/>
    <x v="2"/>
    <x v="8"/>
  </r>
  <r>
    <n v="1003"/>
    <x v="1003"/>
    <x v="1002"/>
    <x v="22"/>
    <n v="3211"/>
    <x v="1"/>
    <x v="6"/>
    <s v="EUR"/>
    <x v="1003"/>
    <x v="1003"/>
    <x v="0"/>
    <x v="41"/>
    <x v="1"/>
    <s v="technology/wearables"/>
    <x v="63"/>
    <x v="748"/>
    <x v="2"/>
    <x v="8"/>
  </r>
  <r>
    <n v="1004"/>
    <x v="1004"/>
    <x v="1003"/>
    <x v="31"/>
    <n v="20552"/>
    <x v="1"/>
    <x v="0"/>
    <s v="USD"/>
    <x v="1004"/>
    <x v="1004"/>
    <x v="0"/>
    <x v="195"/>
    <x v="1"/>
    <s v="technology/wearables"/>
    <x v="133"/>
    <x v="749"/>
    <x v="2"/>
    <x v="8"/>
  </r>
  <r>
    <n v="1005"/>
    <x v="1005"/>
    <x v="1004"/>
    <x v="61"/>
    <n v="150102"/>
    <x v="1"/>
    <x v="0"/>
    <s v="USD"/>
    <x v="1005"/>
    <x v="1005"/>
    <x v="0"/>
    <x v="253"/>
    <x v="1"/>
    <s v="technology/wearables"/>
    <x v="150"/>
    <x v="750"/>
    <x v="2"/>
    <x v="8"/>
  </r>
  <r>
    <n v="1006"/>
    <x v="1006"/>
    <x v="1005"/>
    <x v="23"/>
    <n v="234"/>
    <x v="1"/>
    <x v="0"/>
    <s v="USD"/>
    <x v="1006"/>
    <x v="1006"/>
    <x v="0"/>
    <x v="22"/>
    <x v="1"/>
    <s v="technology/wearables"/>
    <x v="52"/>
    <x v="751"/>
    <x v="2"/>
    <x v="8"/>
  </r>
  <r>
    <n v="1007"/>
    <x v="1007"/>
    <x v="1006"/>
    <x v="11"/>
    <n v="13296"/>
    <x v="1"/>
    <x v="0"/>
    <s v="USD"/>
    <x v="1007"/>
    <x v="1007"/>
    <x v="0"/>
    <x v="88"/>
    <x v="1"/>
    <s v="technology/wearables"/>
    <x v="156"/>
    <x v="752"/>
    <x v="2"/>
    <x v="8"/>
  </r>
  <r>
    <n v="1008"/>
    <x v="1008"/>
    <x v="1007"/>
    <x v="205"/>
    <n v="250"/>
    <x v="1"/>
    <x v="14"/>
    <s v="MXN"/>
    <x v="1008"/>
    <x v="1008"/>
    <x v="0"/>
    <x v="29"/>
    <x v="1"/>
    <s v="technology/wearables"/>
    <x v="50"/>
    <x v="404"/>
    <x v="2"/>
    <x v="8"/>
  </r>
  <r>
    <n v="1009"/>
    <x v="1009"/>
    <x v="1008"/>
    <x v="63"/>
    <n v="6565"/>
    <x v="1"/>
    <x v="0"/>
    <s v="USD"/>
    <x v="1009"/>
    <x v="1009"/>
    <x v="0"/>
    <x v="21"/>
    <x v="1"/>
    <s v="technology/wearables"/>
    <x v="55"/>
    <x v="177"/>
    <x v="2"/>
    <x v="8"/>
  </r>
  <r>
    <n v="1010"/>
    <x v="1010"/>
    <x v="1009"/>
    <x v="206"/>
    <n v="220"/>
    <x v="1"/>
    <x v="0"/>
    <s v="USD"/>
    <x v="1010"/>
    <x v="1010"/>
    <x v="0"/>
    <x v="80"/>
    <x v="1"/>
    <s v="technology/wearables"/>
    <x v="50"/>
    <x v="687"/>
    <x v="2"/>
    <x v="8"/>
  </r>
  <r>
    <n v="1011"/>
    <x v="1011"/>
    <x v="1010"/>
    <x v="22"/>
    <n v="75"/>
    <x v="1"/>
    <x v="0"/>
    <s v="USD"/>
    <x v="1011"/>
    <x v="1011"/>
    <x v="0"/>
    <x v="29"/>
    <x v="1"/>
    <s v="technology/wearables"/>
    <x v="50"/>
    <x v="753"/>
    <x v="2"/>
    <x v="8"/>
  </r>
  <r>
    <n v="1012"/>
    <x v="1012"/>
    <x v="1011"/>
    <x v="10"/>
    <n v="1076751.05"/>
    <x v="1"/>
    <x v="0"/>
    <s v="USD"/>
    <x v="1012"/>
    <x v="1012"/>
    <x v="0"/>
    <x v="254"/>
    <x v="1"/>
    <s v="technology/wearables"/>
    <x v="157"/>
    <x v="754"/>
    <x v="2"/>
    <x v="8"/>
  </r>
  <r>
    <n v="1013"/>
    <x v="1013"/>
    <x v="1012"/>
    <x v="31"/>
    <n v="8632"/>
    <x v="1"/>
    <x v="0"/>
    <s v="USD"/>
    <x v="1013"/>
    <x v="1013"/>
    <x v="0"/>
    <x v="240"/>
    <x v="1"/>
    <s v="technology/wearables"/>
    <x v="131"/>
    <x v="755"/>
    <x v="2"/>
    <x v="8"/>
  </r>
  <r>
    <n v="1014"/>
    <x v="1014"/>
    <x v="1013"/>
    <x v="3"/>
    <n v="3060"/>
    <x v="1"/>
    <x v="0"/>
    <s v="USD"/>
    <x v="1014"/>
    <x v="1014"/>
    <x v="0"/>
    <x v="38"/>
    <x v="1"/>
    <s v="technology/wearables"/>
    <x v="134"/>
    <x v="756"/>
    <x v="2"/>
    <x v="8"/>
  </r>
  <r>
    <n v="1015"/>
    <x v="1015"/>
    <x v="1014"/>
    <x v="7"/>
    <n v="240"/>
    <x v="1"/>
    <x v="16"/>
    <s v="CHF"/>
    <x v="1015"/>
    <x v="1015"/>
    <x v="0"/>
    <x v="79"/>
    <x v="1"/>
    <s v="technology/wearables"/>
    <x v="56"/>
    <x v="375"/>
    <x v="2"/>
    <x v="8"/>
  </r>
  <r>
    <n v="1016"/>
    <x v="1016"/>
    <x v="1015"/>
    <x v="57"/>
    <n v="2842"/>
    <x v="1"/>
    <x v="0"/>
    <s v="USD"/>
    <x v="1016"/>
    <x v="1016"/>
    <x v="0"/>
    <x v="44"/>
    <x v="1"/>
    <s v="technology/wearables"/>
    <x v="56"/>
    <x v="757"/>
    <x v="2"/>
    <x v="8"/>
  </r>
  <r>
    <n v="1017"/>
    <x v="1017"/>
    <x v="1016"/>
    <x v="65"/>
    <n v="57197"/>
    <x v="1"/>
    <x v="0"/>
    <s v="USD"/>
    <x v="1017"/>
    <x v="1017"/>
    <x v="0"/>
    <x v="255"/>
    <x v="1"/>
    <s v="technology/wearables"/>
    <x v="61"/>
    <x v="758"/>
    <x v="2"/>
    <x v="8"/>
  </r>
  <r>
    <n v="1018"/>
    <x v="1018"/>
    <x v="1017"/>
    <x v="22"/>
    <n v="621"/>
    <x v="1"/>
    <x v="0"/>
    <s v="USD"/>
    <x v="1018"/>
    <x v="1018"/>
    <x v="0"/>
    <x v="63"/>
    <x v="1"/>
    <s v="technology/wearables"/>
    <x v="56"/>
    <x v="759"/>
    <x v="2"/>
    <x v="8"/>
  </r>
  <r>
    <n v="1019"/>
    <x v="1019"/>
    <x v="1018"/>
    <x v="101"/>
    <n v="21300"/>
    <x v="1"/>
    <x v="0"/>
    <s v="USD"/>
    <x v="1019"/>
    <x v="1019"/>
    <x v="0"/>
    <x v="256"/>
    <x v="1"/>
    <s v="technology/wearables"/>
    <x v="153"/>
    <x v="454"/>
    <x v="2"/>
    <x v="8"/>
  </r>
  <r>
    <n v="1020"/>
    <x v="1020"/>
    <x v="1019"/>
    <x v="207"/>
    <n v="3186"/>
    <x v="0"/>
    <x v="5"/>
    <s v="CAD"/>
    <x v="1020"/>
    <x v="1020"/>
    <x v="0"/>
    <x v="209"/>
    <x v="0"/>
    <s v="music/electronic music"/>
    <x v="158"/>
    <x v="760"/>
    <x v="4"/>
    <x v="15"/>
  </r>
  <r>
    <n v="1021"/>
    <x v="1021"/>
    <x v="1020"/>
    <x v="9"/>
    <n v="10554.11"/>
    <x v="0"/>
    <x v="0"/>
    <s v="USD"/>
    <x v="1021"/>
    <x v="1021"/>
    <x v="1"/>
    <x v="257"/>
    <x v="0"/>
    <s v="music/electronic music"/>
    <x v="159"/>
    <x v="761"/>
    <x v="4"/>
    <x v="15"/>
  </r>
  <r>
    <n v="1022"/>
    <x v="1022"/>
    <x v="1021"/>
    <x v="13"/>
    <n v="2298"/>
    <x v="0"/>
    <x v="0"/>
    <s v="USD"/>
    <x v="1022"/>
    <x v="1022"/>
    <x v="1"/>
    <x v="142"/>
    <x v="0"/>
    <s v="music/electronic music"/>
    <x v="41"/>
    <x v="762"/>
    <x v="4"/>
    <x v="15"/>
  </r>
  <r>
    <n v="1023"/>
    <x v="1023"/>
    <x v="1022"/>
    <x v="13"/>
    <n v="4743"/>
    <x v="0"/>
    <x v="1"/>
    <s v="GBP"/>
    <x v="1023"/>
    <x v="1023"/>
    <x v="0"/>
    <x v="132"/>
    <x v="0"/>
    <s v="music/electronic music"/>
    <x v="160"/>
    <x v="763"/>
    <x v="4"/>
    <x v="15"/>
  </r>
  <r>
    <n v="1024"/>
    <x v="1024"/>
    <x v="1023"/>
    <x v="22"/>
    <n v="23727.55"/>
    <x v="0"/>
    <x v="11"/>
    <s v="SEK"/>
    <x v="1024"/>
    <x v="1024"/>
    <x v="1"/>
    <x v="42"/>
    <x v="0"/>
    <s v="music/electronic music"/>
    <x v="17"/>
    <x v="764"/>
    <x v="4"/>
    <x v="15"/>
  </r>
  <r>
    <n v="1025"/>
    <x v="1025"/>
    <x v="1024"/>
    <x v="54"/>
    <n v="76949.820000000007"/>
    <x v="0"/>
    <x v="0"/>
    <s v="USD"/>
    <x v="1025"/>
    <x v="1025"/>
    <x v="1"/>
    <x v="258"/>
    <x v="0"/>
    <s v="music/electronic music"/>
    <x v="5"/>
    <x v="765"/>
    <x v="4"/>
    <x v="15"/>
  </r>
  <r>
    <n v="1026"/>
    <x v="1026"/>
    <x v="1025"/>
    <x v="39"/>
    <n v="7000.58"/>
    <x v="0"/>
    <x v="1"/>
    <s v="GBP"/>
    <x v="1026"/>
    <x v="1026"/>
    <x v="1"/>
    <x v="259"/>
    <x v="0"/>
    <s v="music/electronic music"/>
    <x v="8"/>
    <x v="766"/>
    <x v="4"/>
    <x v="15"/>
  </r>
  <r>
    <n v="1027"/>
    <x v="1027"/>
    <x v="1026"/>
    <x v="208"/>
    <n v="7733"/>
    <x v="0"/>
    <x v="0"/>
    <s v="USD"/>
    <x v="1027"/>
    <x v="1027"/>
    <x v="1"/>
    <x v="112"/>
    <x v="0"/>
    <s v="music/electronic music"/>
    <x v="33"/>
    <x v="767"/>
    <x v="4"/>
    <x v="15"/>
  </r>
  <r>
    <n v="1028"/>
    <x v="1028"/>
    <x v="1027"/>
    <x v="3"/>
    <n v="11727"/>
    <x v="0"/>
    <x v="1"/>
    <s v="GBP"/>
    <x v="1028"/>
    <x v="1028"/>
    <x v="1"/>
    <x v="260"/>
    <x v="0"/>
    <s v="music/electronic music"/>
    <x v="16"/>
    <x v="768"/>
    <x v="4"/>
    <x v="15"/>
  </r>
  <r>
    <n v="1029"/>
    <x v="1029"/>
    <x v="1028"/>
    <x v="3"/>
    <n v="11176"/>
    <x v="0"/>
    <x v="11"/>
    <s v="SEK"/>
    <x v="1029"/>
    <x v="1029"/>
    <x v="0"/>
    <x v="261"/>
    <x v="0"/>
    <s v="music/electronic music"/>
    <x v="20"/>
    <x v="769"/>
    <x v="4"/>
    <x v="15"/>
  </r>
  <r>
    <n v="1030"/>
    <x v="1030"/>
    <x v="1029"/>
    <x v="13"/>
    <n v="6842"/>
    <x v="0"/>
    <x v="0"/>
    <s v="USD"/>
    <x v="1030"/>
    <x v="1030"/>
    <x v="0"/>
    <x v="180"/>
    <x v="0"/>
    <s v="music/electronic music"/>
    <x v="161"/>
    <x v="770"/>
    <x v="4"/>
    <x v="15"/>
  </r>
  <r>
    <n v="1031"/>
    <x v="1031"/>
    <x v="1030"/>
    <x v="3"/>
    <n v="10740"/>
    <x v="0"/>
    <x v="0"/>
    <s v="USD"/>
    <x v="1031"/>
    <x v="1031"/>
    <x v="0"/>
    <x v="221"/>
    <x v="0"/>
    <s v="music/electronic music"/>
    <x v="13"/>
    <x v="771"/>
    <x v="4"/>
    <x v="15"/>
  </r>
  <r>
    <n v="1032"/>
    <x v="1032"/>
    <x v="1031"/>
    <x v="105"/>
    <n v="5858.84"/>
    <x v="0"/>
    <x v="0"/>
    <s v="USD"/>
    <x v="1032"/>
    <x v="1032"/>
    <x v="0"/>
    <x v="93"/>
    <x v="0"/>
    <s v="music/electronic music"/>
    <x v="29"/>
    <x v="772"/>
    <x v="4"/>
    <x v="15"/>
  </r>
  <r>
    <n v="1033"/>
    <x v="1033"/>
    <x v="1032"/>
    <x v="209"/>
    <n v="1366"/>
    <x v="0"/>
    <x v="1"/>
    <s v="GBP"/>
    <x v="1033"/>
    <x v="1033"/>
    <x v="0"/>
    <x v="74"/>
    <x v="0"/>
    <s v="music/electronic music"/>
    <x v="33"/>
    <x v="96"/>
    <x v="4"/>
    <x v="15"/>
  </r>
  <r>
    <n v="1034"/>
    <x v="1034"/>
    <x v="1033"/>
    <x v="10"/>
    <n v="6500.09"/>
    <x v="0"/>
    <x v="0"/>
    <s v="USD"/>
    <x v="1034"/>
    <x v="1034"/>
    <x v="0"/>
    <x v="262"/>
    <x v="0"/>
    <s v="music/electronic music"/>
    <x v="22"/>
    <x v="773"/>
    <x v="4"/>
    <x v="15"/>
  </r>
  <r>
    <n v="1035"/>
    <x v="1035"/>
    <x v="1034"/>
    <x v="210"/>
    <n v="4952"/>
    <x v="0"/>
    <x v="0"/>
    <s v="USD"/>
    <x v="1035"/>
    <x v="1035"/>
    <x v="0"/>
    <x v="88"/>
    <x v="0"/>
    <s v="music/electronic music"/>
    <x v="29"/>
    <x v="774"/>
    <x v="4"/>
    <x v="15"/>
  </r>
  <r>
    <n v="1036"/>
    <x v="1036"/>
    <x v="1035"/>
    <x v="37"/>
    <n v="5056.22"/>
    <x v="0"/>
    <x v="0"/>
    <s v="USD"/>
    <x v="1036"/>
    <x v="1036"/>
    <x v="0"/>
    <x v="263"/>
    <x v="0"/>
    <s v="music/electronic music"/>
    <x v="20"/>
    <x v="775"/>
    <x v="4"/>
    <x v="15"/>
  </r>
  <r>
    <n v="1037"/>
    <x v="1037"/>
    <x v="1036"/>
    <x v="28"/>
    <n v="1021"/>
    <x v="0"/>
    <x v="0"/>
    <s v="USD"/>
    <x v="1037"/>
    <x v="1037"/>
    <x v="0"/>
    <x v="64"/>
    <x v="0"/>
    <s v="music/electronic music"/>
    <x v="21"/>
    <x v="776"/>
    <x v="4"/>
    <x v="15"/>
  </r>
  <r>
    <n v="1038"/>
    <x v="1038"/>
    <x v="1037"/>
    <x v="15"/>
    <n v="2180"/>
    <x v="0"/>
    <x v="0"/>
    <s v="USD"/>
    <x v="1038"/>
    <x v="1038"/>
    <x v="0"/>
    <x v="42"/>
    <x v="0"/>
    <s v="music/electronic music"/>
    <x v="14"/>
    <x v="777"/>
    <x v="4"/>
    <x v="15"/>
  </r>
  <r>
    <n v="1039"/>
    <x v="1039"/>
    <x v="1038"/>
    <x v="2"/>
    <n v="641"/>
    <x v="0"/>
    <x v="0"/>
    <s v="USD"/>
    <x v="1039"/>
    <x v="1039"/>
    <x v="0"/>
    <x v="209"/>
    <x v="0"/>
    <s v="music/electronic music"/>
    <x v="30"/>
    <x v="778"/>
    <x v="4"/>
    <x v="15"/>
  </r>
  <r>
    <n v="1040"/>
    <x v="1040"/>
    <x v="1039"/>
    <x v="94"/>
    <n v="250"/>
    <x v="1"/>
    <x v="0"/>
    <s v="USD"/>
    <x v="1040"/>
    <x v="1040"/>
    <x v="0"/>
    <x v="29"/>
    <x v="1"/>
    <s v="journalism/audio"/>
    <x v="50"/>
    <x v="404"/>
    <x v="5"/>
    <x v="16"/>
  </r>
  <r>
    <n v="1041"/>
    <x v="1041"/>
    <x v="1040"/>
    <x v="45"/>
    <n v="0"/>
    <x v="1"/>
    <x v="0"/>
    <s v="USD"/>
    <x v="1041"/>
    <x v="1041"/>
    <x v="0"/>
    <x v="78"/>
    <x v="1"/>
    <s v="journalism/audio"/>
    <x v="50"/>
    <x v="121"/>
    <x v="5"/>
    <x v="16"/>
  </r>
  <r>
    <n v="1042"/>
    <x v="1042"/>
    <x v="1041"/>
    <x v="81"/>
    <n v="10"/>
    <x v="1"/>
    <x v="0"/>
    <s v="USD"/>
    <x v="1042"/>
    <x v="1042"/>
    <x v="0"/>
    <x v="29"/>
    <x v="1"/>
    <s v="journalism/audio"/>
    <x v="53"/>
    <x v="119"/>
    <x v="5"/>
    <x v="16"/>
  </r>
  <r>
    <n v="1043"/>
    <x v="1043"/>
    <x v="1042"/>
    <x v="57"/>
    <n v="8537"/>
    <x v="1"/>
    <x v="0"/>
    <s v="USD"/>
    <x v="1043"/>
    <x v="1043"/>
    <x v="0"/>
    <x v="264"/>
    <x v="1"/>
    <s v="journalism/audio"/>
    <x v="114"/>
    <x v="779"/>
    <x v="5"/>
    <x v="16"/>
  </r>
  <r>
    <n v="1044"/>
    <x v="1044"/>
    <x v="1043"/>
    <x v="39"/>
    <n v="6"/>
    <x v="1"/>
    <x v="0"/>
    <s v="USD"/>
    <x v="1044"/>
    <x v="1044"/>
    <x v="0"/>
    <x v="84"/>
    <x v="1"/>
    <s v="journalism/audio"/>
    <x v="50"/>
    <x v="362"/>
    <x v="5"/>
    <x v="16"/>
  </r>
  <r>
    <n v="1045"/>
    <x v="1045"/>
    <x v="1044"/>
    <x v="3"/>
    <n v="266"/>
    <x v="1"/>
    <x v="0"/>
    <s v="USD"/>
    <x v="1045"/>
    <x v="1045"/>
    <x v="0"/>
    <x v="22"/>
    <x v="1"/>
    <s v="journalism/audio"/>
    <x v="56"/>
    <x v="780"/>
    <x v="5"/>
    <x v="16"/>
  </r>
  <r>
    <n v="1046"/>
    <x v="1046"/>
    <x v="1045"/>
    <x v="9"/>
    <n v="0"/>
    <x v="1"/>
    <x v="12"/>
    <s v="EUR"/>
    <x v="1046"/>
    <x v="1046"/>
    <x v="0"/>
    <x v="78"/>
    <x v="1"/>
    <s v="journalism/audio"/>
    <x v="50"/>
    <x v="121"/>
    <x v="5"/>
    <x v="16"/>
  </r>
  <r>
    <n v="1047"/>
    <x v="1047"/>
    <x v="1046"/>
    <x v="13"/>
    <n v="1"/>
    <x v="1"/>
    <x v="0"/>
    <s v="USD"/>
    <x v="1047"/>
    <x v="1047"/>
    <x v="0"/>
    <x v="29"/>
    <x v="1"/>
    <s v="journalism/audio"/>
    <x v="50"/>
    <x v="120"/>
    <x v="5"/>
    <x v="16"/>
  </r>
  <r>
    <n v="1048"/>
    <x v="1048"/>
    <x v="1047"/>
    <x v="36"/>
    <n v="212"/>
    <x v="1"/>
    <x v="0"/>
    <s v="USD"/>
    <x v="1048"/>
    <x v="1048"/>
    <x v="0"/>
    <x v="80"/>
    <x v="1"/>
    <s v="journalism/audio"/>
    <x v="60"/>
    <x v="444"/>
    <x v="5"/>
    <x v="16"/>
  </r>
  <r>
    <n v="1049"/>
    <x v="1049"/>
    <x v="1048"/>
    <x v="14"/>
    <n v="0"/>
    <x v="1"/>
    <x v="0"/>
    <s v="USD"/>
    <x v="1049"/>
    <x v="1049"/>
    <x v="0"/>
    <x v="78"/>
    <x v="1"/>
    <s v="journalism/audio"/>
    <x v="50"/>
    <x v="121"/>
    <x v="5"/>
    <x v="16"/>
  </r>
  <r>
    <n v="1050"/>
    <x v="1050"/>
    <x v="1049"/>
    <x v="30"/>
    <n v="0"/>
    <x v="1"/>
    <x v="0"/>
    <s v="USD"/>
    <x v="1050"/>
    <x v="1050"/>
    <x v="0"/>
    <x v="78"/>
    <x v="1"/>
    <s v="journalism/audio"/>
    <x v="50"/>
    <x v="121"/>
    <x v="5"/>
    <x v="16"/>
  </r>
  <r>
    <n v="1051"/>
    <x v="1051"/>
    <x v="1050"/>
    <x v="2"/>
    <n v="0"/>
    <x v="1"/>
    <x v="0"/>
    <s v="USD"/>
    <x v="1051"/>
    <x v="1051"/>
    <x v="0"/>
    <x v="78"/>
    <x v="1"/>
    <s v="journalism/audio"/>
    <x v="50"/>
    <x v="121"/>
    <x v="5"/>
    <x v="16"/>
  </r>
  <r>
    <n v="1052"/>
    <x v="1052"/>
    <x v="1051"/>
    <x v="211"/>
    <n v="0"/>
    <x v="1"/>
    <x v="0"/>
    <s v="USD"/>
    <x v="1052"/>
    <x v="1052"/>
    <x v="0"/>
    <x v="78"/>
    <x v="1"/>
    <s v="journalism/audio"/>
    <x v="50"/>
    <x v="121"/>
    <x v="5"/>
    <x v="16"/>
  </r>
  <r>
    <n v="1053"/>
    <x v="1053"/>
    <x v="1052"/>
    <x v="15"/>
    <n v="15"/>
    <x v="1"/>
    <x v="0"/>
    <s v="USD"/>
    <x v="1053"/>
    <x v="1053"/>
    <x v="0"/>
    <x v="29"/>
    <x v="1"/>
    <s v="journalism/audio"/>
    <x v="60"/>
    <x v="2"/>
    <x v="5"/>
    <x v="16"/>
  </r>
  <r>
    <n v="1054"/>
    <x v="1054"/>
    <x v="1053"/>
    <x v="30"/>
    <n v="0"/>
    <x v="1"/>
    <x v="0"/>
    <s v="USD"/>
    <x v="1054"/>
    <x v="1054"/>
    <x v="0"/>
    <x v="78"/>
    <x v="1"/>
    <s v="journalism/audio"/>
    <x v="50"/>
    <x v="121"/>
    <x v="5"/>
    <x v="16"/>
  </r>
  <r>
    <n v="1055"/>
    <x v="1055"/>
    <x v="1054"/>
    <x v="8"/>
    <n v="0"/>
    <x v="1"/>
    <x v="0"/>
    <s v="USD"/>
    <x v="1055"/>
    <x v="1055"/>
    <x v="0"/>
    <x v="78"/>
    <x v="1"/>
    <s v="journalism/audio"/>
    <x v="50"/>
    <x v="121"/>
    <x v="5"/>
    <x v="16"/>
  </r>
  <r>
    <n v="1056"/>
    <x v="1056"/>
    <x v="1055"/>
    <x v="3"/>
    <n v="0"/>
    <x v="1"/>
    <x v="0"/>
    <s v="USD"/>
    <x v="1056"/>
    <x v="1056"/>
    <x v="0"/>
    <x v="78"/>
    <x v="1"/>
    <s v="journalism/audio"/>
    <x v="50"/>
    <x v="121"/>
    <x v="5"/>
    <x v="16"/>
  </r>
  <r>
    <n v="1057"/>
    <x v="1057"/>
    <x v="1056"/>
    <x v="3"/>
    <n v="0"/>
    <x v="1"/>
    <x v="0"/>
    <s v="USD"/>
    <x v="1057"/>
    <x v="1057"/>
    <x v="0"/>
    <x v="78"/>
    <x v="1"/>
    <s v="journalism/audio"/>
    <x v="50"/>
    <x v="121"/>
    <x v="5"/>
    <x v="16"/>
  </r>
  <r>
    <n v="1058"/>
    <x v="1058"/>
    <x v="1057"/>
    <x v="79"/>
    <n v="0"/>
    <x v="1"/>
    <x v="0"/>
    <s v="USD"/>
    <x v="1058"/>
    <x v="1058"/>
    <x v="0"/>
    <x v="78"/>
    <x v="1"/>
    <s v="journalism/audio"/>
    <x v="50"/>
    <x v="121"/>
    <x v="5"/>
    <x v="16"/>
  </r>
  <r>
    <n v="1059"/>
    <x v="1059"/>
    <x v="1058"/>
    <x v="184"/>
    <n v="0"/>
    <x v="1"/>
    <x v="0"/>
    <s v="USD"/>
    <x v="1059"/>
    <x v="1059"/>
    <x v="0"/>
    <x v="78"/>
    <x v="1"/>
    <s v="journalism/audio"/>
    <x v="50"/>
    <x v="121"/>
    <x v="5"/>
    <x v="16"/>
  </r>
  <r>
    <n v="1060"/>
    <x v="1060"/>
    <x v="1059"/>
    <x v="10"/>
    <n v="50"/>
    <x v="1"/>
    <x v="0"/>
    <s v="USD"/>
    <x v="1060"/>
    <x v="1060"/>
    <x v="0"/>
    <x v="29"/>
    <x v="1"/>
    <s v="journalism/audio"/>
    <x v="60"/>
    <x v="73"/>
    <x v="5"/>
    <x v="16"/>
  </r>
  <r>
    <n v="1061"/>
    <x v="1061"/>
    <x v="1060"/>
    <x v="23"/>
    <n v="0"/>
    <x v="1"/>
    <x v="0"/>
    <s v="USD"/>
    <x v="1061"/>
    <x v="1061"/>
    <x v="0"/>
    <x v="78"/>
    <x v="1"/>
    <s v="journalism/audio"/>
    <x v="50"/>
    <x v="121"/>
    <x v="5"/>
    <x v="16"/>
  </r>
  <r>
    <n v="1062"/>
    <x v="1062"/>
    <x v="1061"/>
    <x v="212"/>
    <n v="190"/>
    <x v="1"/>
    <x v="0"/>
    <s v="USD"/>
    <x v="1062"/>
    <x v="1062"/>
    <x v="0"/>
    <x v="80"/>
    <x v="1"/>
    <s v="journalism/audio"/>
    <x v="162"/>
    <x v="125"/>
    <x v="5"/>
    <x v="16"/>
  </r>
  <r>
    <n v="1063"/>
    <x v="1063"/>
    <x v="1062"/>
    <x v="28"/>
    <n v="0"/>
    <x v="1"/>
    <x v="0"/>
    <s v="USD"/>
    <x v="1063"/>
    <x v="1063"/>
    <x v="0"/>
    <x v="78"/>
    <x v="1"/>
    <s v="journalism/audio"/>
    <x v="50"/>
    <x v="121"/>
    <x v="5"/>
    <x v="16"/>
  </r>
  <r>
    <n v="1064"/>
    <x v="1064"/>
    <x v="1063"/>
    <x v="161"/>
    <n v="8077"/>
    <x v="2"/>
    <x v="0"/>
    <s v="USD"/>
    <x v="1064"/>
    <x v="1064"/>
    <x v="0"/>
    <x v="252"/>
    <x v="1"/>
    <s v="games/video games"/>
    <x v="114"/>
    <x v="781"/>
    <x v="6"/>
    <x v="17"/>
  </r>
  <r>
    <n v="1065"/>
    <x v="1065"/>
    <x v="1064"/>
    <x v="9"/>
    <n v="81"/>
    <x v="2"/>
    <x v="2"/>
    <s v="AUD"/>
    <x v="1065"/>
    <x v="1065"/>
    <x v="0"/>
    <x v="81"/>
    <x v="1"/>
    <s v="games/video games"/>
    <x v="56"/>
    <x v="782"/>
    <x v="6"/>
    <x v="17"/>
  </r>
  <r>
    <n v="1066"/>
    <x v="1066"/>
    <x v="1065"/>
    <x v="60"/>
    <n v="5051"/>
    <x v="2"/>
    <x v="0"/>
    <s v="USD"/>
    <x v="1066"/>
    <x v="1066"/>
    <x v="0"/>
    <x v="265"/>
    <x v="1"/>
    <s v="games/video games"/>
    <x v="56"/>
    <x v="783"/>
    <x v="6"/>
    <x v="17"/>
  </r>
  <r>
    <n v="1067"/>
    <x v="1067"/>
    <x v="1066"/>
    <x v="2"/>
    <n v="130"/>
    <x v="2"/>
    <x v="0"/>
    <s v="USD"/>
    <x v="1067"/>
    <x v="1067"/>
    <x v="0"/>
    <x v="73"/>
    <x v="1"/>
    <s v="games/video games"/>
    <x v="73"/>
    <x v="31"/>
    <x v="6"/>
    <x v="17"/>
  </r>
  <r>
    <n v="1068"/>
    <x v="1068"/>
    <x v="1067"/>
    <x v="11"/>
    <n v="45"/>
    <x v="2"/>
    <x v="0"/>
    <s v="USD"/>
    <x v="1068"/>
    <x v="1068"/>
    <x v="0"/>
    <x v="80"/>
    <x v="1"/>
    <s v="games/video games"/>
    <x v="50"/>
    <x v="784"/>
    <x v="6"/>
    <x v="17"/>
  </r>
  <r>
    <n v="1069"/>
    <x v="1069"/>
    <x v="1068"/>
    <x v="41"/>
    <n v="850"/>
    <x v="2"/>
    <x v="0"/>
    <s v="USD"/>
    <x v="1069"/>
    <x v="1069"/>
    <x v="0"/>
    <x v="64"/>
    <x v="1"/>
    <s v="games/video games"/>
    <x v="115"/>
    <x v="785"/>
    <x v="6"/>
    <x v="17"/>
  </r>
  <r>
    <n v="1070"/>
    <x v="1070"/>
    <x v="1069"/>
    <x v="3"/>
    <n v="70"/>
    <x v="2"/>
    <x v="0"/>
    <s v="USD"/>
    <x v="1070"/>
    <x v="1070"/>
    <x v="0"/>
    <x v="84"/>
    <x v="1"/>
    <s v="games/video games"/>
    <x v="60"/>
    <x v="431"/>
    <x v="6"/>
    <x v="17"/>
  </r>
  <r>
    <n v="1071"/>
    <x v="1071"/>
    <x v="1070"/>
    <x v="213"/>
    <n v="0"/>
    <x v="2"/>
    <x v="10"/>
    <s v="NOK"/>
    <x v="1071"/>
    <x v="1071"/>
    <x v="0"/>
    <x v="78"/>
    <x v="1"/>
    <s v="games/video games"/>
    <x v="50"/>
    <x v="121"/>
    <x v="6"/>
    <x v="17"/>
  </r>
  <r>
    <n v="1072"/>
    <x v="1072"/>
    <x v="1071"/>
    <x v="96"/>
    <n v="51"/>
    <x v="2"/>
    <x v="0"/>
    <s v="USD"/>
    <x v="1072"/>
    <x v="1072"/>
    <x v="0"/>
    <x v="80"/>
    <x v="1"/>
    <s v="games/video games"/>
    <x v="50"/>
    <x v="786"/>
    <x v="6"/>
    <x v="17"/>
  </r>
  <r>
    <n v="1073"/>
    <x v="1073"/>
    <x v="1072"/>
    <x v="47"/>
    <n v="10"/>
    <x v="2"/>
    <x v="0"/>
    <s v="USD"/>
    <x v="1073"/>
    <x v="1073"/>
    <x v="0"/>
    <x v="29"/>
    <x v="1"/>
    <s v="games/video games"/>
    <x v="60"/>
    <x v="119"/>
    <x v="6"/>
    <x v="17"/>
  </r>
  <r>
    <n v="1074"/>
    <x v="1074"/>
    <x v="1073"/>
    <x v="214"/>
    <n v="3407"/>
    <x v="2"/>
    <x v="0"/>
    <s v="USD"/>
    <x v="1074"/>
    <x v="1074"/>
    <x v="0"/>
    <x v="209"/>
    <x v="1"/>
    <s v="games/video games"/>
    <x v="52"/>
    <x v="787"/>
    <x v="6"/>
    <x v="17"/>
  </r>
  <r>
    <n v="1075"/>
    <x v="1075"/>
    <x v="1074"/>
    <x v="28"/>
    <n v="45"/>
    <x v="2"/>
    <x v="0"/>
    <s v="USD"/>
    <x v="1075"/>
    <x v="1075"/>
    <x v="0"/>
    <x v="83"/>
    <x v="1"/>
    <s v="games/video games"/>
    <x v="62"/>
    <x v="2"/>
    <x v="6"/>
    <x v="17"/>
  </r>
  <r>
    <n v="1076"/>
    <x v="1076"/>
    <x v="1075"/>
    <x v="96"/>
    <n v="47074"/>
    <x v="2"/>
    <x v="0"/>
    <s v="USD"/>
    <x v="1076"/>
    <x v="1076"/>
    <x v="0"/>
    <x v="266"/>
    <x v="1"/>
    <s v="games/video games"/>
    <x v="163"/>
    <x v="788"/>
    <x v="6"/>
    <x v="17"/>
  </r>
  <r>
    <n v="1077"/>
    <x v="1077"/>
    <x v="1076"/>
    <x v="31"/>
    <n v="7344"/>
    <x v="2"/>
    <x v="0"/>
    <s v="USD"/>
    <x v="1077"/>
    <x v="1077"/>
    <x v="0"/>
    <x v="157"/>
    <x v="1"/>
    <s v="games/video games"/>
    <x v="129"/>
    <x v="716"/>
    <x v="6"/>
    <x v="17"/>
  </r>
  <r>
    <n v="1078"/>
    <x v="1078"/>
    <x v="1077"/>
    <x v="20"/>
    <n v="45"/>
    <x v="2"/>
    <x v="0"/>
    <s v="USD"/>
    <x v="1078"/>
    <x v="1078"/>
    <x v="0"/>
    <x v="81"/>
    <x v="1"/>
    <s v="games/video games"/>
    <x v="59"/>
    <x v="373"/>
    <x v="6"/>
    <x v="17"/>
  </r>
  <r>
    <n v="1079"/>
    <x v="1079"/>
    <x v="1078"/>
    <x v="91"/>
    <n v="678"/>
    <x v="2"/>
    <x v="12"/>
    <s v="EUR"/>
    <x v="1079"/>
    <x v="1079"/>
    <x v="0"/>
    <x v="59"/>
    <x v="1"/>
    <s v="games/video games"/>
    <x v="56"/>
    <x v="789"/>
    <x v="6"/>
    <x v="17"/>
  </r>
  <r>
    <n v="1080"/>
    <x v="1080"/>
    <x v="1079"/>
    <x v="22"/>
    <n v="1821"/>
    <x v="2"/>
    <x v="0"/>
    <s v="USD"/>
    <x v="1080"/>
    <x v="1080"/>
    <x v="0"/>
    <x v="15"/>
    <x v="1"/>
    <s v="games/video games"/>
    <x v="114"/>
    <x v="790"/>
    <x v="6"/>
    <x v="17"/>
  </r>
  <r>
    <n v="1081"/>
    <x v="1081"/>
    <x v="1080"/>
    <x v="118"/>
    <n v="12"/>
    <x v="2"/>
    <x v="0"/>
    <s v="USD"/>
    <x v="1081"/>
    <x v="1081"/>
    <x v="0"/>
    <x v="80"/>
    <x v="1"/>
    <s v="games/video games"/>
    <x v="50"/>
    <x v="362"/>
    <x v="6"/>
    <x v="17"/>
  </r>
  <r>
    <n v="1082"/>
    <x v="1082"/>
    <x v="1081"/>
    <x v="3"/>
    <n v="56"/>
    <x v="2"/>
    <x v="0"/>
    <s v="USD"/>
    <x v="1082"/>
    <x v="1082"/>
    <x v="0"/>
    <x v="83"/>
    <x v="1"/>
    <s v="games/video games"/>
    <x v="60"/>
    <x v="791"/>
    <x v="6"/>
    <x v="17"/>
  </r>
  <r>
    <n v="1083"/>
    <x v="1083"/>
    <x v="1082"/>
    <x v="63"/>
    <n v="410"/>
    <x v="2"/>
    <x v="5"/>
    <s v="CAD"/>
    <x v="1083"/>
    <x v="1083"/>
    <x v="0"/>
    <x v="29"/>
    <x v="1"/>
    <s v="games/video games"/>
    <x v="60"/>
    <x v="792"/>
    <x v="6"/>
    <x v="17"/>
  </r>
  <r>
    <n v="1084"/>
    <x v="1084"/>
    <x v="1083"/>
    <x v="131"/>
    <n v="0"/>
    <x v="2"/>
    <x v="0"/>
    <s v="USD"/>
    <x v="1084"/>
    <x v="1084"/>
    <x v="0"/>
    <x v="78"/>
    <x v="1"/>
    <s v="games/video games"/>
    <x v="50"/>
    <x v="121"/>
    <x v="6"/>
    <x v="17"/>
  </r>
  <r>
    <n v="1085"/>
    <x v="1085"/>
    <x v="1084"/>
    <x v="11"/>
    <n v="1026"/>
    <x v="2"/>
    <x v="5"/>
    <s v="CAD"/>
    <x v="1085"/>
    <x v="1085"/>
    <x v="0"/>
    <x v="82"/>
    <x v="1"/>
    <s v="games/video games"/>
    <x v="56"/>
    <x v="793"/>
    <x v="6"/>
    <x v="17"/>
  </r>
  <r>
    <n v="1086"/>
    <x v="1086"/>
    <x v="1085"/>
    <x v="102"/>
    <n v="15"/>
    <x v="2"/>
    <x v="0"/>
    <s v="USD"/>
    <x v="1086"/>
    <x v="1086"/>
    <x v="0"/>
    <x v="84"/>
    <x v="1"/>
    <s v="games/video games"/>
    <x v="50"/>
    <x v="501"/>
    <x v="6"/>
    <x v="17"/>
  </r>
  <r>
    <n v="1087"/>
    <x v="1087"/>
    <x v="1086"/>
    <x v="184"/>
    <n v="0"/>
    <x v="2"/>
    <x v="0"/>
    <s v="USD"/>
    <x v="1087"/>
    <x v="1087"/>
    <x v="0"/>
    <x v="78"/>
    <x v="1"/>
    <s v="games/video games"/>
    <x v="50"/>
    <x v="121"/>
    <x v="6"/>
    <x v="17"/>
  </r>
  <r>
    <n v="1088"/>
    <x v="1088"/>
    <x v="1087"/>
    <x v="101"/>
    <n v="6382.34"/>
    <x v="2"/>
    <x v="0"/>
    <s v="USD"/>
    <x v="1088"/>
    <x v="1088"/>
    <x v="0"/>
    <x v="206"/>
    <x v="1"/>
    <s v="games/video games"/>
    <x v="51"/>
    <x v="794"/>
    <x v="6"/>
    <x v="17"/>
  </r>
  <r>
    <n v="1089"/>
    <x v="1089"/>
    <x v="1088"/>
    <x v="36"/>
    <n v="1174"/>
    <x v="2"/>
    <x v="6"/>
    <s v="EUR"/>
    <x v="1089"/>
    <x v="1089"/>
    <x v="0"/>
    <x v="72"/>
    <x v="1"/>
    <s v="games/video games"/>
    <x v="59"/>
    <x v="775"/>
    <x v="6"/>
    <x v="17"/>
  </r>
  <r>
    <n v="1090"/>
    <x v="1090"/>
    <x v="1089"/>
    <x v="215"/>
    <n v="5"/>
    <x v="2"/>
    <x v="2"/>
    <s v="AUD"/>
    <x v="1090"/>
    <x v="1090"/>
    <x v="0"/>
    <x v="29"/>
    <x v="1"/>
    <s v="games/video games"/>
    <x v="50"/>
    <x v="144"/>
    <x v="6"/>
    <x v="17"/>
  </r>
  <r>
    <n v="1091"/>
    <x v="1091"/>
    <x v="1090"/>
    <x v="48"/>
    <n v="25"/>
    <x v="2"/>
    <x v="1"/>
    <s v="GBP"/>
    <x v="1091"/>
    <x v="1091"/>
    <x v="0"/>
    <x v="84"/>
    <x v="1"/>
    <s v="games/video games"/>
    <x v="55"/>
    <x v="381"/>
    <x v="6"/>
    <x v="17"/>
  </r>
  <r>
    <n v="1092"/>
    <x v="1092"/>
    <x v="1091"/>
    <x v="13"/>
    <n v="21"/>
    <x v="2"/>
    <x v="0"/>
    <s v="USD"/>
    <x v="1092"/>
    <x v="1092"/>
    <x v="0"/>
    <x v="63"/>
    <x v="1"/>
    <s v="games/video games"/>
    <x v="60"/>
    <x v="362"/>
    <x v="6"/>
    <x v="17"/>
  </r>
  <r>
    <n v="1093"/>
    <x v="1093"/>
    <x v="1092"/>
    <x v="43"/>
    <n v="42.25"/>
    <x v="2"/>
    <x v="5"/>
    <s v="CAD"/>
    <x v="1093"/>
    <x v="1093"/>
    <x v="0"/>
    <x v="80"/>
    <x v="1"/>
    <s v="games/video games"/>
    <x v="51"/>
    <x v="491"/>
    <x v="6"/>
    <x v="17"/>
  </r>
  <r>
    <n v="1094"/>
    <x v="1094"/>
    <x v="1093"/>
    <x v="102"/>
    <n v="3294.01"/>
    <x v="2"/>
    <x v="0"/>
    <s v="USD"/>
    <x v="1094"/>
    <x v="1094"/>
    <x v="0"/>
    <x v="74"/>
    <x v="1"/>
    <s v="games/video games"/>
    <x v="82"/>
    <x v="795"/>
    <x v="6"/>
    <x v="17"/>
  </r>
  <r>
    <n v="1095"/>
    <x v="1095"/>
    <x v="1094"/>
    <x v="69"/>
    <n v="25174"/>
    <x v="2"/>
    <x v="0"/>
    <s v="USD"/>
    <x v="1095"/>
    <x v="1095"/>
    <x v="0"/>
    <x v="225"/>
    <x v="1"/>
    <s v="games/video games"/>
    <x v="62"/>
    <x v="796"/>
    <x v="6"/>
    <x v="17"/>
  </r>
  <r>
    <n v="1096"/>
    <x v="1096"/>
    <x v="1095"/>
    <x v="14"/>
    <n v="2152"/>
    <x v="2"/>
    <x v="0"/>
    <s v="USD"/>
    <x v="1096"/>
    <x v="1096"/>
    <x v="0"/>
    <x v="60"/>
    <x v="1"/>
    <s v="games/video games"/>
    <x v="82"/>
    <x v="797"/>
    <x v="6"/>
    <x v="17"/>
  </r>
  <r>
    <n v="1097"/>
    <x v="1097"/>
    <x v="1096"/>
    <x v="57"/>
    <n v="47"/>
    <x v="2"/>
    <x v="0"/>
    <s v="USD"/>
    <x v="1097"/>
    <x v="1097"/>
    <x v="0"/>
    <x v="63"/>
    <x v="1"/>
    <s v="games/video games"/>
    <x v="50"/>
    <x v="798"/>
    <x v="6"/>
    <x v="17"/>
  </r>
  <r>
    <n v="1098"/>
    <x v="1098"/>
    <x v="1097"/>
    <x v="31"/>
    <n v="1803"/>
    <x v="2"/>
    <x v="0"/>
    <s v="USD"/>
    <x v="1098"/>
    <x v="1098"/>
    <x v="0"/>
    <x v="19"/>
    <x v="1"/>
    <s v="games/video games"/>
    <x v="113"/>
    <x v="799"/>
    <x v="6"/>
    <x v="17"/>
  </r>
  <r>
    <n v="1099"/>
    <x v="1099"/>
    <x v="1098"/>
    <x v="10"/>
    <n v="25"/>
    <x v="2"/>
    <x v="1"/>
    <s v="GBP"/>
    <x v="1099"/>
    <x v="1099"/>
    <x v="0"/>
    <x v="29"/>
    <x v="1"/>
    <s v="games/video games"/>
    <x v="60"/>
    <x v="380"/>
    <x v="6"/>
    <x v="17"/>
  </r>
  <r>
    <n v="1100"/>
    <x v="1100"/>
    <x v="1099"/>
    <x v="23"/>
    <n v="100"/>
    <x v="2"/>
    <x v="12"/>
    <s v="EUR"/>
    <x v="1100"/>
    <x v="1100"/>
    <x v="0"/>
    <x v="73"/>
    <x v="1"/>
    <s v="games/video games"/>
    <x v="56"/>
    <x v="119"/>
    <x v="6"/>
    <x v="17"/>
  </r>
  <r>
    <n v="1101"/>
    <x v="1101"/>
    <x v="1100"/>
    <x v="57"/>
    <n v="41"/>
    <x v="2"/>
    <x v="0"/>
    <s v="USD"/>
    <x v="1101"/>
    <x v="1101"/>
    <x v="0"/>
    <x v="79"/>
    <x v="1"/>
    <s v="games/video games"/>
    <x v="50"/>
    <x v="800"/>
    <x v="6"/>
    <x v="17"/>
  </r>
  <r>
    <n v="1102"/>
    <x v="1102"/>
    <x v="1101"/>
    <x v="6"/>
    <n v="425"/>
    <x v="2"/>
    <x v="0"/>
    <s v="USD"/>
    <x v="1102"/>
    <x v="1102"/>
    <x v="0"/>
    <x v="54"/>
    <x v="1"/>
    <s v="games/video games"/>
    <x v="62"/>
    <x v="801"/>
    <x v="6"/>
    <x v="17"/>
  </r>
  <r>
    <n v="1103"/>
    <x v="1103"/>
    <x v="1102"/>
    <x v="36"/>
    <n v="243"/>
    <x v="2"/>
    <x v="0"/>
    <s v="USD"/>
    <x v="1103"/>
    <x v="1103"/>
    <x v="0"/>
    <x v="41"/>
    <x v="1"/>
    <s v="games/video games"/>
    <x v="53"/>
    <x v="782"/>
    <x v="6"/>
    <x v="17"/>
  </r>
  <r>
    <n v="1104"/>
    <x v="1104"/>
    <x v="1103"/>
    <x v="127"/>
    <n v="2971"/>
    <x v="2"/>
    <x v="1"/>
    <s v="GBP"/>
    <x v="1104"/>
    <x v="1104"/>
    <x v="0"/>
    <x v="77"/>
    <x v="1"/>
    <s v="games/video games"/>
    <x v="62"/>
    <x v="802"/>
    <x v="6"/>
    <x v="17"/>
  </r>
  <r>
    <n v="1105"/>
    <x v="1105"/>
    <x v="1104"/>
    <x v="216"/>
    <n v="1431"/>
    <x v="2"/>
    <x v="0"/>
    <s v="USD"/>
    <x v="1105"/>
    <x v="1105"/>
    <x v="0"/>
    <x v="9"/>
    <x v="1"/>
    <s v="games/video games"/>
    <x v="50"/>
    <x v="803"/>
    <x v="6"/>
    <x v="17"/>
  </r>
  <r>
    <n v="1106"/>
    <x v="1106"/>
    <x v="1105"/>
    <x v="44"/>
    <n v="165"/>
    <x v="2"/>
    <x v="0"/>
    <s v="USD"/>
    <x v="1106"/>
    <x v="1106"/>
    <x v="0"/>
    <x v="63"/>
    <x v="1"/>
    <s v="games/video games"/>
    <x v="139"/>
    <x v="804"/>
    <x v="6"/>
    <x v="17"/>
  </r>
  <r>
    <n v="1107"/>
    <x v="1107"/>
    <x v="1106"/>
    <x v="3"/>
    <n v="0"/>
    <x v="2"/>
    <x v="0"/>
    <s v="USD"/>
    <x v="1107"/>
    <x v="1107"/>
    <x v="0"/>
    <x v="78"/>
    <x v="1"/>
    <s v="games/video games"/>
    <x v="50"/>
    <x v="121"/>
    <x v="6"/>
    <x v="17"/>
  </r>
  <r>
    <n v="1108"/>
    <x v="1108"/>
    <x v="1107"/>
    <x v="31"/>
    <n v="732.5"/>
    <x v="2"/>
    <x v="0"/>
    <s v="USD"/>
    <x v="1108"/>
    <x v="1108"/>
    <x v="0"/>
    <x v="64"/>
    <x v="1"/>
    <s v="games/video games"/>
    <x v="56"/>
    <x v="805"/>
    <x v="6"/>
    <x v="17"/>
  </r>
  <r>
    <n v="1109"/>
    <x v="1109"/>
    <x v="1108"/>
    <x v="3"/>
    <n v="45"/>
    <x v="2"/>
    <x v="0"/>
    <s v="USD"/>
    <x v="1109"/>
    <x v="1109"/>
    <x v="0"/>
    <x v="83"/>
    <x v="1"/>
    <s v="games/video games"/>
    <x v="50"/>
    <x v="2"/>
    <x v="6"/>
    <x v="17"/>
  </r>
  <r>
    <n v="1110"/>
    <x v="1110"/>
    <x v="1109"/>
    <x v="63"/>
    <n v="255"/>
    <x v="2"/>
    <x v="0"/>
    <s v="USD"/>
    <x v="1110"/>
    <x v="1110"/>
    <x v="0"/>
    <x v="202"/>
    <x v="1"/>
    <s v="games/video games"/>
    <x v="60"/>
    <x v="806"/>
    <x v="6"/>
    <x v="17"/>
  </r>
  <r>
    <n v="1111"/>
    <x v="1111"/>
    <x v="1110"/>
    <x v="30"/>
    <n v="1"/>
    <x v="2"/>
    <x v="0"/>
    <s v="USD"/>
    <x v="1111"/>
    <x v="1111"/>
    <x v="0"/>
    <x v="29"/>
    <x v="1"/>
    <s v="games/video games"/>
    <x v="50"/>
    <x v="120"/>
    <x v="6"/>
    <x v="17"/>
  </r>
  <r>
    <n v="1112"/>
    <x v="1112"/>
    <x v="1111"/>
    <x v="217"/>
    <n v="31272.92"/>
    <x v="2"/>
    <x v="0"/>
    <s v="USD"/>
    <x v="1112"/>
    <x v="1112"/>
    <x v="0"/>
    <x v="267"/>
    <x v="1"/>
    <s v="games/video games"/>
    <x v="71"/>
    <x v="807"/>
    <x v="6"/>
    <x v="17"/>
  </r>
  <r>
    <n v="1113"/>
    <x v="1113"/>
    <x v="1112"/>
    <x v="28"/>
    <n v="5"/>
    <x v="2"/>
    <x v="1"/>
    <s v="GBP"/>
    <x v="1113"/>
    <x v="1113"/>
    <x v="0"/>
    <x v="29"/>
    <x v="1"/>
    <s v="games/video games"/>
    <x v="60"/>
    <x v="144"/>
    <x v="6"/>
    <x v="17"/>
  </r>
  <r>
    <n v="1114"/>
    <x v="1114"/>
    <x v="1113"/>
    <x v="12"/>
    <n v="10"/>
    <x v="2"/>
    <x v="1"/>
    <s v="GBP"/>
    <x v="1114"/>
    <x v="1114"/>
    <x v="0"/>
    <x v="83"/>
    <x v="1"/>
    <s v="games/video games"/>
    <x v="50"/>
    <x v="808"/>
    <x v="6"/>
    <x v="17"/>
  </r>
  <r>
    <n v="1115"/>
    <x v="1115"/>
    <x v="1114"/>
    <x v="79"/>
    <n v="53"/>
    <x v="2"/>
    <x v="0"/>
    <s v="USD"/>
    <x v="1115"/>
    <x v="1115"/>
    <x v="0"/>
    <x v="80"/>
    <x v="1"/>
    <s v="games/video games"/>
    <x v="50"/>
    <x v="508"/>
    <x v="6"/>
    <x v="17"/>
  </r>
  <r>
    <n v="1116"/>
    <x v="1116"/>
    <x v="1115"/>
    <x v="69"/>
    <n v="178.52"/>
    <x v="2"/>
    <x v="0"/>
    <s v="USD"/>
    <x v="1116"/>
    <x v="1116"/>
    <x v="0"/>
    <x v="73"/>
    <x v="1"/>
    <s v="games/video games"/>
    <x v="50"/>
    <x v="809"/>
    <x v="6"/>
    <x v="17"/>
  </r>
  <r>
    <n v="1117"/>
    <x v="1117"/>
    <x v="1116"/>
    <x v="28"/>
    <n v="83"/>
    <x v="2"/>
    <x v="12"/>
    <s v="EUR"/>
    <x v="1117"/>
    <x v="1117"/>
    <x v="0"/>
    <x v="22"/>
    <x v="1"/>
    <s v="games/video games"/>
    <x v="59"/>
    <x v="810"/>
    <x v="6"/>
    <x v="17"/>
  </r>
  <r>
    <n v="1118"/>
    <x v="1118"/>
    <x v="1117"/>
    <x v="37"/>
    <n v="109"/>
    <x v="2"/>
    <x v="2"/>
    <s v="AUD"/>
    <x v="1118"/>
    <x v="1118"/>
    <x v="0"/>
    <x v="83"/>
    <x v="1"/>
    <s v="games/video games"/>
    <x v="53"/>
    <x v="811"/>
    <x v="6"/>
    <x v="17"/>
  </r>
  <r>
    <n v="1119"/>
    <x v="1119"/>
    <x v="1118"/>
    <x v="190"/>
    <n v="5"/>
    <x v="2"/>
    <x v="0"/>
    <s v="USD"/>
    <x v="1119"/>
    <x v="1119"/>
    <x v="0"/>
    <x v="29"/>
    <x v="1"/>
    <s v="games/video games"/>
    <x v="50"/>
    <x v="144"/>
    <x v="6"/>
    <x v="17"/>
  </r>
  <r>
    <n v="1120"/>
    <x v="1120"/>
    <x v="1119"/>
    <x v="31"/>
    <n v="0"/>
    <x v="2"/>
    <x v="0"/>
    <s v="USD"/>
    <x v="1120"/>
    <x v="1120"/>
    <x v="0"/>
    <x v="78"/>
    <x v="1"/>
    <s v="games/video games"/>
    <x v="50"/>
    <x v="121"/>
    <x v="6"/>
    <x v="17"/>
  </r>
  <r>
    <n v="1121"/>
    <x v="1121"/>
    <x v="1120"/>
    <x v="65"/>
    <n v="29"/>
    <x v="2"/>
    <x v="0"/>
    <s v="USD"/>
    <x v="1121"/>
    <x v="1121"/>
    <x v="0"/>
    <x v="81"/>
    <x v="1"/>
    <s v="games/video games"/>
    <x v="50"/>
    <x v="812"/>
    <x v="6"/>
    <x v="17"/>
  </r>
  <r>
    <n v="1122"/>
    <x v="1122"/>
    <x v="1121"/>
    <x v="50"/>
    <n v="0"/>
    <x v="2"/>
    <x v="1"/>
    <s v="GBP"/>
    <x v="1122"/>
    <x v="1122"/>
    <x v="0"/>
    <x v="78"/>
    <x v="1"/>
    <s v="games/video games"/>
    <x v="50"/>
    <x v="121"/>
    <x v="6"/>
    <x v="17"/>
  </r>
  <r>
    <n v="1123"/>
    <x v="1123"/>
    <x v="1122"/>
    <x v="10"/>
    <n v="11"/>
    <x v="2"/>
    <x v="0"/>
    <s v="USD"/>
    <x v="1123"/>
    <x v="1123"/>
    <x v="0"/>
    <x v="83"/>
    <x v="1"/>
    <s v="games/video games"/>
    <x v="50"/>
    <x v="813"/>
    <x v="6"/>
    <x v="17"/>
  </r>
  <r>
    <n v="1124"/>
    <x v="1124"/>
    <x v="1123"/>
    <x v="161"/>
    <n v="425"/>
    <x v="2"/>
    <x v="0"/>
    <s v="USD"/>
    <x v="1124"/>
    <x v="1124"/>
    <x v="0"/>
    <x v="63"/>
    <x v="1"/>
    <s v="games/mobile games"/>
    <x v="50"/>
    <x v="814"/>
    <x v="6"/>
    <x v="18"/>
  </r>
  <r>
    <n v="1125"/>
    <x v="1125"/>
    <x v="1124"/>
    <x v="9"/>
    <n v="0"/>
    <x v="2"/>
    <x v="1"/>
    <s v="GBP"/>
    <x v="1125"/>
    <x v="1125"/>
    <x v="0"/>
    <x v="78"/>
    <x v="1"/>
    <s v="games/mobile games"/>
    <x v="50"/>
    <x v="121"/>
    <x v="6"/>
    <x v="18"/>
  </r>
  <r>
    <n v="1126"/>
    <x v="1126"/>
    <x v="1125"/>
    <x v="13"/>
    <n v="10"/>
    <x v="2"/>
    <x v="0"/>
    <s v="USD"/>
    <x v="1126"/>
    <x v="1126"/>
    <x v="0"/>
    <x v="84"/>
    <x v="1"/>
    <s v="games/mobile games"/>
    <x v="60"/>
    <x v="144"/>
    <x v="6"/>
    <x v="18"/>
  </r>
  <r>
    <n v="1127"/>
    <x v="1127"/>
    <x v="1126"/>
    <x v="19"/>
    <n v="585"/>
    <x v="2"/>
    <x v="0"/>
    <s v="USD"/>
    <x v="1127"/>
    <x v="1127"/>
    <x v="0"/>
    <x v="23"/>
    <x v="1"/>
    <s v="games/mobile games"/>
    <x v="53"/>
    <x v="815"/>
    <x v="6"/>
    <x v="18"/>
  </r>
  <r>
    <n v="1128"/>
    <x v="1128"/>
    <x v="1127"/>
    <x v="28"/>
    <n v="1"/>
    <x v="2"/>
    <x v="1"/>
    <s v="GBP"/>
    <x v="1128"/>
    <x v="1128"/>
    <x v="0"/>
    <x v="29"/>
    <x v="1"/>
    <s v="games/mobile games"/>
    <x v="50"/>
    <x v="120"/>
    <x v="6"/>
    <x v="18"/>
  </r>
  <r>
    <n v="1129"/>
    <x v="1129"/>
    <x v="1128"/>
    <x v="22"/>
    <n v="21"/>
    <x v="2"/>
    <x v="0"/>
    <s v="USD"/>
    <x v="1129"/>
    <x v="1129"/>
    <x v="0"/>
    <x v="84"/>
    <x v="1"/>
    <s v="games/mobile games"/>
    <x v="50"/>
    <x v="678"/>
    <x v="6"/>
    <x v="18"/>
  </r>
  <r>
    <n v="1130"/>
    <x v="1130"/>
    <x v="1129"/>
    <x v="10"/>
    <n v="11"/>
    <x v="2"/>
    <x v="0"/>
    <s v="USD"/>
    <x v="1130"/>
    <x v="1130"/>
    <x v="0"/>
    <x v="83"/>
    <x v="1"/>
    <s v="games/mobile games"/>
    <x v="50"/>
    <x v="813"/>
    <x v="6"/>
    <x v="18"/>
  </r>
  <r>
    <n v="1131"/>
    <x v="1131"/>
    <x v="1130"/>
    <x v="79"/>
    <n v="0"/>
    <x v="2"/>
    <x v="2"/>
    <s v="AUD"/>
    <x v="1131"/>
    <x v="1131"/>
    <x v="0"/>
    <x v="78"/>
    <x v="1"/>
    <s v="games/mobile games"/>
    <x v="50"/>
    <x v="121"/>
    <x v="6"/>
    <x v="18"/>
  </r>
  <r>
    <n v="1132"/>
    <x v="1132"/>
    <x v="1131"/>
    <x v="3"/>
    <n v="1438"/>
    <x v="2"/>
    <x v="5"/>
    <s v="CAD"/>
    <x v="1132"/>
    <x v="1132"/>
    <x v="0"/>
    <x v="62"/>
    <x v="1"/>
    <s v="games/mobile games"/>
    <x v="51"/>
    <x v="816"/>
    <x v="6"/>
    <x v="18"/>
  </r>
  <r>
    <n v="1133"/>
    <x v="1133"/>
    <x v="1132"/>
    <x v="9"/>
    <n v="20"/>
    <x v="2"/>
    <x v="1"/>
    <s v="GBP"/>
    <x v="1133"/>
    <x v="1133"/>
    <x v="0"/>
    <x v="29"/>
    <x v="1"/>
    <s v="games/mobile games"/>
    <x v="60"/>
    <x v="135"/>
    <x v="6"/>
    <x v="18"/>
  </r>
  <r>
    <n v="1134"/>
    <x v="1134"/>
    <x v="1133"/>
    <x v="31"/>
    <n v="1"/>
    <x v="2"/>
    <x v="2"/>
    <s v="AUD"/>
    <x v="1134"/>
    <x v="1134"/>
    <x v="0"/>
    <x v="29"/>
    <x v="1"/>
    <s v="games/mobile games"/>
    <x v="50"/>
    <x v="120"/>
    <x v="6"/>
    <x v="18"/>
  </r>
  <r>
    <n v="1135"/>
    <x v="1135"/>
    <x v="1134"/>
    <x v="28"/>
    <n v="50"/>
    <x v="2"/>
    <x v="12"/>
    <s v="EUR"/>
    <x v="1135"/>
    <x v="1135"/>
    <x v="0"/>
    <x v="29"/>
    <x v="1"/>
    <s v="games/mobile games"/>
    <x v="62"/>
    <x v="73"/>
    <x v="6"/>
    <x v="18"/>
  </r>
  <r>
    <n v="1136"/>
    <x v="1136"/>
    <x v="1135"/>
    <x v="218"/>
    <n v="270"/>
    <x v="2"/>
    <x v="6"/>
    <s v="EUR"/>
    <x v="1136"/>
    <x v="1136"/>
    <x v="0"/>
    <x v="79"/>
    <x v="1"/>
    <s v="games/mobile games"/>
    <x v="52"/>
    <x v="817"/>
    <x v="6"/>
    <x v="18"/>
  </r>
  <r>
    <n v="1137"/>
    <x v="1137"/>
    <x v="1136"/>
    <x v="31"/>
    <n v="9875"/>
    <x v="2"/>
    <x v="0"/>
    <s v="USD"/>
    <x v="1137"/>
    <x v="1137"/>
    <x v="0"/>
    <x v="70"/>
    <x v="1"/>
    <s v="games/mobile games"/>
    <x v="67"/>
    <x v="818"/>
    <x v="6"/>
    <x v="18"/>
  </r>
  <r>
    <n v="1138"/>
    <x v="1138"/>
    <x v="1137"/>
    <x v="19"/>
    <n v="125"/>
    <x v="2"/>
    <x v="0"/>
    <s v="USD"/>
    <x v="1138"/>
    <x v="1138"/>
    <x v="0"/>
    <x v="80"/>
    <x v="1"/>
    <s v="games/mobile games"/>
    <x v="50"/>
    <x v="672"/>
    <x v="6"/>
    <x v="18"/>
  </r>
  <r>
    <n v="1139"/>
    <x v="1139"/>
    <x v="1138"/>
    <x v="6"/>
    <n v="5"/>
    <x v="2"/>
    <x v="0"/>
    <s v="USD"/>
    <x v="1139"/>
    <x v="1139"/>
    <x v="0"/>
    <x v="29"/>
    <x v="1"/>
    <s v="games/mobile games"/>
    <x v="50"/>
    <x v="144"/>
    <x v="6"/>
    <x v="18"/>
  </r>
  <r>
    <n v="1140"/>
    <x v="1140"/>
    <x v="1139"/>
    <x v="10"/>
    <n v="0"/>
    <x v="2"/>
    <x v="1"/>
    <s v="GBP"/>
    <x v="1140"/>
    <x v="1140"/>
    <x v="0"/>
    <x v="78"/>
    <x v="1"/>
    <s v="games/mobile games"/>
    <x v="50"/>
    <x v="121"/>
    <x v="6"/>
    <x v="18"/>
  </r>
  <r>
    <n v="1141"/>
    <x v="1141"/>
    <x v="1140"/>
    <x v="2"/>
    <n v="0"/>
    <x v="2"/>
    <x v="12"/>
    <s v="EUR"/>
    <x v="1141"/>
    <x v="1141"/>
    <x v="0"/>
    <x v="78"/>
    <x v="1"/>
    <s v="games/mobile games"/>
    <x v="50"/>
    <x v="121"/>
    <x v="6"/>
    <x v="18"/>
  </r>
  <r>
    <n v="1142"/>
    <x v="1142"/>
    <x v="1141"/>
    <x v="23"/>
    <n v="0"/>
    <x v="2"/>
    <x v="0"/>
    <s v="USD"/>
    <x v="1142"/>
    <x v="1142"/>
    <x v="0"/>
    <x v="78"/>
    <x v="1"/>
    <s v="games/mobile games"/>
    <x v="50"/>
    <x v="121"/>
    <x v="6"/>
    <x v="18"/>
  </r>
  <r>
    <n v="1143"/>
    <x v="1143"/>
    <x v="1142"/>
    <x v="101"/>
    <n v="186"/>
    <x v="2"/>
    <x v="0"/>
    <s v="USD"/>
    <x v="1143"/>
    <x v="1143"/>
    <x v="0"/>
    <x v="22"/>
    <x v="1"/>
    <s v="games/mobile games"/>
    <x v="50"/>
    <x v="819"/>
    <x v="6"/>
    <x v="18"/>
  </r>
  <r>
    <n v="1144"/>
    <x v="1144"/>
    <x v="1143"/>
    <x v="219"/>
    <n v="0"/>
    <x v="2"/>
    <x v="0"/>
    <s v="USD"/>
    <x v="1144"/>
    <x v="1144"/>
    <x v="0"/>
    <x v="78"/>
    <x v="1"/>
    <s v="food/food trucks"/>
    <x v="50"/>
    <x v="121"/>
    <x v="7"/>
    <x v="19"/>
  </r>
  <r>
    <n v="1145"/>
    <x v="1145"/>
    <x v="1144"/>
    <x v="58"/>
    <n v="100"/>
    <x v="2"/>
    <x v="0"/>
    <s v="USD"/>
    <x v="1145"/>
    <x v="1145"/>
    <x v="0"/>
    <x v="29"/>
    <x v="1"/>
    <s v="food/food trucks"/>
    <x v="50"/>
    <x v="101"/>
    <x v="7"/>
    <x v="19"/>
  </r>
  <r>
    <n v="1146"/>
    <x v="1146"/>
    <x v="1145"/>
    <x v="12"/>
    <n v="530"/>
    <x v="2"/>
    <x v="0"/>
    <s v="USD"/>
    <x v="1146"/>
    <x v="1146"/>
    <x v="0"/>
    <x v="8"/>
    <x v="1"/>
    <s v="food/food trucks"/>
    <x v="114"/>
    <x v="820"/>
    <x v="7"/>
    <x v="19"/>
  </r>
  <r>
    <n v="1147"/>
    <x v="1147"/>
    <x v="1146"/>
    <x v="31"/>
    <n v="0"/>
    <x v="2"/>
    <x v="5"/>
    <s v="CAD"/>
    <x v="1147"/>
    <x v="1147"/>
    <x v="0"/>
    <x v="78"/>
    <x v="1"/>
    <s v="food/food trucks"/>
    <x v="50"/>
    <x v="121"/>
    <x v="7"/>
    <x v="19"/>
  </r>
  <r>
    <n v="1148"/>
    <x v="1148"/>
    <x v="1147"/>
    <x v="36"/>
    <n v="73"/>
    <x v="2"/>
    <x v="0"/>
    <s v="USD"/>
    <x v="1148"/>
    <x v="1148"/>
    <x v="0"/>
    <x v="83"/>
    <x v="1"/>
    <s v="food/food trucks"/>
    <x v="50"/>
    <x v="821"/>
    <x v="7"/>
    <x v="19"/>
  </r>
  <r>
    <n v="1149"/>
    <x v="1149"/>
    <x v="1148"/>
    <x v="63"/>
    <n v="75"/>
    <x v="2"/>
    <x v="0"/>
    <s v="USD"/>
    <x v="1149"/>
    <x v="1149"/>
    <x v="0"/>
    <x v="84"/>
    <x v="1"/>
    <s v="food/food trucks"/>
    <x v="50"/>
    <x v="822"/>
    <x v="7"/>
    <x v="19"/>
  </r>
  <r>
    <n v="1150"/>
    <x v="1150"/>
    <x v="1149"/>
    <x v="30"/>
    <n v="252"/>
    <x v="2"/>
    <x v="0"/>
    <s v="USD"/>
    <x v="1150"/>
    <x v="1150"/>
    <x v="0"/>
    <x v="79"/>
    <x v="1"/>
    <s v="food/food trucks"/>
    <x v="54"/>
    <x v="823"/>
    <x v="7"/>
    <x v="19"/>
  </r>
  <r>
    <n v="1151"/>
    <x v="1151"/>
    <x v="1150"/>
    <x v="31"/>
    <n v="0"/>
    <x v="2"/>
    <x v="0"/>
    <s v="USD"/>
    <x v="1151"/>
    <x v="1151"/>
    <x v="0"/>
    <x v="78"/>
    <x v="1"/>
    <s v="food/food trucks"/>
    <x v="50"/>
    <x v="121"/>
    <x v="7"/>
    <x v="19"/>
  </r>
  <r>
    <n v="1152"/>
    <x v="1152"/>
    <x v="1151"/>
    <x v="194"/>
    <n v="911"/>
    <x v="2"/>
    <x v="0"/>
    <s v="USD"/>
    <x v="1152"/>
    <x v="1152"/>
    <x v="0"/>
    <x v="41"/>
    <x v="1"/>
    <s v="food/food trucks"/>
    <x v="52"/>
    <x v="824"/>
    <x v="7"/>
    <x v="19"/>
  </r>
  <r>
    <n v="1153"/>
    <x v="1153"/>
    <x v="1152"/>
    <x v="6"/>
    <n v="50"/>
    <x v="2"/>
    <x v="0"/>
    <s v="USD"/>
    <x v="1153"/>
    <x v="1153"/>
    <x v="0"/>
    <x v="29"/>
    <x v="1"/>
    <s v="food/food trucks"/>
    <x v="60"/>
    <x v="73"/>
    <x v="7"/>
    <x v="19"/>
  </r>
  <r>
    <n v="1154"/>
    <x v="1154"/>
    <x v="1153"/>
    <x v="10"/>
    <n v="325"/>
    <x v="2"/>
    <x v="0"/>
    <s v="USD"/>
    <x v="1154"/>
    <x v="1154"/>
    <x v="0"/>
    <x v="83"/>
    <x v="1"/>
    <s v="food/food trucks"/>
    <x v="113"/>
    <x v="149"/>
    <x v="7"/>
    <x v="19"/>
  </r>
  <r>
    <n v="1155"/>
    <x v="1155"/>
    <x v="1154"/>
    <x v="31"/>
    <n v="188"/>
    <x v="2"/>
    <x v="0"/>
    <s v="USD"/>
    <x v="1155"/>
    <x v="1155"/>
    <x v="0"/>
    <x v="22"/>
    <x v="1"/>
    <s v="food/food trucks"/>
    <x v="60"/>
    <x v="825"/>
    <x v="7"/>
    <x v="19"/>
  </r>
  <r>
    <n v="1156"/>
    <x v="1156"/>
    <x v="1155"/>
    <x v="115"/>
    <n v="0"/>
    <x v="2"/>
    <x v="0"/>
    <s v="USD"/>
    <x v="1156"/>
    <x v="1156"/>
    <x v="0"/>
    <x v="78"/>
    <x v="1"/>
    <s v="food/food trucks"/>
    <x v="50"/>
    <x v="121"/>
    <x v="7"/>
    <x v="19"/>
  </r>
  <r>
    <n v="1157"/>
    <x v="1157"/>
    <x v="1156"/>
    <x v="3"/>
    <n v="151"/>
    <x v="2"/>
    <x v="0"/>
    <s v="USD"/>
    <x v="1157"/>
    <x v="1157"/>
    <x v="0"/>
    <x v="83"/>
    <x v="1"/>
    <s v="food/food trucks"/>
    <x v="53"/>
    <x v="679"/>
    <x v="7"/>
    <x v="19"/>
  </r>
  <r>
    <n v="1158"/>
    <x v="1158"/>
    <x v="1157"/>
    <x v="51"/>
    <n v="35"/>
    <x v="2"/>
    <x v="0"/>
    <s v="USD"/>
    <x v="1158"/>
    <x v="1158"/>
    <x v="0"/>
    <x v="83"/>
    <x v="1"/>
    <s v="food/food trucks"/>
    <x v="50"/>
    <x v="123"/>
    <x v="7"/>
    <x v="19"/>
  </r>
  <r>
    <n v="1159"/>
    <x v="1159"/>
    <x v="1158"/>
    <x v="220"/>
    <n v="0"/>
    <x v="2"/>
    <x v="0"/>
    <s v="USD"/>
    <x v="1159"/>
    <x v="1159"/>
    <x v="0"/>
    <x v="78"/>
    <x v="1"/>
    <s v="food/food trucks"/>
    <x v="50"/>
    <x v="121"/>
    <x v="7"/>
    <x v="19"/>
  </r>
  <r>
    <n v="1160"/>
    <x v="1160"/>
    <x v="1159"/>
    <x v="11"/>
    <n v="1155"/>
    <x v="2"/>
    <x v="0"/>
    <s v="USD"/>
    <x v="1160"/>
    <x v="1160"/>
    <x v="0"/>
    <x v="10"/>
    <x v="1"/>
    <s v="food/food trucks"/>
    <x v="65"/>
    <x v="826"/>
    <x v="7"/>
    <x v="19"/>
  </r>
  <r>
    <n v="1161"/>
    <x v="1161"/>
    <x v="1160"/>
    <x v="102"/>
    <n v="0"/>
    <x v="2"/>
    <x v="0"/>
    <s v="USD"/>
    <x v="1161"/>
    <x v="1161"/>
    <x v="0"/>
    <x v="78"/>
    <x v="1"/>
    <s v="food/food trucks"/>
    <x v="50"/>
    <x v="121"/>
    <x v="7"/>
    <x v="19"/>
  </r>
  <r>
    <n v="1162"/>
    <x v="1162"/>
    <x v="1161"/>
    <x v="127"/>
    <n v="35"/>
    <x v="2"/>
    <x v="0"/>
    <s v="USD"/>
    <x v="1162"/>
    <x v="1162"/>
    <x v="0"/>
    <x v="84"/>
    <x v="1"/>
    <s v="food/food trucks"/>
    <x v="50"/>
    <x v="827"/>
    <x v="7"/>
    <x v="19"/>
  </r>
  <r>
    <n v="1163"/>
    <x v="1163"/>
    <x v="1162"/>
    <x v="221"/>
    <n v="0"/>
    <x v="2"/>
    <x v="0"/>
    <s v="USD"/>
    <x v="1163"/>
    <x v="1163"/>
    <x v="0"/>
    <x v="78"/>
    <x v="1"/>
    <s v="food/food trucks"/>
    <x v="50"/>
    <x v="121"/>
    <x v="7"/>
    <x v="19"/>
  </r>
  <r>
    <n v="1164"/>
    <x v="1164"/>
    <x v="1163"/>
    <x v="3"/>
    <n v="0"/>
    <x v="2"/>
    <x v="0"/>
    <s v="USD"/>
    <x v="1164"/>
    <x v="1164"/>
    <x v="0"/>
    <x v="78"/>
    <x v="1"/>
    <s v="food/food trucks"/>
    <x v="50"/>
    <x v="121"/>
    <x v="7"/>
    <x v="19"/>
  </r>
  <r>
    <n v="1165"/>
    <x v="1165"/>
    <x v="1164"/>
    <x v="3"/>
    <n v="2070.5"/>
    <x v="2"/>
    <x v="0"/>
    <s v="USD"/>
    <x v="1165"/>
    <x v="1165"/>
    <x v="0"/>
    <x v="20"/>
    <x v="1"/>
    <s v="food/food trucks"/>
    <x v="70"/>
    <x v="828"/>
    <x v="7"/>
    <x v="19"/>
  </r>
  <r>
    <n v="1166"/>
    <x v="1166"/>
    <x v="1165"/>
    <x v="36"/>
    <n v="2871"/>
    <x v="2"/>
    <x v="0"/>
    <s v="USD"/>
    <x v="1166"/>
    <x v="1166"/>
    <x v="0"/>
    <x v="22"/>
    <x v="1"/>
    <s v="food/food trucks"/>
    <x v="118"/>
    <x v="829"/>
    <x v="7"/>
    <x v="19"/>
  </r>
  <r>
    <n v="1167"/>
    <x v="1167"/>
    <x v="1166"/>
    <x v="127"/>
    <n v="979"/>
    <x v="2"/>
    <x v="0"/>
    <s v="USD"/>
    <x v="1167"/>
    <x v="1167"/>
    <x v="0"/>
    <x v="38"/>
    <x v="1"/>
    <s v="food/food trucks"/>
    <x v="53"/>
    <x v="830"/>
    <x v="7"/>
    <x v="19"/>
  </r>
  <r>
    <n v="1168"/>
    <x v="1168"/>
    <x v="1167"/>
    <x v="102"/>
    <n v="1020"/>
    <x v="2"/>
    <x v="0"/>
    <s v="USD"/>
    <x v="1168"/>
    <x v="1168"/>
    <x v="0"/>
    <x v="83"/>
    <x v="1"/>
    <s v="food/food trucks"/>
    <x v="52"/>
    <x v="831"/>
    <x v="7"/>
    <x v="19"/>
  </r>
  <r>
    <n v="1169"/>
    <x v="1169"/>
    <x v="1168"/>
    <x v="3"/>
    <n v="17"/>
    <x v="2"/>
    <x v="0"/>
    <s v="USD"/>
    <x v="1169"/>
    <x v="1169"/>
    <x v="0"/>
    <x v="83"/>
    <x v="1"/>
    <s v="food/food trucks"/>
    <x v="50"/>
    <x v="161"/>
    <x v="7"/>
    <x v="19"/>
  </r>
  <r>
    <n v="1170"/>
    <x v="1170"/>
    <x v="1169"/>
    <x v="31"/>
    <n v="100"/>
    <x v="2"/>
    <x v="1"/>
    <s v="GBP"/>
    <x v="1170"/>
    <x v="1170"/>
    <x v="0"/>
    <x v="84"/>
    <x v="1"/>
    <s v="food/food trucks"/>
    <x v="50"/>
    <x v="73"/>
    <x v="7"/>
    <x v="19"/>
  </r>
  <r>
    <n v="1171"/>
    <x v="1171"/>
    <x v="1170"/>
    <x v="31"/>
    <n v="25"/>
    <x v="2"/>
    <x v="0"/>
    <s v="USD"/>
    <x v="1171"/>
    <x v="1171"/>
    <x v="0"/>
    <x v="29"/>
    <x v="1"/>
    <s v="food/food trucks"/>
    <x v="50"/>
    <x v="380"/>
    <x v="7"/>
    <x v="19"/>
  </r>
  <r>
    <n v="1172"/>
    <x v="1172"/>
    <x v="1171"/>
    <x v="7"/>
    <n v="0"/>
    <x v="2"/>
    <x v="0"/>
    <s v="USD"/>
    <x v="1172"/>
    <x v="1172"/>
    <x v="0"/>
    <x v="78"/>
    <x v="1"/>
    <s v="food/food trucks"/>
    <x v="50"/>
    <x v="121"/>
    <x v="7"/>
    <x v="19"/>
  </r>
  <r>
    <n v="1173"/>
    <x v="1173"/>
    <x v="1172"/>
    <x v="152"/>
    <n v="30"/>
    <x v="2"/>
    <x v="0"/>
    <s v="USD"/>
    <x v="1173"/>
    <x v="1173"/>
    <x v="0"/>
    <x v="29"/>
    <x v="1"/>
    <s v="food/food trucks"/>
    <x v="50"/>
    <x v="179"/>
    <x v="7"/>
    <x v="19"/>
  </r>
  <r>
    <n v="1174"/>
    <x v="1174"/>
    <x v="1173"/>
    <x v="36"/>
    <n v="886"/>
    <x v="2"/>
    <x v="0"/>
    <s v="USD"/>
    <x v="1174"/>
    <x v="1174"/>
    <x v="0"/>
    <x v="10"/>
    <x v="1"/>
    <s v="food/food trucks"/>
    <x v="52"/>
    <x v="832"/>
    <x v="7"/>
    <x v="19"/>
  </r>
  <r>
    <n v="1175"/>
    <x v="1175"/>
    <x v="1174"/>
    <x v="22"/>
    <n v="585"/>
    <x v="2"/>
    <x v="0"/>
    <s v="USD"/>
    <x v="1175"/>
    <x v="1175"/>
    <x v="0"/>
    <x v="82"/>
    <x v="1"/>
    <s v="food/food trucks"/>
    <x v="56"/>
    <x v="177"/>
    <x v="7"/>
    <x v="19"/>
  </r>
  <r>
    <n v="1176"/>
    <x v="1176"/>
    <x v="1175"/>
    <x v="164"/>
    <n v="10"/>
    <x v="2"/>
    <x v="2"/>
    <s v="AUD"/>
    <x v="1176"/>
    <x v="1176"/>
    <x v="0"/>
    <x v="29"/>
    <x v="1"/>
    <s v="food/food trucks"/>
    <x v="50"/>
    <x v="119"/>
    <x v="7"/>
    <x v="19"/>
  </r>
  <r>
    <n v="1177"/>
    <x v="1177"/>
    <x v="1176"/>
    <x v="12"/>
    <n v="0"/>
    <x v="2"/>
    <x v="1"/>
    <s v="GBP"/>
    <x v="1177"/>
    <x v="1177"/>
    <x v="0"/>
    <x v="78"/>
    <x v="1"/>
    <s v="food/food trucks"/>
    <x v="50"/>
    <x v="121"/>
    <x v="7"/>
    <x v="19"/>
  </r>
  <r>
    <n v="1178"/>
    <x v="1178"/>
    <x v="1177"/>
    <x v="96"/>
    <n v="5"/>
    <x v="2"/>
    <x v="0"/>
    <s v="USD"/>
    <x v="1178"/>
    <x v="1178"/>
    <x v="0"/>
    <x v="29"/>
    <x v="1"/>
    <s v="food/food trucks"/>
    <x v="50"/>
    <x v="144"/>
    <x v="7"/>
    <x v="19"/>
  </r>
  <r>
    <n v="1179"/>
    <x v="1179"/>
    <x v="1178"/>
    <x v="127"/>
    <n v="3200"/>
    <x v="2"/>
    <x v="5"/>
    <s v="CAD"/>
    <x v="1179"/>
    <x v="1179"/>
    <x v="0"/>
    <x v="81"/>
    <x v="1"/>
    <s v="food/food trucks"/>
    <x v="62"/>
    <x v="833"/>
    <x v="7"/>
    <x v="19"/>
  </r>
  <r>
    <n v="1180"/>
    <x v="1180"/>
    <x v="1179"/>
    <x v="63"/>
    <n v="5875"/>
    <x v="2"/>
    <x v="0"/>
    <s v="USD"/>
    <x v="1180"/>
    <x v="1180"/>
    <x v="0"/>
    <x v="268"/>
    <x v="1"/>
    <s v="food/food trucks"/>
    <x v="81"/>
    <x v="834"/>
    <x v="7"/>
    <x v="19"/>
  </r>
  <r>
    <n v="1181"/>
    <x v="1181"/>
    <x v="1180"/>
    <x v="63"/>
    <n v="4"/>
    <x v="2"/>
    <x v="0"/>
    <s v="USD"/>
    <x v="1181"/>
    <x v="1181"/>
    <x v="0"/>
    <x v="83"/>
    <x v="1"/>
    <s v="food/food trucks"/>
    <x v="50"/>
    <x v="835"/>
    <x v="7"/>
    <x v="19"/>
  </r>
  <r>
    <n v="1182"/>
    <x v="1182"/>
    <x v="1181"/>
    <x v="28"/>
    <n v="42"/>
    <x v="2"/>
    <x v="0"/>
    <s v="USD"/>
    <x v="1182"/>
    <x v="1182"/>
    <x v="0"/>
    <x v="80"/>
    <x v="1"/>
    <s v="food/food trucks"/>
    <x v="65"/>
    <x v="678"/>
    <x v="7"/>
    <x v="19"/>
  </r>
  <r>
    <n v="1183"/>
    <x v="1183"/>
    <x v="1182"/>
    <x v="30"/>
    <n v="100"/>
    <x v="2"/>
    <x v="0"/>
    <s v="USD"/>
    <x v="1183"/>
    <x v="1183"/>
    <x v="0"/>
    <x v="83"/>
    <x v="1"/>
    <s v="food/food trucks"/>
    <x v="65"/>
    <x v="836"/>
    <x v="7"/>
    <x v="19"/>
  </r>
  <r>
    <n v="1184"/>
    <x v="1184"/>
    <x v="1183"/>
    <x v="29"/>
    <n v="23086"/>
    <x v="0"/>
    <x v="1"/>
    <s v="GBP"/>
    <x v="1184"/>
    <x v="1184"/>
    <x v="0"/>
    <x v="269"/>
    <x v="0"/>
    <s v="photography/photobooks"/>
    <x v="2"/>
    <x v="837"/>
    <x v="8"/>
    <x v="20"/>
  </r>
  <r>
    <n v="1185"/>
    <x v="1185"/>
    <x v="1184"/>
    <x v="78"/>
    <n v="13180"/>
    <x v="0"/>
    <x v="0"/>
    <s v="USD"/>
    <x v="1185"/>
    <x v="1185"/>
    <x v="0"/>
    <x v="112"/>
    <x v="0"/>
    <s v="photography/photobooks"/>
    <x v="2"/>
    <x v="838"/>
    <x v="8"/>
    <x v="20"/>
  </r>
  <r>
    <n v="1186"/>
    <x v="1186"/>
    <x v="1185"/>
    <x v="51"/>
    <n v="8005"/>
    <x v="0"/>
    <x v="1"/>
    <s v="GBP"/>
    <x v="1186"/>
    <x v="1186"/>
    <x v="0"/>
    <x v="252"/>
    <x v="0"/>
    <s v="photography/photobooks"/>
    <x v="13"/>
    <x v="839"/>
    <x v="8"/>
    <x v="20"/>
  </r>
  <r>
    <n v="1187"/>
    <x v="1187"/>
    <x v="1186"/>
    <x v="222"/>
    <n v="9111"/>
    <x v="0"/>
    <x v="0"/>
    <s v="USD"/>
    <x v="1187"/>
    <x v="1187"/>
    <x v="0"/>
    <x v="16"/>
    <x v="0"/>
    <s v="photography/photobooks"/>
    <x v="3"/>
    <x v="840"/>
    <x v="8"/>
    <x v="20"/>
  </r>
  <r>
    <n v="1188"/>
    <x v="1188"/>
    <x v="1187"/>
    <x v="13"/>
    <n v="3211"/>
    <x v="0"/>
    <x v="5"/>
    <s v="CAD"/>
    <x v="1188"/>
    <x v="1188"/>
    <x v="0"/>
    <x v="268"/>
    <x v="0"/>
    <s v="photography/photobooks"/>
    <x v="164"/>
    <x v="841"/>
    <x v="8"/>
    <x v="20"/>
  </r>
  <r>
    <n v="1189"/>
    <x v="1189"/>
    <x v="1188"/>
    <x v="7"/>
    <n v="9700"/>
    <x v="0"/>
    <x v="0"/>
    <s v="USD"/>
    <x v="1189"/>
    <x v="1189"/>
    <x v="0"/>
    <x v="48"/>
    <x v="0"/>
    <s v="photography/photobooks"/>
    <x v="29"/>
    <x v="842"/>
    <x v="8"/>
    <x v="20"/>
  </r>
  <r>
    <n v="1190"/>
    <x v="1190"/>
    <x v="1189"/>
    <x v="2"/>
    <n v="675"/>
    <x v="0"/>
    <x v="0"/>
    <s v="USD"/>
    <x v="1190"/>
    <x v="1190"/>
    <x v="0"/>
    <x v="62"/>
    <x v="0"/>
    <s v="photography/photobooks"/>
    <x v="165"/>
    <x v="843"/>
    <x v="8"/>
    <x v="20"/>
  </r>
  <r>
    <n v="1191"/>
    <x v="1191"/>
    <x v="1190"/>
    <x v="200"/>
    <n v="2945"/>
    <x v="0"/>
    <x v="0"/>
    <s v="USD"/>
    <x v="1191"/>
    <x v="1191"/>
    <x v="0"/>
    <x v="51"/>
    <x v="0"/>
    <s v="photography/photobooks"/>
    <x v="15"/>
    <x v="844"/>
    <x v="8"/>
    <x v="20"/>
  </r>
  <r>
    <n v="1192"/>
    <x v="1192"/>
    <x v="1191"/>
    <x v="213"/>
    <n v="290"/>
    <x v="0"/>
    <x v="1"/>
    <s v="GBP"/>
    <x v="1192"/>
    <x v="1192"/>
    <x v="0"/>
    <x v="41"/>
    <x v="0"/>
    <s v="photography/photobooks"/>
    <x v="166"/>
    <x v="845"/>
    <x v="8"/>
    <x v="20"/>
  </r>
  <r>
    <n v="1193"/>
    <x v="1193"/>
    <x v="1192"/>
    <x v="223"/>
    <n v="21831"/>
    <x v="0"/>
    <x v="0"/>
    <s v="USD"/>
    <x v="1193"/>
    <x v="1193"/>
    <x v="0"/>
    <x v="270"/>
    <x v="0"/>
    <s v="photography/photobooks"/>
    <x v="3"/>
    <x v="846"/>
    <x v="8"/>
    <x v="20"/>
  </r>
  <r>
    <n v="1194"/>
    <x v="1194"/>
    <x v="1193"/>
    <x v="78"/>
    <n v="40280"/>
    <x v="0"/>
    <x v="17"/>
    <s v="EUR"/>
    <x v="1194"/>
    <x v="1194"/>
    <x v="0"/>
    <x v="271"/>
    <x v="0"/>
    <s v="photography/photobooks"/>
    <x v="167"/>
    <x v="847"/>
    <x v="8"/>
    <x v="20"/>
  </r>
  <r>
    <n v="1195"/>
    <x v="1195"/>
    <x v="1194"/>
    <x v="3"/>
    <n v="13500"/>
    <x v="0"/>
    <x v="13"/>
    <s v="EUR"/>
    <x v="1195"/>
    <x v="1195"/>
    <x v="0"/>
    <x v="203"/>
    <x v="0"/>
    <s v="photography/photobooks"/>
    <x v="165"/>
    <x v="848"/>
    <x v="8"/>
    <x v="20"/>
  </r>
  <r>
    <n v="1196"/>
    <x v="1196"/>
    <x v="1195"/>
    <x v="107"/>
    <n v="39137"/>
    <x v="0"/>
    <x v="1"/>
    <s v="GBP"/>
    <x v="1196"/>
    <x v="1196"/>
    <x v="0"/>
    <x v="272"/>
    <x v="0"/>
    <s v="photography/photobooks"/>
    <x v="168"/>
    <x v="849"/>
    <x v="8"/>
    <x v="20"/>
  </r>
  <r>
    <n v="1197"/>
    <x v="1197"/>
    <x v="1196"/>
    <x v="36"/>
    <n v="37994"/>
    <x v="0"/>
    <x v="0"/>
    <s v="USD"/>
    <x v="1197"/>
    <x v="1197"/>
    <x v="0"/>
    <x v="100"/>
    <x v="0"/>
    <s v="photography/photobooks"/>
    <x v="169"/>
    <x v="850"/>
    <x v="8"/>
    <x v="20"/>
  </r>
  <r>
    <n v="1198"/>
    <x v="1198"/>
    <x v="1197"/>
    <x v="8"/>
    <n v="9121"/>
    <x v="0"/>
    <x v="0"/>
    <s v="USD"/>
    <x v="1198"/>
    <x v="1198"/>
    <x v="0"/>
    <x v="157"/>
    <x v="0"/>
    <s v="photography/photobooks"/>
    <x v="170"/>
    <x v="851"/>
    <x v="8"/>
    <x v="20"/>
  </r>
  <r>
    <n v="1199"/>
    <x v="1199"/>
    <x v="1198"/>
    <x v="224"/>
    <n v="2693"/>
    <x v="0"/>
    <x v="1"/>
    <s v="GBP"/>
    <x v="1199"/>
    <x v="1199"/>
    <x v="0"/>
    <x v="82"/>
    <x v="0"/>
    <s v="photography/photobooks"/>
    <x v="7"/>
    <x v="852"/>
    <x v="8"/>
    <x v="20"/>
  </r>
  <r>
    <n v="1200"/>
    <x v="1200"/>
    <x v="1199"/>
    <x v="225"/>
    <n v="6029"/>
    <x v="0"/>
    <x v="0"/>
    <s v="USD"/>
    <x v="1200"/>
    <x v="1200"/>
    <x v="0"/>
    <x v="273"/>
    <x v="0"/>
    <s v="photography/photobooks"/>
    <x v="9"/>
    <x v="853"/>
    <x v="8"/>
    <x v="20"/>
  </r>
  <r>
    <n v="1201"/>
    <x v="1201"/>
    <x v="1200"/>
    <x v="12"/>
    <n v="6146.27"/>
    <x v="0"/>
    <x v="1"/>
    <s v="GBP"/>
    <x v="1201"/>
    <x v="1201"/>
    <x v="0"/>
    <x v="112"/>
    <x v="0"/>
    <s v="photography/photobooks"/>
    <x v="21"/>
    <x v="854"/>
    <x v="8"/>
    <x v="20"/>
  </r>
  <r>
    <n v="1202"/>
    <x v="1202"/>
    <x v="1201"/>
    <x v="31"/>
    <n v="49811"/>
    <x v="0"/>
    <x v="2"/>
    <s v="AUD"/>
    <x v="1202"/>
    <x v="1202"/>
    <x v="0"/>
    <x v="197"/>
    <x v="0"/>
    <s v="photography/photobooks"/>
    <x v="171"/>
    <x v="855"/>
    <x v="8"/>
    <x v="20"/>
  </r>
  <r>
    <n v="1203"/>
    <x v="1203"/>
    <x v="1202"/>
    <x v="226"/>
    <n v="16700"/>
    <x v="0"/>
    <x v="0"/>
    <s v="USD"/>
    <x v="1203"/>
    <x v="1203"/>
    <x v="0"/>
    <x v="21"/>
    <x v="0"/>
    <s v="photography/photobooks"/>
    <x v="21"/>
    <x v="856"/>
    <x v="8"/>
    <x v="20"/>
  </r>
  <r>
    <n v="1204"/>
    <x v="1204"/>
    <x v="1203"/>
    <x v="93"/>
    <n v="13383"/>
    <x v="0"/>
    <x v="0"/>
    <s v="USD"/>
    <x v="1204"/>
    <x v="1204"/>
    <x v="0"/>
    <x v="7"/>
    <x v="0"/>
    <s v="photography/photobooks"/>
    <x v="33"/>
    <x v="857"/>
    <x v="8"/>
    <x v="20"/>
  </r>
  <r>
    <n v="1205"/>
    <x v="1205"/>
    <x v="1204"/>
    <x v="93"/>
    <n v="13112"/>
    <x v="0"/>
    <x v="12"/>
    <s v="EUR"/>
    <x v="1205"/>
    <x v="1205"/>
    <x v="0"/>
    <x v="95"/>
    <x v="0"/>
    <s v="photography/photobooks"/>
    <x v="7"/>
    <x v="858"/>
    <x v="8"/>
    <x v="20"/>
  </r>
  <r>
    <n v="1206"/>
    <x v="1206"/>
    <x v="1205"/>
    <x v="42"/>
    <n v="1035"/>
    <x v="0"/>
    <x v="15"/>
    <s v="EUR"/>
    <x v="1206"/>
    <x v="1206"/>
    <x v="0"/>
    <x v="58"/>
    <x v="0"/>
    <s v="photography/photobooks"/>
    <x v="41"/>
    <x v="859"/>
    <x v="8"/>
    <x v="20"/>
  </r>
  <r>
    <n v="1207"/>
    <x v="1207"/>
    <x v="1206"/>
    <x v="227"/>
    <n v="17396"/>
    <x v="0"/>
    <x v="13"/>
    <s v="EUR"/>
    <x v="1207"/>
    <x v="1207"/>
    <x v="0"/>
    <x v="261"/>
    <x v="0"/>
    <s v="photography/photobooks"/>
    <x v="3"/>
    <x v="860"/>
    <x v="8"/>
    <x v="20"/>
  </r>
  <r>
    <n v="1208"/>
    <x v="1208"/>
    <x v="1207"/>
    <x v="3"/>
    <n v="15530"/>
    <x v="0"/>
    <x v="0"/>
    <s v="USD"/>
    <x v="1208"/>
    <x v="1208"/>
    <x v="0"/>
    <x v="11"/>
    <x v="0"/>
    <s v="photography/photobooks"/>
    <x v="19"/>
    <x v="861"/>
    <x v="8"/>
    <x v="20"/>
  </r>
  <r>
    <n v="1209"/>
    <x v="1209"/>
    <x v="1208"/>
    <x v="12"/>
    <n v="6360"/>
    <x v="0"/>
    <x v="0"/>
    <s v="USD"/>
    <x v="1209"/>
    <x v="1209"/>
    <x v="0"/>
    <x v="67"/>
    <x v="0"/>
    <s v="photography/photobooks"/>
    <x v="6"/>
    <x v="862"/>
    <x v="8"/>
    <x v="20"/>
  </r>
  <r>
    <n v="1210"/>
    <x v="1210"/>
    <x v="1209"/>
    <x v="22"/>
    <n v="50863"/>
    <x v="0"/>
    <x v="11"/>
    <s v="SEK"/>
    <x v="1210"/>
    <x v="1210"/>
    <x v="0"/>
    <x v="273"/>
    <x v="0"/>
    <s v="photography/photobooks"/>
    <x v="172"/>
    <x v="863"/>
    <x v="8"/>
    <x v="20"/>
  </r>
  <r>
    <n v="1211"/>
    <x v="1211"/>
    <x v="1210"/>
    <x v="28"/>
    <n v="1011"/>
    <x v="0"/>
    <x v="5"/>
    <s v="CAD"/>
    <x v="1211"/>
    <x v="1211"/>
    <x v="0"/>
    <x v="79"/>
    <x v="0"/>
    <s v="photography/photobooks"/>
    <x v="7"/>
    <x v="864"/>
    <x v="8"/>
    <x v="20"/>
  </r>
  <r>
    <n v="1212"/>
    <x v="1212"/>
    <x v="1211"/>
    <x v="30"/>
    <n v="3226"/>
    <x v="0"/>
    <x v="0"/>
    <s v="USD"/>
    <x v="1212"/>
    <x v="1212"/>
    <x v="0"/>
    <x v="183"/>
    <x v="0"/>
    <s v="photography/photobooks"/>
    <x v="32"/>
    <x v="865"/>
    <x v="8"/>
    <x v="20"/>
  </r>
  <r>
    <n v="1213"/>
    <x v="1213"/>
    <x v="1212"/>
    <x v="115"/>
    <n v="6645"/>
    <x v="0"/>
    <x v="1"/>
    <s v="GBP"/>
    <x v="1213"/>
    <x v="1213"/>
    <x v="0"/>
    <x v="52"/>
    <x v="0"/>
    <s v="photography/photobooks"/>
    <x v="21"/>
    <x v="866"/>
    <x v="8"/>
    <x v="20"/>
  </r>
  <r>
    <n v="1214"/>
    <x v="1214"/>
    <x v="1213"/>
    <x v="13"/>
    <n v="2636"/>
    <x v="0"/>
    <x v="0"/>
    <s v="USD"/>
    <x v="1214"/>
    <x v="1214"/>
    <x v="0"/>
    <x v="20"/>
    <x v="0"/>
    <s v="photography/photobooks"/>
    <x v="88"/>
    <x v="867"/>
    <x v="8"/>
    <x v="20"/>
  </r>
  <r>
    <n v="1215"/>
    <x v="1215"/>
    <x v="1214"/>
    <x v="10"/>
    <n v="39304.01"/>
    <x v="0"/>
    <x v="0"/>
    <s v="USD"/>
    <x v="1215"/>
    <x v="1215"/>
    <x v="0"/>
    <x v="274"/>
    <x v="0"/>
    <s v="photography/photobooks"/>
    <x v="173"/>
    <x v="868"/>
    <x v="8"/>
    <x v="20"/>
  </r>
  <r>
    <n v="1216"/>
    <x v="1216"/>
    <x v="1215"/>
    <x v="32"/>
    <n v="20398"/>
    <x v="0"/>
    <x v="0"/>
    <s v="USD"/>
    <x v="1216"/>
    <x v="1216"/>
    <x v="0"/>
    <x v="147"/>
    <x v="0"/>
    <s v="photography/photobooks"/>
    <x v="91"/>
    <x v="869"/>
    <x v="8"/>
    <x v="20"/>
  </r>
  <r>
    <n v="1217"/>
    <x v="1217"/>
    <x v="1216"/>
    <x v="228"/>
    <n v="27189"/>
    <x v="0"/>
    <x v="0"/>
    <s v="USD"/>
    <x v="1217"/>
    <x v="1217"/>
    <x v="0"/>
    <x v="275"/>
    <x v="0"/>
    <s v="photography/photobooks"/>
    <x v="33"/>
    <x v="870"/>
    <x v="8"/>
    <x v="20"/>
  </r>
  <r>
    <n v="1218"/>
    <x v="1218"/>
    <x v="1217"/>
    <x v="7"/>
    <n v="15505"/>
    <x v="0"/>
    <x v="0"/>
    <s v="USD"/>
    <x v="1218"/>
    <x v="1218"/>
    <x v="0"/>
    <x v="30"/>
    <x v="0"/>
    <s v="photography/photobooks"/>
    <x v="174"/>
    <x v="871"/>
    <x v="8"/>
    <x v="20"/>
  </r>
  <r>
    <n v="1219"/>
    <x v="1219"/>
    <x v="1218"/>
    <x v="229"/>
    <n v="26024"/>
    <x v="0"/>
    <x v="0"/>
    <s v="USD"/>
    <x v="1219"/>
    <x v="1219"/>
    <x v="0"/>
    <x v="35"/>
    <x v="0"/>
    <s v="photography/photobooks"/>
    <x v="175"/>
    <x v="872"/>
    <x v="8"/>
    <x v="20"/>
  </r>
  <r>
    <n v="1220"/>
    <x v="1220"/>
    <x v="1219"/>
    <x v="36"/>
    <n v="15565"/>
    <x v="0"/>
    <x v="12"/>
    <s v="EUR"/>
    <x v="1220"/>
    <x v="1220"/>
    <x v="0"/>
    <x v="205"/>
    <x v="0"/>
    <s v="photography/photobooks"/>
    <x v="3"/>
    <x v="873"/>
    <x v="8"/>
    <x v="20"/>
  </r>
  <r>
    <n v="1221"/>
    <x v="1221"/>
    <x v="1220"/>
    <x v="41"/>
    <n v="2451.0100000000002"/>
    <x v="0"/>
    <x v="1"/>
    <s v="GBP"/>
    <x v="1221"/>
    <x v="1221"/>
    <x v="0"/>
    <x v="273"/>
    <x v="0"/>
    <s v="photography/photobooks"/>
    <x v="38"/>
    <x v="874"/>
    <x v="8"/>
    <x v="20"/>
  </r>
  <r>
    <n v="1222"/>
    <x v="1222"/>
    <x v="1221"/>
    <x v="23"/>
    <n v="11215"/>
    <x v="0"/>
    <x v="5"/>
    <s v="CAD"/>
    <x v="1222"/>
    <x v="1222"/>
    <x v="0"/>
    <x v="276"/>
    <x v="0"/>
    <s v="photography/photobooks"/>
    <x v="176"/>
    <x v="875"/>
    <x v="8"/>
    <x v="20"/>
  </r>
  <r>
    <n v="1223"/>
    <x v="1223"/>
    <x v="1222"/>
    <x v="230"/>
    <n v="22197"/>
    <x v="0"/>
    <x v="0"/>
    <s v="USD"/>
    <x v="1223"/>
    <x v="1223"/>
    <x v="0"/>
    <x v="277"/>
    <x v="0"/>
    <s v="photography/photobooks"/>
    <x v="20"/>
    <x v="876"/>
    <x v="8"/>
    <x v="20"/>
  </r>
  <r>
    <n v="1224"/>
    <x v="1224"/>
    <x v="1223"/>
    <x v="36"/>
    <n v="1060"/>
    <x v="1"/>
    <x v="0"/>
    <s v="USD"/>
    <x v="1224"/>
    <x v="1224"/>
    <x v="0"/>
    <x v="59"/>
    <x v="1"/>
    <s v="music/world music"/>
    <x v="113"/>
    <x v="877"/>
    <x v="4"/>
    <x v="21"/>
  </r>
  <r>
    <n v="1225"/>
    <x v="1225"/>
    <x v="1224"/>
    <x v="9"/>
    <n v="132"/>
    <x v="1"/>
    <x v="0"/>
    <s v="USD"/>
    <x v="1225"/>
    <x v="1225"/>
    <x v="0"/>
    <x v="83"/>
    <x v="1"/>
    <s v="music/world music"/>
    <x v="65"/>
    <x v="878"/>
    <x v="4"/>
    <x v="21"/>
  </r>
  <r>
    <n v="1226"/>
    <x v="1226"/>
    <x v="1225"/>
    <x v="63"/>
    <n v="1937"/>
    <x v="1"/>
    <x v="0"/>
    <s v="USD"/>
    <x v="1226"/>
    <x v="1226"/>
    <x v="0"/>
    <x v="244"/>
    <x v="1"/>
    <s v="music/world music"/>
    <x v="65"/>
    <x v="879"/>
    <x v="4"/>
    <x v="21"/>
  </r>
  <r>
    <n v="1227"/>
    <x v="1227"/>
    <x v="1226"/>
    <x v="13"/>
    <n v="0"/>
    <x v="1"/>
    <x v="0"/>
    <s v="USD"/>
    <x v="1227"/>
    <x v="1227"/>
    <x v="0"/>
    <x v="78"/>
    <x v="1"/>
    <s v="music/world music"/>
    <x v="50"/>
    <x v="121"/>
    <x v="4"/>
    <x v="21"/>
  </r>
  <r>
    <n v="1228"/>
    <x v="1228"/>
    <x v="1227"/>
    <x v="10"/>
    <n v="1465"/>
    <x v="1"/>
    <x v="0"/>
    <s v="USD"/>
    <x v="1228"/>
    <x v="1228"/>
    <x v="0"/>
    <x v="54"/>
    <x v="1"/>
    <s v="music/world music"/>
    <x v="129"/>
    <x v="880"/>
    <x v="4"/>
    <x v="21"/>
  </r>
  <r>
    <n v="1229"/>
    <x v="1229"/>
    <x v="1228"/>
    <x v="181"/>
    <n v="25"/>
    <x v="1"/>
    <x v="0"/>
    <s v="USD"/>
    <x v="1229"/>
    <x v="1229"/>
    <x v="0"/>
    <x v="29"/>
    <x v="1"/>
    <s v="music/world music"/>
    <x v="60"/>
    <x v="380"/>
    <x v="4"/>
    <x v="21"/>
  </r>
  <r>
    <n v="1230"/>
    <x v="1230"/>
    <x v="1229"/>
    <x v="69"/>
    <n v="0"/>
    <x v="1"/>
    <x v="0"/>
    <s v="USD"/>
    <x v="1230"/>
    <x v="1230"/>
    <x v="0"/>
    <x v="78"/>
    <x v="1"/>
    <s v="music/world music"/>
    <x v="50"/>
    <x v="121"/>
    <x v="4"/>
    <x v="21"/>
  </r>
  <r>
    <n v="1231"/>
    <x v="1231"/>
    <x v="1230"/>
    <x v="10"/>
    <n v="0"/>
    <x v="1"/>
    <x v="0"/>
    <s v="USD"/>
    <x v="1231"/>
    <x v="1231"/>
    <x v="0"/>
    <x v="78"/>
    <x v="1"/>
    <s v="music/world music"/>
    <x v="50"/>
    <x v="121"/>
    <x v="4"/>
    <x v="21"/>
  </r>
  <r>
    <n v="1232"/>
    <x v="1232"/>
    <x v="1231"/>
    <x v="10"/>
    <n v="40"/>
    <x v="1"/>
    <x v="0"/>
    <s v="USD"/>
    <x v="1232"/>
    <x v="1232"/>
    <x v="0"/>
    <x v="29"/>
    <x v="1"/>
    <s v="music/world music"/>
    <x v="60"/>
    <x v="375"/>
    <x v="4"/>
    <x v="21"/>
  </r>
  <r>
    <n v="1233"/>
    <x v="1233"/>
    <x v="1232"/>
    <x v="28"/>
    <n v="116"/>
    <x v="1"/>
    <x v="0"/>
    <s v="USD"/>
    <x v="1233"/>
    <x v="1233"/>
    <x v="0"/>
    <x v="79"/>
    <x v="1"/>
    <s v="music/world music"/>
    <x v="81"/>
    <x v="845"/>
    <x v="4"/>
    <x v="21"/>
  </r>
  <r>
    <n v="1234"/>
    <x v="1234"/>
    <x v="1233"/>
    <x v="63"/>
    <n v="0"/>
    <x v="1"/>
    <x v="1"/>
    <s v="GBP"/>
    <x v="1234"/>
    <x v="1234"/>
    <x v="0"/>
    <x v="78"/>
    <x v="1"/>
    <s v="music/world music"/>
    <x v="50"/>
    <x v="121"/>
    <x v="4"/>
    <x v="21"/>
  </r>
  <r>
    <n v="1235"/>
    <x v="1235"/>
    <x v="1234"/>
    <x v="231"/>
    <n v="210"/>
    <x v="1"/>
    <x v="0"/>
    <s v="USD"/>
    <x v="1235"/>
    <x v="1235"/>
    <x v="0"/>
    <x v="79"/>
    <x v="1"/>
    <s v="music/world music"/>
    <x v="56"/>
    <x v="431"/>
    <x v="4"/>
    <x v="21"/>
  </r>
  <r>
    <n v="1236"/>
    <x v="1236"/>
    <x v="1235"/>
    <x v="30"/>
    <n v="0"/>
    <x v="1"/>
    <x v="0"/>
    <s v="USD"/>
    <x v="1236"/>
    <x v="1236"/>
    <x v="0"/>
    <x v="78"/>
    <x v="1"/>
    <s v="music/world music"/>
    <x v="50"/>
    <x v="121"/>
    <x v="4"/>
    <x v="21"/>
  </r>
  <r>
    <n v="1237"/>
    <x v="1237"/>
    <x v="1236"/>
    <x v="31"/>
    <n v="0"/>
    <x v="1"/>
    <x v="0"/>
    <s v="USD"/>
    <x v="1237"/>
    <x v="1237"/>
    <x v="0"/>
    <x v="78"/>
    <x v="1"/>
    <s v="music/world music"/>
    <x v="50"/>
    <x v="121"/>
    <x v="4"/>
    <x v="21"/>
  </r>
  <r>
    <n v="1238"/>
    <x v="1238"/>
    <x v="1237"/>
    <x v="28"/>
    <n v="178"/>
    <x v="1"/>
    <x v="0"/>
    <s v="USD"/>
    <x v="1238"/>
    <x v="1238"/>
    <x v="0"/>
    <x v="83"/>
    <x v="1"/>
    <s v="music/world music"/>
    <x v="82"/>
    <x v="881"/>
    <x v="4"/>
    <x v="21"/>
  </r>
  <r>
    <n v="1239"/>
    <x v="1239"/>
    <x v="1238"/>
    <x v="30"/>
    <n v="0"/>
    <x v="1"/>
    <x v="0"/>
    <s v="USD"/>
    <x v="1239"/>
    <x v="1239"/>
    <x v="0"/>
    <x v="78"/>
    <x v="1"/>
    <s v="music/world music"/>
    <x v="50"/>
    <x v="121"/>
    <x v="4"/>
    <x v="21"/>
  </r>
  <r>
    <n v="1240"/>
    <x v="1240"/>
    <x v="1239"/>
    <x v="6"/>
    <n v="241"/>
    <x v="1"/>
    <x v="0"/>
    <s v="USD"/>
    <x v="1240"/>
    <x v="1240"/>
    <x v="0"/>
    <x v="22"/>
    <x v="1"/>
    <s v="music/world music"/>
    <x v="56"/>
    <x v="882"/>
    <x v="4"/>
    <x v="21"/>
  </r>
  <r>
    <n v="1241"/>
    <x v="1241"/>
    <x v="1240"/>
    <x v="10"/>
    <n v="2537"/>
    <x v="1"/>
    <x v="0"/>
    <s v="USD"/>
    <x v="1241"/>
    <x v="1241"/>
    <x v="0"/>
    <x v="69"/>
    <x v="1"/>
    <s v="music/world music"/>
    <x v="76"/>
    <x v="883"/>
    <x v="4"/>
    <x v="21"/>
  </r>
  <r>
    <n v="1242"/>
    <x v="1242"/>
    <x v="1241"/>
    <x v="232"/>
    <n v="5"/>
    <x v="1"/>
    <x v="0"/>
    <s v="USD"/>
    <x v="1242"/>
    <x v="1242"/>
    <x v="0"/>
    <x v="29"/>
    <x v="1"/>
    <s v="music/world music"/>
    <x v="60"/>
    <x v="144"/>
    <x v="4"/>
    <x v="21"/>
  </r>
  <r>
    <n v="1243"/>
    <x v="1243"/>
    <x v="1242"/>
    <x v="14"/>
    <n v="1691"/>
    <x v="1"/>
    <x v="0"/>
    <s v="USD"/>
    <x v="1243"/>
    <x v="1243"/>
    <x v="0"/>
    <x v="44"/>
    <x v="1"/>
    <s v="music/world music"/>
    <x v="51"/>
    <x v="884"/>
    <x v="4"/>
    <x v="21"/>
  </r>
  <r>
    <n v="1244"/>
    <x v="1244"/>
    <x v="1243"/>
    <x v="13"/>
    <n v="2076"/>
    <x v="0"/>
    <x v="0"/>
    <s v="USD"/>
    <x v="1244"/>
    <x v="1244"/>
    <x v="1"/>
    <x v="43"/>
    <x v="0"/>
    <s v="music/rock"/>
    <x v="3"/>
    <x v="885"/>
    <x v="4"/>
    <x v="11"/>
  </r>
  <r>
    <n v="1245"/>
    <x v="1245"/>
    <x v="1244"/>
    <x v="13"/>
    <n v="2405"/>
    <x v="0"/>
    <x v="0"/>
    <s v="USD"/>
    <x v="1245"/>
    <x v="1245"/>
    <x v="1"/>
    <x v="57"/>
    <x v="0"/>
    <s v="music/rock"/>
    <x v="28"/>
    <x v="886"/>
    <x v="4"/>
    <x v="11"/>
  </r>
  <r>
    <n v="1246"/>
    <x v="1246"/>
    <x v="1245"/>
    <x v="13"/>
    <n v="2340"/>
    <x v="0"/>
    <x v="0"/>
    <s v="USD"/>
    <x v="1246"/>
    <x v="1246"/>
    <x v="1"/>
    <x v="162"/>
    <x v="0"/>
    <s v="music/rock"/>
    <x v="16"/>
    <x v="887"/>
    <x v="4"/>
    <x v="11"/>
  </r>
  <r>
    <n v="1247"/>
    <x v="1247"/>
    <x v="1246"/>
    <x v="8"/>
    <n v="4275"/>
    <x v="0"/>
    <x v="0"/>
    <s v="USD"/>
    <x v="1247"/>
    <x v="1247"/>
    <x v="1"/>
    <x v="133"/>
    <x v="0"/>
    <s v="music/rock"/>
    <x v="108"/>
    <x v="888"/>
    <x v="4"/>
    <x v="11"/>
  </r>
  <r>
    <n v="1248"/>
    <x v="1248"/>
    <x v="1247"/>
    <x v="30"/>
    <n v="3791"/>
    <x v="0"/>
    <x v="0"/>
    <s v="USD"/>
    <x v="1248"/>
    <x v="1248"/>
    <x v="1"/>
    <x v="211"/>
    <x v="0"/>
    <s v="music/rock"/>
    <x v="143"/>
    <x v="889"/>
    <x v="4"/>
    <x v="11"/>
  </r>
  <r>
    <n v="1249"/>
    <x v="1249"/>
    <x v="1248"/>
    <x v="10"/>
    <n v="5222"/>
    <x v="0"/>
    <x v="0"/>
    <s v="USD"/>
    <x v="1249"/>
    <x v="1249"/>
    <x v="1"/>
    <x v="75"/>
    <x v="0"/>
    <s v="music/rock"/>
    <x v="3"/>
    <x v="890"/>
    <x v="4"/>
    <x v="11"/>
  </r>
  <r>
    <n v="1250"/>
    <x v="1250"/>
    <x v="1249"/>
    <x v="11"/>
    <n v="60046"/>
    <x v="0"/>
    <x v="0"/>
    <s v="USD"/>
    <x v="1250"/>
    <x v="1250"/>
    <x v="1"/>
    <x v="278"/>
    <x v="0"/>
    <s v="music/rock"/>
    <x v="177"/>
    <x v="891"/>
    <x v="4"/>
    <x v="11"/>
  </r>
  <r>
    <n v="1251"/>
    <x v="1251"/>
    <x v="1250"/>
    <x v="12"/>
    <n v="6108"/>
    <x v="0"/>
    <x v="0"/>
    <s v="USD"/>
    <x v="1251"/>
    <x v="1251"/>
    <x v="1"/>
    <x v="142"/>
    <x v="0"/>
    <s v="music/rock"/>
    <x v="21"/>
    <x v="892"/>
    <x v="4"/>
    <x v="11"/>
  </r>
  <r>
    <n v="1252"/>
    <x v="1252"/>
    <x v="1251"/>
    <x v="8"/>
    <n v="4818"/>
    <x v="0"/>
    <x v="0"/>
    <s v="USD"/>
    <x v="1252"/>
    <x v="1252"/>
    <x v="1"/>
    <x v="261"/>
    <x v="0"/>
    <s v="music/rock"/>
    <x v="178"/>
    <x v="893"/>
    <x v="4"/>
    <x v="11"/>
  </r>
  <r>
    <n v="1253"/>
    <x v="1253"/>
    <x v="1252"/>
    <x v="185"/>
    <n v="30383.32"/>
    <x v="0"/>
    <x v="0"/>
    <s v="USD"/>
    <x v="1253"/>
    <x v="1253"/>
    <x v="1"/>
    <x v="279"/>
    <x v="0"/>
    <s v="music/rock"/>
    <x v="179"/>
    <x v="894"/>
    <x v="4"/>
    <x v="11"/>
  </r>
  <r>
    <n v="1254"/>
    <x v="1254"/>
    <x v="1253"/>
    <x v="233"/>
    <n v="13323"/>
    <x v="0"/>
    <x v="0"/>
    <s v="USD"/>
    <x v="1254"/>
    <x v="1254"/>
    <x v="1"/>
    <x v="261"/>
    <x v="0"/>
    <s v="music/rock"/>
    <x v="171"/>
    <x v="895"/>
    <x v="4"/>
    <x v="11"/>
  </r>
  <r>
    <n v="1255"/>
    <x v="1255"/>
    <x v="1254"/>
    <x v="9"/>
    <n v="6071"/>
    <x v="0"/>
    <x v="0"/>
    <s v="USD"/>
    <x v="1255"/>
    <x v="1255"/>
    <x v="1"/>
    <x v="280"/>
    <x v="0"/>
    <s v="music/rock"/>
    <x v="180"/>
    <x v="896"/>
    <x v="4"/>
    <x v="11"/>
  </r>
  <r>
    <n v="1256"/>
    <x v="1256"/>
    <x v="1255"/>
    <x v="11"/>
    <n v="35389.129999999997"/>
    <x v="0"/>
    <x v="0"/>
    <s v="USD"/>
    <x v="1256"/>
    <x v="1256"/>
    <x v="1"/>
    <x v="281"/>
    <x v="0"/>
    <s v="music/rock"/>
    <x v="90"/>
    <x v="897"/>
    <x v="4"/>
    <x v="11"/>
  </r>
  <r>
    <n v="1257"/>
    <x v="1257"/>
    <x v="1256"/>
    <x v="62"/>
    <n v="16210"/>
    <x v="0"/>
    <x v="0"/>
    <s v="USD"/>
    <x v="1257"/>
    <x v="1257"/>
    <x v="1"/>
    <x v="282"/>
    <x v="0"/>
    <s v="music/rock"/>
    <x v="181"/>
    <x v="898"/>
    <x v="4"/>
    <x v="11"/>
  </r>
  <r>
    <n v="1258"/>
    <x v="1258"/>
    <x v="1257"/>
    <x v="14"/>
    <n v="25577.56"/>
    <x v="0"/>
    <x v="0"/>
    <s v="USD"/>
    <x v="1258"/>
    <x v="1258"/>
    <x v="1"/>
    <x v="283"/>
    <x v="0"/>
    <s v="music/rock"/>
    <x v="182"/>
    <x v="899"/>
    <x v="4"/>
    <x v="11"/>
  </r>
  <r>
    <n v="1259"/>
    <x v="1259"/>
    <x v="1258"/>
    <x v="30"/>
    <n v="2606"/>
    <x v="0"/>
    <x v="0"/>
    <s v="USD"/>
    <x v="1259"/>
    <x v="1259"/>
    <x v="1"/>
    <x v="93"/>
    <x v="0"/>
    <s v="music/rock"/>
    <x v="3"/>
    <x v="900"/>
    <x v="4"/>
    <x v="11"/>
  </r>
  <r>
    <n v="1260"/>
    <x v="1260"/>
    <x v="1259"/>
    <x v="126"/>
    <n v="3751"/>
    <x v="0"/>
    <x v="0"/>
    <s v="USD"/>
    <x v="1260"/>
    <x v="1260"/>
    <x v="1"/>
    <x v="142"/>
    <x v="0"/>
    <s v="music/rock"/>
    <x v="35"/>
    <x v="901"/>
    <x v="4"/>
    <x v="11"/>
  </r>
  <r>
    <n v="1261"/>
    <x v="1261"/>
    <x v="1260"/>
    <x v="13"/>
    <n v="2025"/>
    <x v="0"/>
    <x v="0"/>
    <s v="USD"/>
    <x v="1261"/>
    <x v="1261"/>
    <x v="1"/>
    <x v="47"/>
    <x v="0"/>
    <s v="music/rock"/>
    <x v="7"/>
    <x v="902"/>
    <x v="4"/>
    <x v="11"/>
  </r>
  <r>
    <n v="1262"/>
    <x v="1262"/>
    <x v="1261"/>
    <x v="115"/>
    <n v="8152"/>
    <x v="0"/>
    <x v="5"/>
    <s v="CAD"/>
    <x v="1262"/>
    <x v="1262"/>
    <x v="1"/>
    <x v="217"/>
    <x v="0"/>
    <s v="music/rock"/>
    <x v="105"/>
    <x v="903"/>
    <x v="4"/>
    <x v="11"/>
  </r>
  <r>
    <n v="1263"/>
    <x v="1263"/>
    <x v="1262"/>
    <x v="15"/>
    <n v="1785"/>
    <x v="0"/>
    <x v="0"/>
    <s v="USD"/>
    <x v="1263"/>
    <x v="1263"/>
    <x v="1"/>
    <x v="14"/>
    <x v="0"/>
    <s v="music/rock"/>
    <x v="17"/>
    <x v="904"/>
    <x v="4"/>
    <x v="11"/>
  </r>
  <r>
    <n v="1264"/>
    <x v="1264"/>
    <x v="1263"/>
    <x v="81"/>
    <n v="1082"/>
    <x v="0"/>
    <x v="0"/>
    <s v="USD"/>
    <x v="1264"/>
    <x v="1264"/>
    <x v="1"/>
    <x v="69"/>
    <x v="0"/>
    <s v="music/rock"/>
    <x v="183"/>
    <x v="905"/>
    <x v="4"/>
    <x v="11"/>
  </r>
  <r>
    <n v="1265"/>
    <x v="1265"/>
    <x v="1264"/>
    <x v="8"/>
    <n v="4170.17"/>
    <x v="0"/>
    <x v="0"/>
    <s v="USD"/>
    <x v="1265"/>
    <x v="1265"/>
    <x v="1"/>
    <x v="36"/>
    <x v="0"/>
    <s v="music/rock"/>
    <x v="17"/>
    <x v="906"/>
    <x v="4"/>
    <x v="11"/>
  </r>
  <r>
    <n v="1266"/>
    <x v="1266"/>
    <x v="1265"/>
    <x v="196"/>
    <n v="9545"/>
    <x v="0"/>
    <x v="0"/>
    <s v="USD"/>
    <x v="1266"/>
    <x v="1266"/>
    <x v="1"/>
    <x v="133"/>
    <x v="0"/>
    <s v="music/rock"/>
    <x v="8"/>
    <x v="907"/>
    <x v="4"/>
    <x v="11"/>
  </r>
  <r>
    <n v="1267"/>
    <x v="1267"/>
    <x v="1266"/>
    <x v="29"/>
    <n v="22396"/>
    <x v="0"/>
    <x v="0"/>
    <s v="USD"/>
    <x v="1267"/>
    <x v="1267"/>
    <x v="1"/>
    <x v="180"/>
    <x v="0"/>
    <s v="music/rock"/>
    <x v="21"/>
    <x v="908"/>
    <x v="4"/>
    <x v="11"/>
  </r>
  <r>
    <n v="1268"/>
    <x v="1268"/>
    <x v="1267"/>
    <x v="14"/>
    <n v="14000"/>
    <x v="0"/>
    <x v="0"/>
    <s v="USD"/>
    <x v="1268"/>
    <x v="1268"/>
    <x v="1"/>
    <x v="0"/>
    <x v="0"/>
    <s v="music/rock"/>
    <x v="16"/>
    <x v="909"/>
    <x v="4"/>
    <x v="11"/>
  </r>
  <r>
    <n v="1269"/>
    <x v="1269"/>
    <x v="1268"/>
    <x v="234"/>
    <n v="20426"/>
    <x v="0"/>
    <x v="0"/>
    <s v="USD"/>
    <x v="1269"/>
    <x v="1269"/>
    <x v="1"/>
    <x v="190"/>
    <x v="0"/>
    <s v="music/rock"/>
    <x v="15"/>
    <x v="910"/>
    <x v="4"/>
    <x v="11"/>
  </r>
  <r>
    <n v="1270"/>
    <x v="1270"/>
    <x v="1269"/>
    <x v="3"/>
    <n v="11472"/>
    <x v="0"/>
    <x v="0"/>
    <s v="USD"/>
    <x v="1270"/>
    <x v="1270"/>
    <x v="1"/>
    <x v="39"/>
    <x v="0"/>
    <s v="music/rock"/>
    <x v="41"/>
    <x v="911"/>
    <x v="4"/>
    <x v="11"/>
  </r>
  <r>
    <n v="1271"/>
    <x v="1271"/>
    <x v="1270"/>
    <x v="51"/>
    <n v="7635"/>
    <x v="0"/>
    <x v="0"/>
    <s v="USD"/>
    <x v="1271"/>
    <x v="1271"/>
    <x v="1"/>
    <x v="162"/>
    <x v="0"/>
    <s v="music/rock"/>
    <x v="21"/>
    <x v="912"/>
    <x v="4"/>
    <x v="11"/>
  </r>
  <r>
    <n v="1272"/>
    <x v="1272"/>
    <x v="1271"/>
    <x v="10"/>
    <n v="5300"/>
    <x v="0"/>
    <x v="0"/>
    <s v="USD"/>
    <x v="1272"/>
    <x v="1272"/>
    <x v="1"/>
    <x v="33"/>
    <x v="0"/>
    <s v="music/rock"/>
    <x v="6"/>
    <x v="913"/>
    <x v="4"/>
    <x v="11"/>
  </r>
  <r>
    <n v="1273"/>
    <x v="1273"/>
    <x v="1272"/>
    <x v="23"/>
    <n v="4140"/>
    <x v="0"/>
    <x v="5"/>
    <s v="CAD"/>
    <x v="1273"/>
    <x v="1273"/>
    <x v="1"/>
    <x v="241"/>
    <x v="0"/>
    <s v="music/rock"/>
    <x v="3"/>
    <x v="468"/>
    <x v="4"/>
    <x v="11"/>
  </r>
  <r>
    <n v="1274"/>
    <x v="1274"/>
    <x v="1273"/>
    <x v="31"/>
    <n v="38743.839999999997"/>
    <x v="0"/>
    <x v="0"/>
    <s v="USD"/>
    <x v="1274"/>
    <x v="1274"/>
    <x v="1"/>
    <x v="284"/>
    <x v="0"/>
    <s v="music/rock"/>
    <x v="19"/>
    <x v="914"/>
    <x v="4"/>
    <x v="11"/>
  </r>
  <r>
    <n v="1275"/>
    <x v="1275"/>
    <x v="1274"/>
    <x v="36"/>
    <n v="24321.1"/>
    <x v="0"/>
    <x v="0"/>
    <s v="USD"/>
    <x v="1275"/>
    <x v="1275"/>
    <x v="1"/>
    <x v="285"/>
    <x v="0"/>
    <s v="music/rock"/>
    <x v="184"/>
    <x v="915"/>
    <x v="4"/>
    <x v="11"/>
  </r>
  <r>
    <n v="1276"/>
    <x v="1276"/>
    <x v="1275"/>
    <x v="9"/>
    <n v="3132.63"/>
    <x v="0"/>
    <x v="0"/>
    <s v="USD"/>
    <x v="1276"/>
    <x v="1276"/>
    <x v="1"/>
    <x v="32"/>
    <x v="0"/>
    <s v="music/rock"/>
    <x v="3"/>
    <x v="916"/>
    <x v="4"/>
    <x v="11"/>
  </r>
  <r>
    <n v="1277"/>
    <x v="1277"/>
    <x v="1276"/>
    <x v="36"/>
    <n v="15918.65"/>
    <x v="0"/>
    <x v="0"/>
    <s v="USD"/>
    <x v="1277"/>
    <x v="1277"/>
    <x v="1"/>
    <x v="286"/>
    <x v="0"/>
    <s v="music/rock"/>
    <x v="6"/>
    <x v="917"/>
    <x v="4"/>
    <x v="11"/>
  </r>
  <r>
    <n v="1278"/>
    <x v="1278"/>
    <x v="1277"/>
    <x v="115"/>
    <n v="10071"/>
    <x v="0"/>
    <x v="0"/>
    <s v="USD"/>
    <x v="1278"/>
    <x v="1278"/>
    <x v="1"/>
    <x v="245"/>
    <x v="0"/>
    <s v="music/rock"/>
    <x v="19"/>
    <x v="918"/>
    <x v="4"/>
    <x v="11"/>
  </r>
  <r>
    <n v="1279"/>
    <x v="1279"/>
    <x v="1278"/>
    <x v="235"/>
    <n v="13864.17"/>
    <x v="0"/>
    <x v="0"/>
    <s v="USD"/>
    <x v="1279"/>
    <x v="1279"/>
    <x v="1"/>
    <x v="143"/>
    <x v="0"/>
    <s v="music/rock"/>
    <x v="38"/>
    <x v="919"/>
    <x v="4"/>
    <x v="11"/>
  </r>
  <r>
    <n v="1280"/>
    <x v="1280"/>
    <x v="1279"/>
    <x v="36"/>
    <n v="16636.78"/>
    <x v="0"/>
    <x v="0"/>
    <s v="USD"/>
    <x v="1280"/>
    <x v="1280"/>
    <x v="1"/>
    <x v="208"/>
    <x v="0"/>
    <s v="music/rock"/>
    <x v="38"/>
    <x v="920"/>
    <x v="4"/>
    <x v="11"/>
  </r>
  <r>
    <n v="1281"/>
    <x v="1281"/>
    <x v="1280"/>
    <x v="39"/>
    <n v="7750"/>
    <x v="0"/>
    <x v="0"/>
    <s v="USD"/>
    <x v="1281"/>
    <x v="1281"/>
    <x v="1"/>
    <x v="142"/>
    <x v="0"/>
    <s v="music/rock"/>
    <x v="38"/>
    <x v="921"/>
    <x v="4"/>
    <x v="11"/>
  </r>
  <r>
    <n v="1282"/>
    <x v="1282"/>
    <x v="1281"/>
    <x v="36"/>
    <n v="18542"/>
    <x v="0"/>
    <x v="0"/>
    <s v="USD"/>
    <x v="1282"/>
    <x v="1282"/>
    <x v="1"/>
    <x v="220"/>
    <x v="0"/>
    <s v="music/rock"/>
    <x v="39"/>
    <x v="922"/>
    <x v="4"/>
    <x v="11"/>
  </r>
  <r>
    <n v="1283"/>
    <x v="1283"/>
    <x v="1282"/>
    <x v="28"/>
    <n v="2110.5"/>
    <x v="0"/>
    <x v="0"/>
    <s v="USD"/>
    <x v="1283"/>
    <x v="1283"/>
    <x v="1"/>
    <x v="19"/>
    <x v="0"/>
    <s v="music/rock"/>
    <x v="185"/>
    <x v="923"/>
    <x v="4"/>
    <x v="11"/>
  </r>
  <r>
    <n v="1284"/>
    <x v="1284"/>
    <x v="1283"/>
    <x v="13"/>
    <n v="2020"/>
    <x v="0"/>
    <x v="0"/>
    <s v="USD"/>
    <x v="1284"/>
    <x v="1284"/>
    <x v="0"/>
    <x v="162"/>
    <x v="0"/>
    <s v="theater/plays"/>
    <x v="7"/>
    <x v="774"/>
    <x v="1"/>
    <x v="6"/>
  </r>
  <r>
    <n v="1285"/>
    <x v="1285"/>
    <x v="1284"/>
    <x v="13"/>
    <n v="2033"/>
    <x v="0"/>
    <x v="1"/>
    <s v="GBP"/>
    <x v="1285"/>
    <x v="1285"/>
    <x v="0"/>
    <x v="287"/>
    <x v="0"/>
    <s v="theater/plays"/>
    <x v="21"/>
    <x v="924"/>
    <x v="1"/>
    <x v="6"/>
  </r>
  <r>
    <n v="1286"/>
    <x v="1286"/>
    <x v="1285"/>
    <x v="15"/>
    <n v="1625"/>
    <x v="0"/>
    <x v="1"/>
    <s v="GBP"/>
    <x v="1286"/>
    <x v="1286"/>
    <x v="0"/>
    <x v="9"/>
    <x v="0"/>
    <s v="theater/plays"/>
    <x v="29"/>
    <x v="925"/>
    <x v="1"/>
    <x v="6"/>
  </r>
  <r>
    <n v="1287"/>
    <x v="1287"/>
    <x v="1286"/>
    <x v="49"/>
    <n v="605"/>
    <x v="0"/>
    <x v="1"/>
    <s v="GBP"/>
    <x v="1287"/>
    <x v="1287"/>
    <x v="0"/>
    <x v="20"/>
    <x v="0"/>
    <s v="theater/plays"/>
    <x v="186"/>
    <x v="926"/>
    <x v="1"/>
    <x v="6"/>
  </r>
  <r>
    <n v="1288"/>
    <x v="1288"/>
    <x v="1287"/>
    <x v="23"/>
    <n v="4018"/>
    <x v="0"/>
    <x v="0"/>
    <s v="USD"/>
    <x v="1288"/>
    <x v="1288"/>
    <x v="0"/>
    <x v="42"/>
    <x v="0"/>
    <s v="theater/plays"/>
    <x v="8"/>
    <x v="927"/>
    <x v="1"/>
    <x v="6"/>
  </r>
  <r>
    <n v="1289"/>
    <x v="1289"/>
    <x v="1288"/>
    <x v="15"/>
    <n v="1876"/>
    <x v="0"/>
    <x v="0"/>
    <s v="USD"/>
    <x v="1289"/>
    <x v="1289"/>
    <x v="0"/>
    <x v="47"/>
    <x v="0"/>
    <s v="theater/plays"/>
    <x v="105"/>
    <x v="928"/>
    <x v="1"/>
    <x v="6"/>
  </r>
  <r>
    <n v="1290"/>
    <x v="1290"/>
    <x v="1289"/>
    <x v="8"/>
    <n v="3800"/>
    <x v="0"/>
    <x v="0"/>
    <s v="USD"/>
    <x v="1290"/>
    <x v="1290"/>
    <x v="0"/>
    <x v="48"/>
    <x v="0"/>
    <s v="theater/plays"/>
    <x v="15"/>
    <x v="929"/>
    <x v="1"/>
    <x v="6"/>
  </r>
  <r>
    <n v="1291"/>
    <x v="1291"/>
    <x v="1290"/>
    <x v="9"/>
    <n v="4371"/>
    <x v="0"/>
    <x v="0"/>
    <s v="USD"/>
    <x v="1291"/>
    <x v="1291"/>
    <x v="0"/>
    <x v="288"/>
    <x v="0"/>
    <s v="theater/plays"/>
    <x v="91"/>
    <x v="930"/>
    <x v="1"/>
    <x v="6"/>
  </r>
  <r>
    <n v="1292"/>
    <x v="1292"/>
    <x v="1291"/>
    <x v="180"/>
    <n v="1870"/>
    <x v="0"/>
    <x v="1"/>
    <s v="GBP"/>
    <x v="1292"/>
    <x v="1292"/>
    <x v="0"/>
    <x v="47"/>
    <x v="0"/>
    <s v="theater/plays"/>
    <x v="5"/>
    <x v="931"/>
    <x v="1"/>
    <x v="6"/>
  </r>
  <r>
    <n v="1293"/>
    <x v="1293"/>
    <x v="1292"/>
    <x v="36"/>
    <n v="15335"/>
    <x v="0"/>
    <x v="0"/>
    <s v="USD"/>
    <x v="1293"/>
    <x v="1293"/>
    <x v="0"/>
    <x v="148"/>
    <x v="0"/>
    <s v="theater/plays"/>
    <x v="21"/>
    <x v="932"/>
    <x v="1"/>
    <x v="6"/>
  </r>
  <r>
    <n v="1294"/>
    <x v="1294"/>
    <x v="1293"/>
    <x v="2"/>
    <n v="610"/>
    <x v="0"/>
    <x v="1"/>
    <s v="GBP"/>
    <x v="1294"/>
    <x v="1294"/>
    <x v="0"/>
    <x v="19"/>
    <x v="0"/>
    <s v="theater/plays"/>
    <x v="108"/>
    <x v="933"/>
    <x v="1"/>
    <x v="6"/>
  </r>
  <r>
    <n v="1295"/>
    <x v="1295"/>
    <x v="1294"/>
    <x v="30"/>
    <n v="2549"/>
    <x v="0"/>
    <x v="1"/>
    <s v="GBP"/>
    <x v="1295"/>
    <x v="1295"/>
    <x v="0"/>
    <x v="31"/>
    <x v="0"/>
    <s v="theater/plays"/>
    <x v="21"/>
    <x v="934"/>
    <x v="1"/>
    <x v="6"/>
  </r>
  <r>
    <n v="1296"/>
    <x v="1296"/>
    <x v="1295"/>
    <x v="16"/>
    <n v="1200"/>
    <x v="0"/>
    <x v="1"/>
    <s v="GBP"/>
    <x v="1296"/>
    <x v="1296"/>
    <x v="0"/>
    <x v="23"/>
    <x v="0"/>
    <s v="theater/plays"/>
    <x v="48"/>
    <x v="935"/>
    <x v="1"/>
    <x v="6"/>
  </r>
  <r>
    <n v="1297"/>
    <x v="1297"/>
    <x v="1296"/>
    <x v="22"/>
    <n v="21905"/>
    <x v="0"/>
    <x v="0"/>
    <s v="USD"/>
    <x v="1297"/>
    <x v="1297"/>
    <x v="0"/>
    <x v="146"/>
    <x v="0"/>
    <s v="theater/plays"/>
    <x v="5"/>
    <x v="936"/>
    <x v="1"/>
    <x v="6"/>
  </r>
  <r>
    <n v="1298"/>
    <x v="1298"/>
    <x v="1297"/>
    <x v="13"/>
    <n v="2093"/>
    <x v="0"/>
    <x v="1"/>
    <s v="GBP"/>
    <x v="1298"/>
    <x v="1298"/>
    <x v="0"/>
    <x v="51"/>
    <x v="0"/>
    <s v="theater/plays"/>
    <x v="2"/>
    <x v="937"/>
    <x v="1"/>
    <x v="6"/>
  </r>
  <r>
    <n v="1299"/>
    <x v="1299"/>
    <x v="1298"/>
    <x v="8"/>
    <n v="4340"/>
    <x v="0"/>
    <x v="0"/>
    <s v="USD"/>
    <x v="1299"/>
    <x v="1299"/>
    <x v="0"/>
    <x v="58"/>
    <x v="0"/>
    <s v="theater/plays"/>
    <x v="39"/>
    <x v="938"/>
    <x v="1"/>
    <x v="6"/>
  </r>
  <r>
    <n v="1300"/>
    <x v="1300"/>
    <x v="1299"/>
    <x v="9"/>
    <n v="4050"/>
    <x v="0"/>
    <x v="0"/>
    <s v="USD"/>
    <x v="1300"/>
    <x v="1300"/>
    <x v="0"/>
    <x v="54"/>
    <x v="0"/>
    <s v="theater/plays"/>
    <x v="165"/>
    <x v="939"/>
    <x v="1"/>
    <x v="6"/>
  </r>
  <r>
    <n v="1301"/>
    <x v="1301"/>
    <x v="1300"/>
    <x v="13"/>
    <n v="2055"/>
    <x v="0"/>
    <x v="0"/>
    <s v="USD"/>
    <x v="1301"/>
    <x v="1301"/>
    <x v="0"/>
    <x v="60"/>
    <x v="0"/>
    <s v="theater/plays"/>
    <x v="33"/>
    <x v="940"/>
    <x v="1"/>
    <x v="6"/>
  </r>
  <r>
    <n v="1302"/>
    <x v="1302"/>
    <x v="1301"/>
    <x v="30"/>
    <n v="2500"/>
    <x v="0"/>
    <x v="0"/>
    <s v="USD"/>
    <x v="1302"/>
    <x v="1302"/>
    <x v="0"/>
    <x v="133"/>
    <x v="0"/>
    <s v="theater/plays"/>
    <x v="8"/>
    <x v="73"/>
    <x v="1"/>
    <x v="6"/>
  </r>
  <r>
    <n v="1303"/>
    <x v="1303"/>
    <x v="1302"/>
    <x v="8"/>
    <n v="4559.13"/>
    <x v="0"/>
    <x v="1"/>
    <s v="GBP"/>
    <x v="1303"/>
    <x v="1303"/>
    <x v="0"/>
    <x v="52"/>
    <x v="0"/>
    <s v="theater/plays"/>
    <x v="22"/>
    <x v="941"/>
    <x v="1"/>
    <x v="6"/>
  </r>
  <r>
    <n v="1304"/>
    <x v="1304"/>
    <x v="1303"/>
    <x v="79"/>
    <n v="15851"/>
    <x v="1"/>
    <x v="1"/>
    <s v="GBP"/>
    <x v="1304"/>
    <x v="1304"/>
    <x v="0"/>
    <x v="201"/>
    <x v="1"/>
    <s v="technology/wearables"/>
    <x v="67"/>
    <x v="942"/>
    <x v="2"/>
    <x v="8"/>
  </r>
  <r>
    <n v="1305"/>
    <x v="1305"/>
    <x v="1304"/>
    <x v="11"/>
    <n v="7793"/>
    <x v="1"/>
    <x v="0"/>
    <s v="USD"/>
    <x v="1305"/>
    <x v="1305"/>
    <x v="0"/>
    <x v="48"/>
    <x v="1"/>
    <s v="technology/wearables"/>
    <x v="73"/>
    <x v="330"/>
    <x v="2"/>
    <x v="8"/>
  </r>
  <r>
    <n v="1306"/>
    <x v="1306"/>
    <x v="1305"/>
    <x v="74"/>
    <n v="71771"/>
    <x v="1"/>
    <x v="0"/>
    <s v="USD"/>
    <x v="1306"/>
    <x v="1306"/>
    <x v="0"/>
    <x v="289"/>
    <x v="1"/>
    <s v="technology/wearables"/>
    <x v="187"/>
    <x v="943"/>
    <x v="2"/>
    <x v="8"/>
  </r>
  <r>
    <n v="1307"/>
    <x v="1307"/>
    <x v="1306"/>
    <x v="63"/>
    <n v="5757"/>
    <x v="1"/>
    <x v="0"/>
    <s v="USD"/>
    <x v="1307"/>
    <x v="1307"/>
    <x v="0"/>
    <x v="43"/>
    <x v="1"/>
    <s v="technology/wearables"/>
    <x v="81"/>
    <x v="944"/>
    <x v="2"/>
    <x v="8"/>
  </r>
  <r>
    <n v="1308"/>
    <x v="1308"/>
    <x v="1307"/>
    <x v="3"/>
    <n v="1136"/>
    <x v="1"/>
    <x v="0"/>
    <s v="USD"/>
    <x v="1308"/>
    <x v="1308"/>
    <x v="0"/>
    <x v="44"/>
    <x v="1"/>
    <s v="technology/wearables"/>
    <x v="57"/>
    <x v="945"/>
    <x v="2"/>
    <x v="8"/>
  </r>
  <r>
    <n v="1309"/>
    <x v="1309"/>
    <x v="1308"/>
    <x v="236"/>
    <n v="12879"/>
    <x v="1"/>
    <x v="0"/>
    <s v="USD"/>
    <x v="1309"/>
    <x v="1309"/>
    <x v="0"/>
    <x v="2"/>
    <x v="1"/>
    <s v="technology/wearables"/>
    <x v="20"/>
    <x v="946"/>
    <x v="2"/>
    <x v="8"/>
  </r>
  <r>
    <n v="1310"/>
    <x v="1310"/>
    <x v="1309"/>
    <x v="22"/>
    <n v="3100"/>
    <x v="1"/>
    <x v="0"/>
    <s v="USD"/>
    <x v="1310"/>
    <x v="1310"/>
    <x v="0"/>
    <x v="54"/>
    <x v="1"/>
    <s v="technology/wearables"/>
    <x v="63"/>
    <x v="947"/>
    <x v="2"/>
    <x v="8"/>
  </r>
  <r>
    <n v="1311"/>
    <x v="1311"/>
    <x v="1310"/>
    <x v="65"/>
    <n v="80070"/>
    <x v="1"/>
    <x v="0"/>
    <s v="USD"/>
    <x v="1311"/>
    <x v="1311"/>
    <x v="0"/>
    <x v="61"/>
    <x v="1"/>
    <s v="technology/wearables"/>
    <x v="188"/>
    <x v="948"/>
    <x v="2"/>
    <x v="8"/>
  </r>
  <r>
    <n v="1312"/>
    <x v="1312"/>
    <x v="1311"/>
    <x v="210"/>
    <n v="28"/>
    <x v="1"/>
    <x v="0"/>
    <s v="USD"/>
    <x v="1312"/>
    <x v="1312"/>
    <x v="0"/>
    <x v="29"/>
    <x v="1"/>
    <s v="technology/wearables"/>
    <x v="60"/>
    <x v="138"/>
    <x v="2"/>
    <x v="8"/>
  </r>
  <r>
    <n v="1313"/>
    <x v="1313"/>
    <x v="1312"/>
    <x v="79"/>
    <n v="12446"/>
    <x v="1"/>
    <x v="0"/>
    <s v="USD"/>
    <x v="1313"/>
    <x v="1313"/>
    <x v="0"/>
    <x v="259"/>
    <x v="1"/>
    <s v="technology/wearables"/>
    <x v="134"/>
    <x v="949"/>
    <x v="2"/>
    <x v="8"/>
  </r>
  <r>
    <n v="1314"/>
    <x v="1314"/>
    <x v="664"/>
    <x v="237"/>
    <n v="2028"/>
    <x v="1"/>
    <x v="0"/>
    <s v="USD"/>
    <x v="1314"/>
    <x v="1314"/>
    <x v="0"/>
    <x v="202"/>
    <x v="1"/>
    <s v="technology/wearables"/>
    <x v="60"/>
    <x v="950"/>
    <x v="2"/>
    <x v="8"/>
  </r>
  <r>
    <n v="1315"/>
    <x v="1315"/>
    <x v="1313"/>
    <x v="57"/>
    <n v="40404"/>
    <x v="1"/>
    <x v="0"/>
    <s v="USD"/>
    <x v="1315"/>
    <x v="1315"/>
    <x v="0"/>
    <x v="290"/>
    <x v="1"/>
    <s v="technology/wearables"/>
    <x v="67"/>
    <x v="951"/>
    <x v="2"/>
    <x v="8"/>
  </r>
  <r>
    <n v="1316"/>
    <x v="1316"/>
    <x v="1314"/>
    <x v="96"/>
    <n v="1"/>
    <x v="1"/>
    <x v="0"/>
    <s v="USD"/>
    <x v="1316"/>
    <x v="1316"/>
    <x v="0"/>
    <x v="29"/>
    <x v="1"/>
    <s v="technology/wearables"/>
    <x v="50"/>
    <x v="120"/>
    <x v="2"/>
    <x v="8"/>
  </r>
  <r>
    <n v="1317"/>
    <x v="1317"/>
    <x v="1315"/>
    <x v="61"/>
    <n v="11467"/>
    <x v="1"/>
    <x v="8"/>
    <s v="DKK"/>
    <x v="1317"/>
    <x v="1317"/>
    <x v="0"/>
    <x v="10"/>
    <x v="1"/>
    <s v="technology/wearables"/>
    <x v="52"/>
    <x v="952"/>
    <x v="2"/>
    <x v="8"/>
  </r>
  <r>
    <n v="1318"/>
    <x v="1318"/>
    <x v="1316"/>
    <x v="79"/>
    <n v="6130"/>
    <x v="1"/>
    <x v="0"/>
    <s v="USD"/>
    <x v="1318"/>
    <x v="1318"/>
    <x v="0"/>
    <x v="125"/>
    <x v="1"/>
    <s v="technology/wearables"/>
    <x v="77"/>
    <x v="953"/>
    <x v="2"/>
    <x v="8"/>
  </r>
  <r>
    <n v="1319"/>
    <x v="1319"/>
    <x v="1317"/>
    <x v="238"/>
    <n v="876"/>
    <x v="1"/>
    <x v="1"/>
    <s v="GBP"/>
    <x v="1319"/>
    <x v="1319"/>
    <x v="0"/>
    <x v="82"/>
    <x v="1"/>
    <s v="technology/wearables"/>
    <x v="77"/>
    <x v="954"/>
    <x v="2"/>
    <x v="8"/>
  </r>
  <r>
    <n v="1320"/>
    <x v="1320"/>
    <x v="1318"/>
    <x v="57"/>
    <n v="503"/>
    <x v="1"/>
    <x v="9"/>
    <s v="EUR"/>
    <x v="1320"/>
    <x v="1320"/>
    <x v="0"/>
    <x v="83"/>
    <x v="1"/>
    <s v="technology/wearables"/>
    <x v="60"/>
    <x v="955"/>
    <x v="2"/>
    <x v="8"/>
  </r>
  <r>
    <n v="1321"/>
    <x v="1321"/>
    <x v="1319"/>
    <x v="239"/>
    <n v="6019"/>
    <x v="1"/>
    <x v="11"/>
    <s v="SEK"/>
    <x v="1321"/>
    <x v="1321"/>
    <x v="0"/>
    <x v="63"/>
    <x v="1"/>
    <s v="technology/wearables"/>
    <x v="60"/>
    <x v="956"/>
    <x v="2"/>
    <x v="8"/>
  </r>
  <r>
    <n v="1322"/>
    <x v="1322"/>
    <x v="1320"/>
    <x v="19"/>
    <n v="106"/>
    <x v="1"/>
    <x v="1"/>
    <s v="GBP"/>
    <x v="1322"/>
    <x v="1322"/>
    <x v="0"/>
    <x v="80"/>
    <x v="1"/>
    <s v="technology/wearables"/>
    <x v="50"/>
    <x v="717"/>
    <x v="2"/>
    <x v="8"/>
  </r>
  <r>
    <n v="1323"/>
    <x v="1323"/>
    <x v="1321"/>
    <x v="36"/>
    <n v="1332"/>
    <x v="1"/>
    <x v="0"/>
    <s v="USD"/>
    <x v="1323"/>
    <x v="1323"/>
    <x v="0"/>
    <x v="34"/>
    <x v="1"/>
    <s v="technology/wearables"/>
    <x v="114"/>
    <x v="957"/>
    <x v="2"/>
    <x v="8"/>
  </r>
  <r>
    <n v="1324"/>
    <x v="1324"/>
    <x v="1322"/>
    <x v="63"/>
    <n v="4920"/>
    <x v="1"/>
    <x v="0"/>
    <s v="USD"/>
    <x v="1324"/>
    <x v="1324"/>
    <x v="0"/>
    <x v="240"/>
    <x v="1"/>
    <s v="technology/wearables"/>
    <x v="54"/>
    <x v="958"/>
    <x v="2"/>
    <x v="8"/>
  </r>
  <r>
    <n v="1325"/>
    <x v="1325"/>
    <x v="1323"/>
    <x v="22"/>
    <n v="486"/>
    <x v="1"/>
    <x v="0"/>
    <s v="USD"/>
    <x v="1325"/>
    <x v="1325"/>
    <x v="0"/>
    <x v="22"/>
    <x v="1"/>
    <s v="technology/wearables"/>
    <x v="53"/>
    <x v="959"/>
    <x v="2"/>
    <x v="8"/>
  </r>
  <r>
    <n v="1326"/>
    <x v="1326"/>
    <x v="1324"/>
    <x v="57"/>
    <n v="1130"/>
    <x v="1"/>
    <x v="0"/>
    <s v="USD"/>
    <x v="1326"/>
    <x v="1326"/>
    <x v="0"/>
    <x v="202"/>
    <x v="1"/>
    <s v="technology/wearables"/>
    <x v="60"/>
    <x v="960"/>
    <x v="2"/>
    <x v="8"/>
  </r>
  <r>
    <n v="1327"/>
    <x v="1327"/>
    <x v="1325"/>
    <x v="240"/>
    <n v="1705"/>
    <x v="1"/>
    <x v="0"/>
    <s v="USD"/>
    <x v="1327"/>
    <x v="1327"/>
    <x v="0"/>
    <x v="14"/>
    <x v="1"/>
    <s v="technology/wearables"/>
    <x v="65"/>
    <x v="961"/>
    <x v="2"/>
    <x v="8"/>
  </r>
  <r>
    <n v="1328"/>
    <x v="1328"/>
    <x v="1326"/>
    <x v="96"/>
    <n v="1748"/>
    <x v="1"/>
    <x v="0"/>
    <s v="USD"/>
    <x v="1328"/>
    <x v="1328"/>
    <x v="0"/>
    <x v="41"/>
    <x v="1"/>
    <s v="technology/wearables"/>
    <x v="53"/>
    <x v="962"/>
    <x v="2"/>
    <x v="8"/>
  </r>
  <r>
    <n v="1329"/>
    <x v="1329"/>
    <x v="1327"/>
    <x v="63"/>
    <n v="408"/>
    <x v="1"/>
    <x v="0"/>
    <s v="USD"/>
    <x v="1329"/>
    <x v="1329"/>
    <x v="0"/>
    <x v="82"/>
    <x v="1"/>
    <s v="technology/wearables"/>
    <x v="60"/>
    <x v="963"/>
    <x v="2"/>
    <x v="8"/>
  </r>
  <r>
    <n v="1330"/>
    <x v="1330"/>
    <x v="1328"/>
    <x v="19"/>
    <n v="7873"/>
    <x v="1"/>
    <x v="0"/>
    <s v="USD"/>
    <x v="1330"/>
    <x v="1330"/>
    <x v="0"/>
    <x v="133"/>
    <x v="1"/>
    <s v="technology/wearables"/>
    <x v="66"/>
    <x v="964"/>
    <x v="2"/>
    <x v="8"/>
  </r>
  <r>
    <n v="1331"/>
    <x v="1331"/>
    <x v="1329"/>
    <x v="65"/>
    <n v="3417"/>
    <x v="1"/>
    <x v="0"/>
    <s v="USD"/>
    <x v="1331"/>
    <x v="1331"/>
    <x v="0"/>
    <x v="69"/>
    <x v="1"/>
    <s v="technology/wearables"/>
    <x v="60"/>
    <x v="965"/>
    <x v="2"/>
    <x v="8"/>
  </r>
  <r>
    <n v="1332"/>
    <x v="1332"/>
    <x v="1330"/>
    <x v="241"/>
    <n v="0"/>
    <x v="1"/>
    <x v="16"/>
    <s v="CHF"/>
    <x v="1332"/>
    <x v="1332"/>
    <x v="0"/>
    <x v="78"/>
    <x v="1"/>
    <s v="technology/wearables"/>
    <x v="50"/>
    <x v="121"/>
    <x v="2"/>
    <x v="8"/>
  </r>
  <r>
    <n v="1333"/>
    <x v="1333"/>
    <x v="1331"/>
    <x v="30"/>
    <n v="0"/>
    <x v="1"/>
    <x v="2"/>
    <s v="AUD"/>
    <x v="1333"/>
    <x v="1333"/>
    <x v="0"/>
    <x v="78"/>
    <x v="1"/>
    <s v="technology/wearables"/>
    <x v="50"/>
    <x v="121"/>
    <x v="2"/>
    <x v="8"/>
  </r>
  <r>
    <n v="1334"/>
    <x v="1334"/>
    <x v="1332"/>
    <x v="242"/>
    <n v="14303"/>
    <x v="1"/>
    <x v="0"/>
    <s v="USD"/>
    <x v="1334"/>
    <x v="1334"/>
    <x v="0"/>
    <x v="222"/>
    <x v="1"/>
    <s v="technology/wearables"/>
    <x v="57"/>
    <x v="707"/>
    <x v="2"/>
    <x v="8"/>
  </r>
  <r>
    <n v="1335"/>
    <x v="1335"/>
    <x v="1333"/>
    <x v="31"/>
    <n v="4940"/>
    <x v="1"/>
    <x v="0"/>
    <s v="USD"/>
    <x v="1335"/>
    <x v="1335"/>
    <x v="0"/>
    <x v="38"/>
    <x v="1"/>
    <s v="technology/wearables"/>
    <x v="68"/>
    <x v="966"/>
    <x v="2"/>
    <x v="8"/>
  </r>
  <r>
    <n v="1336"/>
    <x v="1336"/>
    <x v="1334"/>
    <x v="57"/>
    <n v="84947"/>
    <x v="1"/>
    <x v="0"/>
    <s v="USD"/>
    <x v="1336"/>
    <x v="1336"/>
    <x v="0"/>
    <x v="291"/>
    <x v="1"/>
    <s v="technology/wearables"/>
    <x v="189"/>
    <x v="967"/>
    <x v="2"/>
    <x v="8"/>
  </r>
  <r>
    <n v="1337"/>
    <x v="1337"/>
    <x v="1335"/>
    <x v="63"/>
    <n v="24691"/>
    <x v="1"/>
    <x v="0"/>
    <s v="USD"/>
    <x v="1337"/>
    <x v="1337"/>
    <x v="0"/>
    <x v="205"/>
    <x v="1"/>
    <s v="technology/wearables"/>
    <x v="190"/>
    <x v="968"/>
    <x v="2"/>
    <x v="8"/>
  </r>
  <r>
    <n v="1338"/>
    <x v="1338"/>
    <x v="1336"/>
    <x v="11"/>
    <n v="991"/>
    <x v="1"/>
    <x v="0"/>
    <s v="USD"/>
    <x v="1338"/>
    <x v="1338"/>
    <x v="0"/>
    <x v="41"/>
    <x v="1"/>
    <s v="technology/wearables"/>
    <x v="56"/>
    <x v="969"/>
    <x v="2"/>
    <x v="8"/>
  </r>
  <r>
    <n v="1339"/>
    <x v="1339"/>
    <x v="1337"/>
    <x v="63"/>
    <n v="3317"/>
    <x v="1"/>
    <x v="0"/>
    <s v="USD"/>
    <x v="1339"/>
    <x v="1339"/>
    <x v="0"/>
    <x v="77"/>
    <x v="1"/>
    <s v="technology/wearables"/>
    <x v="113"/>
    <x v="970"/>
    <x v="2"/>
    <x v="8"/>
  </r>
  <r>
    <n v="1340"/>
    <x v="1340"/>
    <x v="1338"/>
    <x v="243"/>
    <n v="0"/>
    <x v="1"/>
    <x v="0"/>
    <s v="USD"/>
    <x v="1340"/>
    <x v="1340"/>
    <x v="0"/>
    <x v="78"/>
    <x v="1"/>
    <s v="technology/wearables"/>
    <x v="50"/>
    <x v="121"/>
    <x v="2"/>
    <x v="8"/>
  </r>
  <r>
    <n v="1341"/>
    <x v="1341"/>
    <x v="1339"/>
    <x v="31"/>
    <n v="17590"/>
    <x v="1"/>
    <x v="1"/>
    <s v="GBP"/>
    <x v="1341"/>
    <x v="1341"/>
    <x v="0"/>
    <x v="67"/>
    <x v="1"/>
    <s v="technology/wearables"/>
    <x v="140"/>
    <x v="971"/>
    <x v="2"/>
    <x v="8"/>
  </r>
  <r>
    <n v="1342"/>
    <x v="1342"/>
    <x v="1340"/>
    <x v="63"/>
    <n v="100"/>
    <x v="1"/>
    <x v="0"/>
    <s v="USD"/>
    <x v="1342"/>
    <x v="1342"/>
    <x v="0"/>
    <x v="29"/>
    <x v="1"/>
    <s v="technology/wearables"/>
    <x v="50"/>
    <x v="101"/>
    <x v="2"/>
    <x v="8"/>
  </r>
  <r>
    <n v="1343"/>
    <x v="1343"/>
    <x v="1341"/>
    <x v="63"/>
    <n v="51149"/>
    <x v="1"/>
    <x v="0"/>
    <s v="USD"/>
    <x v="1343"/>
    <x v="1343"/>
    <x v="0"/>
    <x v="292"/>
    <x v="1"/>
    <s v="technology/wearables"/>
    <x v="21"/>
    <x v="972"/>
    <x v="2"/>
    <x v="8"/>
  </r>
  <r>
    <n v="1344"/>
    <x v="1344"/>
    <x v="1342"/>
    <x v="15"/>
    <n v="5666"/>
    <x v="0"/>
    <x v="5"/>
    <s v="CAD"/>
    <x v="1344"/>
    <x v="1344"/>
    <x v="0"/>
    <x v="237"/>
    <x v="0"/>
    <s v="publishing/nonfiction"/>
    <x v="191"/>
    <x v="291"/>
    <x v="3"/>
    <x v="9"/>
  </r>
  <r>
    <n v="1345"/>
    <x v="1345"/>
    <x v="1343"/>
    <x v="43"/>
    <n v="375"/>
    <x v="0"/>
    <x v="0"/>
    <s v="USD"/>
    <x v="1345"/>
    <x v="1345"/>
    <x v="0"/>
    <x v="63"/>
    <x v="0"/>
    <s v="publishing/nonfiction"/>
    <x v="105"/>
    <x v="973"/>
    <x v="3"/>
    <x v="9"/>
  </r>
  <r>
    <n v="1346"/>
    <x v="1346"/>
    <x v="1344"/>
    <x v="244"/>
    <n v="7219"/>
    <x v="0"/>
    <x v="0"/>
    <s v="USD"/>
    <x v="1346"/>
    <x v="1346"/>
    <x v="0"/>
    <x v="184"/>
    <x v="0"/>
    <s v="publishing/nonfiction"/>
    <x v="92"/>
    <x v="974"/>
    <x v="3"/>
    <x v="9"/>
  </r>
  <r>
    <n v="1347"/>
    <x v="1347"/>
    <x v="1345"/>
    <x v="30"/>
    <n v="2555"/>
    <x v="0"/>
    <x v="0"/>
    <s v="USD"/>
    <x v="1347"/>
    <x v="1347"/>
    <x v="0"/>
    <x v="162"/>
    <x v="0"/>
    <s v="publishing/nonfiction"/>
    <x v="21"/>
    <x v="975"/>
    <x v="3"/>
    <x v="9"/>
  </r>
  <r>
    <n v="1348"/>
    <x v="1348"/>
    <x v="1346"/>
    <x v="245"/>
    <n v="5985"/>
    <x v="0"/>
    <x v="0"/>
    <s v="USD"/>
    <x v="1348"/>
    <x v="1348"/>
    <x v="0"/>
    <x v="55"/>
    <x v="0"/>
    <s v="publishing/nonfiction"/>
    <x v="21"/>
    <x v="976"/>
    <x v="3"/>
    <x v="9"/>
  </r>
  <r>
    <n v="1349"/>
    <x v="1349"/>
    <x v="1347"/>
    <x v="10"/>
    <n v="10210"/>
    <x v="0"/>
    <x v="5"/>
    <s v="CAD"/>
    <x v="1349"/>
    <x v="1349"/>
    <x v="0"/>
    <x v="293"/>
    <x v="0"/>
    <s v="publishing/nonfiction"/>
    <x v="142"/>
    <x v="977"/>
    <x v="3"/>
    <x v="9"/>
  </r>
  <r>
    <n v="1350"/>
    <x v="1350"/>
    <x v="1348"/>
    <x v="10"/>
    <n v="5202.5"/>
    <x v="0"/>
    <x v="0"/>
    <s v="USD"/>
    <x v="1350"/>
    <x v="1350"/>
    <x v="0"/>
    <x v="76"/>
    <x v="0"/>
    <s v="publishing/nonfiction"/>
    <x v="3"/>
    <x v="199"/>
    <x v="3"/>
    <x v="9"/>
  </r>
  <r>
    <n v="1351"/>
    <x v="1351"/>
    <x v="1349"/>
    <x v="22"/>
    <n v="20253"/>
    <x v="0"/>
    <x v="0"/>
    <s v="USD"/>
    <x v="1351"/>
    <x v="1351"/>
    <x v="0"/>
    <x v="148"/>
    <x v="0"/>
    <s v="publishing/nonfiction"/>
    <x v="7"/>
    <x v="978"/>
    <x v="3"/>
    <x v="9"/>
  </r>
  <r>
    <n v="1352"/>
    <x v="1352"/>
    <x v="1350"/>
    <x v="3"/>
    <n v="13614"/>
    <x v="0"/>
    <x v="0"/>
    <s v="USD"/>
    <x v="1352"/>
    <x v="1352"/>
    <x v="0"/>
    <x v="294"/>
    <x v="0"/>
    <s v="publishing/nonfiction"/>
    <x v="104"/>
    <x v="979"/>
    <x v="3"/>
    <x v="9"/>
  </r>
  <r>
    <n v="1353"/>
    <x v="1353"/>
    <x v="1351"/>
    <x v="28"/>
    <n v="1336"/>
    <x v="0"/>
    <x v="0"/>
    <s v="USD"/>
    <x v="1353"/>
    <x v="1353"/>
    <x v="0"/>
    <x v="288"/>
    <x v="0"/>
    <s v="publishing/nonfiction"/>
    <x v="84"/>
    <x v="980"/>
    <x v="3"/>
    <x v="9"/>
  </r>
  <r>
    <n v="1354"/>
    <x v="1354"/>
    <x v="1352"/>
    <x v="38"/>
    <n v="1563"/>
    <x v="0"/>
    <x v="1"/>
    <s v="GBP"/>
    <x v="1354"/>
    <x v="1354"/>
    <x v="0"/>
    <x v="31"/>
    <x v="0"/>
    <s v="publishing/nonfiction"/>
    <x v="22"/>
    <x v="981"/>
    <x v="3"/>
    <x v="9"/>
  </r>
  <r>
    <n v="1355"/>
    <x v="1355"/>
    <x v="1353"/>
    <x v="30"/>
    <n v="3067"/>
    <x v="0"/>
    <x v="1"/>
    <s v="GBP"/>
    <x v="1355"/>
    <x v="1355"/>
    <x v="0"/>
    <x v="212"/>
    <x v="0"/>
    <s v="publishing/nonfiction"/>
    <x v="4"/>
    <x v="982"/>
    <x v="3"/>
    <x v="9"/>
  </r>
  <r>
    <n v="1356"/>
    <x v="1356"/>
    <x v="1354"/>
    <x v="104"/>
    <n v="6215.56"/>
    <x v="0"/>
    <x v="0"/>
    <s v="USD"/>
    <x v="1356"/>
    <x v="1356"/>
    <x v="0"/>
    <x v="45"/>
    <x v="0"/>
    <s v="publishing/nonfiction"/>
    <x v="25"/>
    <x v="983"/>
    <x v="3"/>
    <x v="9"/>
  </r>
  <r>
    <n v="1357"/>
    <x v="1357"/>
    <x v="1355"/>
    <x v="13"/>
    <n v="2506"/>
    <x v="0"/>
    <x v="0"/>
    <s v="USD"/>
    <x v="1357"/>
    <x v="1357"/>
    <x v="0"/>
    <x v="71"/>
    <x v="0"/>
    <s v="publishing/nonfiction"/>
    <x v="105"/>
    <x v="984"/>
    <x v="3"/>
    <x v="9"/>
  </r>
  <r>
    <n v="1358"/>
    <x v="1358"/>
    <x v="1356"/>
    <x v="9"/>
    <n v="3350"/>
    <x v="0"/>
    <x v="0"/>
    <s v="USD"/>
    <x v="1358"/>
    <x v="1358"/>
    <x v="0"/>
    <x v="72"/>
    <x v="0"/>
    <s v="publishing/nonfiction"/>
    <x v="20"/>
    <x v="985"/>
    <x v="3"/>
    <x v="9"/>
  </r>
  <r>
    <n v="1359"/>
    <x v="1359"/>
    <x v="1357"/>
    <x v="246"/>
    <n v="764"/>
    <x v="0"/>
    <x v="0"/>
    <s v="USD"/>
    <x v="1359"/>
    <x v="1359"/>
    <x v="0"/>
    <x v="10"/>
    <x v="0"/>
    <s v="publishing/nonfiction"/>
    <x v="31"/>
    <x v="986"/>
    <x v="3"/>
    <x v="9"/>
  </r>
  <r>
    <n v="1360"/>
    <x v="1360"/>
    <x v="1358"/>
    <x v="15"/>
    <n v="2598"/>
    <x v="0"/>
    <x v="0"/>
    <s v="USD"/>
    <x v="1360"/>
    <x v="1360"/>
    <x v="0"/>
    <x v="75"/>
    <x v="0"/>
    <s v="publishing/nonfiction"/>
    <x v="36"/>
    <x v="987"/>
    <x v="3"/>
    <x v="9"/>
  </r>
  <r>
    <n v="1361"/>
    <x v="1361"/>
    <x v="1359"/>
    <x v="12"/>
    <n v="7559"/>
    <x v="0"/>
    <x v="1"/>
    <s v="GBP"/>
    <x v="1361"/>
    <x v="1361"/>
    <x v="0"/>
    <x v="295"/>
    <x v="0"/>
    <s v="publishing/nonfiction"/>
    <x v="9"/>
    <x v="988"/>
    <x v="3"/>
    <x v="9"/>
  </r>
  <r>
    <n v="1362"/>
    <x v="1362"/>
    <x v="1360"/>
    <x v="28"/>
    <n v="1091"/>
    <x v="0"/>
    <x v="0"/>
    <s v="USD"/>
    <x v="1362"/>
    <x v="1362"/>
    <x v="0"/>
    <x v="20"/>
    <x v="0"/>
    <s v="publishing/nonfiction"/>
    <x v="15"/>
    <x v="989"/>
    <x v="3"/>
    <x v="9"/>
  </r>
  <r>
    <n v="1363"/>
    <x v="1363"/>
    <x v="1361"/>
    <x v="48"/>
    <n v="200"/>
    <x v="0"/>
    <x v="0"/>
    <s v="USD"/>
    <x v="1363"/>
    <x v="1363"/>
    <x v="0"/>
    <x v="81"/>
    <x v="0"/>
    <s v="publishing/nonfiction"/>
    <x v="8"/>
    <x v="375"/>
    <x v="3"/>
    <x v="9"/>
  </r>
  <r>
    <n v="1364"/>
    <x v="1364"/>
    <x v="1362"/>
    <x v="247"/>
    <n v="49830"/>
    <x v="0"/>
    <x v="8"/>
    <s v="DKK"/>
    <x v="1364"/>
    <x v="1364"/>
    <x v="0"/>
    <x v="296"/>
    <x v="0"/>
    <s v="music/rock"/>
    <x v="17"/>
    <x v="990"/>
    <x v="4"/>
    <x v="11"/>
  </r>
  <r>
    <n v="1365"/>
    <x v="1365"/>
    <x v="1363"/>
    <x v="51"/>
    <n v="7520"/>
    <x v="0"/>
    <x v="0"/>
    <s v="USD"/>
    <x v="1365"/>
    <x v="1365"/>
    <x v="0"/>
    <x v="297"/>
    <x v="0"/>
    <s v="music/rock"/>
    <x v="8"/>
    <x v="991"/>
    <x v="4"/>
    <x v="11"/>
  </r>
  <r>
    <n v="1366"/>
    <x v="1366"/>
    <x v="1364"/>
    <x v="51"/>
    <n v="9486.69"/>
    <x v="0"/>
    <x v="0"/>
    <s v="USD"/>
    <x v="1366"/>
    <x v="1366"/>
    <x v="0"/>
    <x v="206"/>
    <x v="0"/>
    <s v="music/rock"/>
    <x v="9"/>
    <x v="992"/>
    <x v="4"/>
    <x v="11"/>
  </r>
  <r>
    <n v="1367"/>
    <x v="1367"/>
    <x v="1365"/>
    <x v="10"/>
    <n v="5713"/>
    <x v="0"/>
    <x v="0"/>
    <s v="USD"/>
    <x v="1367"/>
    <x v="1367"/>
    <x v="0"/>
    <x v="240"/>
    <x v="0"/>
    <s v="music/rock"/>
    <x v="35"/>
    <x v="993"/>
    <x v="4"/>
    <x v="11"/>
  </r>
  <r>
    <n v="1368"/>
    <x v="1368"/>
    <x v="1366"/>
    <x v="10"/>
    <n v="5535"/>
    <x v="0"/>
    <x v="0"/>
    <s v="USD"/>
    <x v="1368"/>
    <x v="1368"/>
    <x v="0"/>
    <x v="45"/>
    <x v="0"/>
    <s v="music/rock"/>
    <x v="38"/>
    <x v="994"/>
    <x v="4"/>
    <x v="11"/>
  </r>
  <r>
    <n v="1369"/>
    <x v="1369"/>
    <x v="1367"/>
    <x v="248"/>
    <n v="34090.629999999997"/>
    <x v="0"/>
    <x v="0"/>
    <s v="USD"/>
    <x v="1369"/>
    <x v="1369"/>
    <x v="0"/>
    <x v="298"/>
    <x v="0"/>
    <s v="music/rock"/>
    <x v="2"/>
    <x v="995"/>
    <x v="4"/>
    <x v="11"/>
  </r>
  <r>
    <n v="1370"/>
    <x v="1370"/>
    <x v="1368"/>
    <x v="15"/>
    <n v="1555"/>
    <x v="0"/>
    <x v="0"/>
    <s v="USD"/>
    <x v="1370"/>
    <x v="1370"/>
    <x v="0"/>
    <x v="9"/>
    <x v="0"/>
    <s v="music/rock"/>
    <x v="3"/>
    <x v="996"/>
    <x v="4"/>
    <x v="11"/>
  </r>
  <r>
    <n v="1371"/>
    <x v="1371"/>
    <x v="1369"/>
    <x v="249"/>
    <n v="7495"/>
    <x v="0"/>
    <x v="0"/>
    <s v="USD"/>
    <x v="1371"/>
    <x v="1371"/>
    <x v="0"/>
    <x v="16"/>
    <x v="0"/>
    <s v="music/rock"/>
    <x v="13"/>
    <x v="997"/>
    <x v="4"/>
    <x v="11"/>
  </r>
  <r>
    <n v="1372"/>
    <x v="1372"/>
    <x v="1370"/>
    <x v="2"/>
    <n v="620"/>
    <x v="0"/>
    <x v="0"/>
    <s v="USD"/>
    <x v="1372"/>
    <x v="1372"/>
    <x v="0"/>
    <x v="38"/>
    <x v="0"/>
    <s v="music/rock"/>
    <x v="39"/>
    <x v="998"/>
    <x v="4"/>
    <x v="11"/>
  </r>
  <r>
    <n v="1373"/>
    <x v="1373"/>
    <x v="1371"/>
    <x v="3"/>
    <n v="10501"/>
    <x v="0"/>
    <x v="0"/>
    <s v="USD"/>
    <x v="1373"/>
    <x v="1373"/>
    <x v="0"/>
    <x v="47"/>
    <x v="0"/>
    <s v="music/rock"/>
    <x v="2"/>
    <x v="999"/>
    <x v="4"/>
    <x v="11"/>
  </r>
  <r>
    <n v="1374"/>
    <x v="1374"/>
    <x v="1372"/>
    <x v="15"/>
    <n v="2842"/>
    <x v="0"/>
    <x v="0"/>
    <s v="USD"/>
    <x v="1374"/>
    <x v="1374"/>
    <x v="0"/>
    <x v="36"/>
    <x v="0"/>
    <s v="music/rock"/>
    <x v="192"/>
    <x v="1000"/>
    <x v="4"/>
    <x v="11"/>
  </r>
  <r>
    <n v="1375"/>
    <x v="1375"/>
    <x v="1373"/>
    <x v="23"/>
    <n v="6853"/>
    <x v="0"/>
    <x v="6"/>
    <s v="EUR"/>
    <x v="1375"/>
    <x v="1375"/>
    <x v="0"/>
    <x v="280"/>
    <x v="0"/>
    <s v="music/rock"/>
    <x v="193"/>
    <x v="1001"/>
    <x v="4"/>
    <x v="11"/>
  </r>
  <r>
    <n v="1376"/>
    <x v="1376"/>
    <x v="1374"/>
    <x v="250"/>
    <n v="9342"/>
    <x v="0"/>
    <x v="1"/>
    <s v="GBP"/>
    <x v="1376"/>
    <x v="1376"/>
    <x v="0"/>
    <x v="129"/>
    <x v="0"/>
    <s v="music/rock"/>
    <x v="194"/>
    <x v="1002"/>
    <x v="4"/>
    <x v="11"/>
  </r>
  <r>
    <n v="1377"/>
    <x v="1377"/>
    <x v="1375"/>
    <x v="46"/>
    <n v="1510"/>
    <x v="0"/>
    <x v="0"/>
    <s v="USD"/>
    <x v="1377"/>
    <x v="1377"/>
    <x v="0"/>
    <x v="162"/>
    <x v="0"/>
    <s v="music/rock"/>
    <x v="31"/>
    <x v="1003"/>
    <x v="4"/>
    <x v="11"/>
  </r>
  <r>
    <n v="1378"/>
    <x v="1378"/>
    <x v="1376"/>
    <x v="13"/>
    <n v="4067"/>
    <x v="0"/>
    <x v="1"/>
    <s v="GBP"/>
    <x v="1378"/>
    <x v="1378"/>
    <x v="0"/>
    <x v="182"/>
    <x v="0"/>
    <s v="music/rock"/>
    <x v="195"/>
    <x v="1004"/>
    <x v="4"/>
    <x v="11"/>
  </r>
  <r>
    <n v="1379"/>
    <x v="1379"/>
    <x v="1377"/>
    <x v="3"/>
    <n v="11160"/>
    <x v="0"/>
    <x v="0"/>
    <s v="USD"/>
    <x v="1379"/>
    <x v="1379"/>
    <x v="0"/>
    <x v="299"/>
    <x v="0"/>
    <s v="music/rock"/>
    <x v="20"/>
    <x v="1005"/>
    <x v="4"/>
    <x v="11"/>
  </r>
  <r>
    <n v="1380"/>
    <x v="1380"/>
    <x v="1378"/>
    <x v="251"/>
    <n v="106"/>
    <x v="0"/>
    <x v="0"/>
    <s v="USD"/>
    <x v="1380"/>
    <x v="1380"/>
    <x v="0"/>
    <x v="81"/>
    <x v="0"/>
    <s v="music/rock"/>
    <x v="196"/>
    <x v="1006"/>
    <x v="4"/>
    <x v="11"/>
  </r>
  <r>
    <n v="1381"/>
    <x v="1381"/>
    <x v="1379"/>
    <x v="10"/>
    <n v="5355"/>
    <x v="0"/>
    <x v="0"/>
    <s v="USD"/>
    <x v="1381"/>
    <x v="1381"/>
    <x v="0"/>
    <x v="196"/>
    <x v="0"/>
    <s v="music/rock"/>
    <x v="13"/>
    <x v="919"/>
    <x v="4"/>
    <x v="11"/>
  </r>
  <r>
    <n v="1382"/>
    <x v="1382"/>
    <x v="1380"/>
    <x v="6"/>
    <n v="8349"/>
    <x v="0"/>
    <x v="0"/>
    <s v="USD"/>
    <x v="1382"/>
    <x v="1382"/>
    <x v="0"/>
    <x v="265"/>
    <x v="0"/>
    <s v="music/rock"/>
    <x v="3"/>
    <x v="847"/>
    <x v="4"/>
    <x v="11"/>
  </r>
  <r>
    <n v="1383"/>
    <x v="1383"/>
    <x v="1381"/>
    <x v="41"/>
    <n v="4673"/>
    <x v="0"/>
    <x v="5"/>
    <s v="CAD"/>
    <x v="1383"/>
    <x v="1383"/>
    <x v="0"/>
    <x v="251"/>
    <x v="0"/>
    <s v="music/rock"/>
    <x v="197"/>
    <x v="1007"/>
    <x v="4"/>
    <x v="11"/>
  </r>
  <r>
    <n v="1384"/>
    <x v="1384"/>
    <x v="1382"/>
    <x v="8"/>
    <n v="4343"/>
    <x v="0"/>
    <x v="0"/>
    <s v="USD"/>
    <x v="1384"/>
    <x v="1384"/>
    <x v="0"/>
    <x v="287"/>
    <x v="0"/>
    <s v="music/rock"/>
    <x v="39"/>
    <x v="1008"/>
    <x v="4"/>
    <x v="11"/>
  </r>
  <r>
    <n v="1385"/>
    <x v="1385"/>
    <x v="1383"/>
    <x v="6"/>
    <n v="8832.49"/>
    <x v="0"/>
    <x v="12"/>
    <s v="EUR"/>
    <x v="1385"/>
    <x v="1385"/>
    <x v="0"/>
    <x v="179"/>
    <x v="0"/>
    <s v="music/rock"/>
    <x v="5"/>
    <x v="1009"/>
    <x v="4"/>
    <x v="11"/>
  </r>
  <r>
    <n v="1386"/>
    <x v="1386"/>
    <x v="1384"/>
    <x v="44"/>
    <n v="875"/>
    <x v="0"/>
    <x v="0"/>
    <s v="USD"/>
    <x v="1386"/>
    <x v="1386"/>
    <x v="0"/>
    <x v="25"/>
    <x v="0"/>
    <s v="music/rock"/>
    <x v="198"/>
    <x v="368"/>
    <x v="4"/>
    <x v="11"/>
  </r>
  <r>
    <n v="1387"/>
    <x v="1387"/>
    <x v="1385"/>
    <x v="23"/>
    <n v="5465"/>
    <x v="0"/>
    <x v="0"/>
    <s v="USD"/>
    <x v="1387"/>
    <x v="1387"/>
    <x v="0"/>
    <x v="76"/>
    <x v="0"/>
    <s v="music/rock"/>
    <x v="0"/>
    <x v="1010"/>
    <x v="4"/>
    <x v="11"/>
  </r>
  <r>
    <n v="1388"/>
    <x v="1388"/>
    <x v="1386"/>
    <x v="10"/>
    <n v="6740.37"/>
    <x v="0"/>
    <x v="0"/>
    <s v="USD"/>
    <x v="1388"/>
    <x v="1388"/>
    <x v="0"/>
    <x v="300"/>
    <x v="0"/>
    <s v="music/rock"/>
    <x v="165"/>
    <x v="1011"/>
    <x v="4"/>
    <x v="11"/>
  </r>
  <r>
    <n v="1389"/>
    <x v="1389"/>
    <x v="1387"/>
    <x v="2"/>
    <n v="727"/>
    <x v="0"/>
    <x v="1"/>
    <s v="GBP"/>
    <x v="1389"/>
    <x v="1389"/>
    <x v="0"/>
    <x v="69"/>
    <x v="0"/>
    <s v="music/rock"/>
    <x v="14"/>
    <x v="1012"/>
    <x v="4"/>
    <x v="11"/>
  </r>
  <r>
    <n v="1390"/>
    <x v="1390"/>
    <x v="1388"/>
    <x v="70"/>
    <n v="3055"/>
    <x v="0"/>
    <x v="0"/>
    <s v="USD"/>
    <x v="1390"/>
    <x v="1390"/>
    <x v="0"/>
    <x v="10"/>
    <x v="0"/>
    <s v="music/rock"/>
    <x v="15"/>
    <x v="1013"/>
    <x v="4"/>
    <x v="11"/>
  </r>
  <r>
    <n v="1391"/>
    <x v="1391"/>
    <x v="1389"/>
    <x v="2"/>
    <n v="551"/>
    <x v="0"/>
    <x v="0"/>
    <s v="USD"/>
    <x v="1391"/>
    <x v="1391"/>
    <x v="0"/>
    <x v="62"/>
    <x v="0"/>
    <s v="music/rock"/>
    <x v="5"/>
    <x v="1014"/>
    <x v="4"/>
    <x v="11"/>
  </r>
  <r>
    <n v="1392"/>
    <x v="1392"/>
    <x v="1390"/>
    <x v="30"/>
    <n v="2841"/>
    <x v="0"/>
    <x v="0"/>
    <s v="USD"/>
    <x v="1392"/>
    <x v="1392"/>
    <x v="0"/>
    <x v="201"/>
    <x v="0"/>
    <s v="music/rock"/>
    <x v="35"/>
    <x v="1015"/>
    <x v="4"/>
    <x v="11"/>
  </r>
  <r>
    <n v="1393"/>
    <x v="1393"/>
    <x v="1391"/>
    <x v="3"/>
    <n v="10235"/>
    <x v="0"/>
    <x v="0"/>
    <s v="USD"/>
    <x v="1393"/>
    <x v="1393"/>
    <x v="0"/>
    <x v="47"/>
    <x v="0"/>
    <s v="music/rock"/>
    <x v="21"/>
    <x v="1016"/>
    <x v="4"/>
    <x v="11"/>
  </r>
  <r>
    <n v="1394"/>
    <x v="1394"/>
    <x v="1392"/>
    <x v="47"/>
    <n v="916"/>
    <x v="0"/>
    <x v="0"/>
    <s v="USD"/>
    <x v="1394"/>
    <x v="1394"/>
    <x v="0"/>
    <x v="57"/>
    <x v="0"/>
    <s v="music/rock"/>
    <x v="108"/>
    <x v="1017"/>
    <x v="4"/>
    <x v="11"/>
  </r>
  <r>
    <n v="1395"/>
    <x v="1395"/>
    <x v="1393"/>
    <x v="8"/>
    <n v="3916"/>
    <x v="0"/>
    <x v="0"/>
    <s v="USD"/>
    <x v="1395"/>
    <x v="1395"/>
    <x v="0"/>
    <x v="141"/>
    <x v="0"/>
    <s v="music/rock"/>
    <x v="20"/>
    <x v="1018"/>
    <x v="4"/>
    <x v="11"/>
  </r>
  <r>
    <n v="1396"/>
    <x v="1396"/>
    <x v="1394"/>
    <x v="12"/>
    <n v="6438"/>
    <x v="0"/>
    <x v="0"/>
    <s v="USD"/>
    <x v="1396"/>
    <x v="1396"/>
    <x v="0"/>
    <x v="196"/>
    <x v="0"/>
    <s v="music/rock"/>
    <x v="13"/>
    <x v="1019"/>
    <x v="4"/>
    <x v="11"/>
  </r>
  <r>
    <n v="1397"/>
    <x v="1397"/>
    <x v="1395"/>
    <x v="3"/>
    <n v="11385"/>
    <x v="0"/>
    <x v="0"/>
    <s v="USD"/>
    <x v="1397"/>
    <x v="1397"/>
    <x v="0"/>
    <x v="150"/>
    <x v="0"/>
    <s v="music/rock"/>
    <x v="35"/>
    <x v="1020"/>
    <x v="4"/>
    <x v="11"/>
  </r>
  <r>
    <n v="1398"/>
    <x v="1398"/>
    <x v="1396"/>
    <x v="85"/>
    <n v="4826"/>
    <x v="0"/>
    <x v="0"/>
    <s v="USD"/>
    <x v="1398"/>
    <x v="1398"/>
    <x v="0"/>
    <x v="71"/>
    <x v="0"/>
    <s v="music/rock"/>
    <x v="5"/>
    <x v="1021"/>
    <x v="4"/>
    <x v="11"/>
  </r>
  <r>
    <n v="1399"/>
    <x v="1399"/>
    <x v="1397"/>
    <x v="7"/>
    <n v="11353"/>
    <x v="0"/>
    <x v="0"/>
    <s v="USD"/>
    <x v="1399"/>
    <x v="1399"/>
    <x v="0"/>
    <x v="192"/>
    <x v="0"/>
    <s v="music/rock"/>
    <x v="9"/>
    <x v="1022"/>
    <x v="4"/>
    <x v="11"/>
  </r>
  <r>
    <n v="1400"/>
    <x v="1400"/>
    <x v="1398"/>
    <x v="18"/>
    <n v="586"/>
    <x v="0"/>
    <x v="1"/>
    <s v="GBP"/>
    <x v="1400"/>
    <x v="1400"/>
    <x v="0"/>
    <x v="69"/>
    <x v="0"/>
    <s v="music/rock"/>
    <x v="23"/>
    <x v="1023"/>
    <x v="4"/>
    <x v="11"/>
  </r>
  <r>
    <n v="1401"/>
    <x v="1401"/>
    <x v="1399"/>
    <x v="30"/>
    <n v="12413"/>
    <x v="0"/>
    <x v="0"/>
    <s v="USD"/>
    <x v="1401"/>
    <x v="1401"/>
    <x v="0"/>
    <x v="301"/>
    <x v="0"/>
    <s v="music/rock"/>
    <x v="199"/>
    <x v="246"/>
    <x v="4"/>
    <x v="11"/>
  </r>
  <r>
    <n v="1402"/>
    <x v="1402"/>
    <x v="1400"/>
    <x v="30"/>
    <n v="2729"/>
    <x v="0"/>
    <x v="1"/>
    <s v="GBP"/>
    <x v="1402"/>
    <x v="1402"/>
    <x v="0"/>
    <x v="116"/>
    <x v="0"/>
    <s v="music/rock"/>
    <x v="15"/>
    <x v="1024"/>
    <x v="4"/>
    <x v="11"/>
  </r>
  <r>
    <n v="1403"/>
    <x v="1403"/>
    <x v="1401"/>
    <x v="23"/>
    <n v="4103"/>
    <x v="0"/>
    <x v="0"/>
    <s v="USD"/>
    <x v="1403"/>
    <x v="1403"/>
    <x v="0"/>
    <x v="36"/>
    <x v="0"/>
    <s v="music/rock"/>
    <x v="33"/>
    <x v="1025"/>
    <x v="4"/>
    <x v="11"/>
  </r>
  <r>
    <n v="1404"/>
    <x v="1404"/>
    <x v="1402"/>
    <x v="107"/>
    <n v="241"/>
    <x v="2"/>
    <x v="1"/>
    <s v="GBP"/>
    <x v="1404"/>
    <x v="1404"/>
    <x v="1"/>
    <x v="81"/>
    <x v="1"/>
    <s v="publishing/translations"/>
    <x v="53"/>
    <x v="1026"/>
    <x v="3"/>
    <x v="22"/>
  </r>
  <r>
    <n v="1405"/>
    <x v="1405"/>
    <x v="1403"/>
    <x v="31"/>
    <n v="105"/>
    <x v="2"/>
    <x v="0"/>
    <s v="USD"/>
    <x v="1405"/>
    <x v="1405"/>
    <x v="1"/>
    <x v="57"/>
    <x v="1"/>
    <s v="publishing/translations"/>
    <x v="50"/>
    <x v="1027"/>
    <x v="3"/>
    <x v="22"/>
  </r>
  <r>
    <n v="1406"/>
    <x v="1406"/>
    <x v="1404"/>
    <x v="14"/>
    <n v="15"/>
    <x v="2"/>
    <x v="13"/>
    <s v="EUR"/>
    <x v="1406"/>
    <x v="1406"/>
    <x v="0"/>
    <x v="83"/>
    <x v="1"/>
    <s v="publishing/translations"/>
    <x v="50"/>
    <x v="144"/>
    <x v="3"/>
    <x v="22"/>
  </r>
  <r>
    <n v="1407"/>
    <x v="1407"/>
    <x v="1405"/>
    <x v="9"/>
    <n v="15"/>
    <x v="2"/>
    <x v="0"/>
    <s v="USD"/>
    <x v="1407"/>
    <x v="1407"/>
    <x v="0"/>
    <x v="84"/>
    <x v="1"/>
    <s v="publishing/translations"/>
    <x v="60"/>
    <x v="501"/>
    <x v="3"/>
    <x v="22"/>
  </r>
  <r>
    <n v="1408"/>
    <x v="1408"/>
    <x v="1406"/>
    <x v="28"/>
    <n v="72"/>
    <x v="2"/>
    <x v="1"/>
    <s v="GBP"/>
    <x v="1408"/>
    <x v="1408"/>
    <x v="0"/>
    <x v="79"/>
    <x v="1"/>
    <s v="publishing/translations"/>
    <x v="113"/>
    <x v="1028"/>
    <x v="3"/>
    <x v="22"/>
  </r>
  <r>
    <n v="1409"/>
    <x v="1409"/>
    <x v="1407"/>
    <x v="23"/>
    <n v="0"/>
    <x v="2"/>
    <x v="0"/>
    <s v="USD"/>
    <x v="1409"/>
    <x v="1409"/>
    <x v="0"/>
    <x v="78"/>
    <x v="1"/>
    <s v="publishing/translations"/>
    <x v="50"/>
    <x v="121"/>
    <x v="3"/>
    <x v="22"/>
  </r>
  <r>
    <n v="1410"/>
    <x v="1410"/>
    <x v="1408"/>
    <x v="12"/>
    <n v="1"/>
    <x v="2"/>
    <x v="13"/>
    <s v="EUR"/>
    <x v="1410"/>
    <x v="1410"/>
    <x v="0"/>
    <x v="29"/>
    <x v="1"/>
    <s v="publishing/translations"/>
    <x v="50"/>
    <x v="120"/>
    <x v="3"/>
    <x v="22"/>
  </r>
  <r>
    <n v="1411"/>
    <x v="1411"/>
    <x v="1409"/>
    <x v="9"/>
    <n v="7"/>
    <x v="2"/>
    <x v="1"/>
    <s v="GBP"/>
    <x v="1411"/>
    <x v="1411"/>
    <x v="0"/>
    <x v="83"/>
    <x v="1"/>
    <s v="publishing/translations"/>
    <x v="50"/>
    <x v="1029"/>
    <x v="3"/>
    <x v="22"/>
  </r>
  <r>
    <n v="1412"/>
    <x v="1412"/>
    <x v="1410"/>
    <x v="39"/>
    <n v="320"/>
    <x v="2"/>
    <x v="0"/>
    <s v="USD"/>
    <x v="1412"/>
    <x v="1412"/>
    <x v="0"/>
    <x v="62"/>
    <x v="1"/>
    <s v="publishing/translations"/>
    <x v="62"/>
    <x v="1030"/>
    <x v="3"/>
    <x v="22"/>
  </r>
  <r>
    <n v="1413"/>
    <x v="1413"/>
    <x v="1411"/>
    <x v="13"/>
    <n v="100"/>
    <x v="2"/>
    <x v="13"/>
    <s v="EUR"/>
    <x v="1413"/>
    <x v="1413"/>
    <x v="0"/>
    <x v="29"/>
    <x v="1"/>
    <s v="publishing/translations"/>
    <x v="62"/>
    <x v="101"/>
    <x v="3"/>
    <x v="22"/>
  </r>
  <r>
    <n v="1414"/>
    <x v="1414"/>
    <x v="1412"/>
    <x v="2"/>
    <n v="1"/>
    <x v="2"/>
    <x v="0"/>
    <s v="USD"/>
    <x v="1414"/>
    <x v="1414"/>
    <x v="0"/>
    <x v="29"/>
    <x v="1"/>
    <s v="publishing/translations"/>
    <x v="50"/>
    <x v="120"/>
    <x v="3"/>
    <x v="22"/>
  </r>
  <r>
    <n v="1415"/>
    <x v="1415"/>
    <x v="1413"/>
    <x v="85"/>
    <n v="800"/>
    <x v="2"/>
    <x v="0"/>
    <s v="USD"/>
    <x v="1415"/>
    <x v="1415"/>
    <x v="0"/>
    <x v="82"/>
    <x v="1"/>
    <s v="publishing/translations"/>
    <x v="82"/>
    <x v="1031"/>
    <x v="3"/>
    <x v="22"/>
  </r>
  <r>
    <n v="1416"/>
    <x v="1416"/>
    <x v="1414"/>
    <x v="63"/>
    <n v="0"/>
    <x v="2"/>
    <x v="0"/>
    <s v="USD"/>
    <x v="1416"/>
    <x v="1416"/>
    <x v="0"/>
    <x v="78"/>
    <x v="1"/>
    <s v="publishing/translations"/>
    <x v="50"/>
    <x v="121"/>
    <x v="3"/>
    <x v="22"/>
  </r>
  <r>
    <n v="1417"/>
    <x v="1417"/>
    <x v="1415"/>
    <x v="37"/>
    <n v="55"/>
    <x v="2"/>
    <x v="0"/>
    <s v="USD"/>
    <x v="1417"/>
    <x v="1417"/>
    <x v="0"/>
    <x v="84"/>
    <x v="1"/>
    <s v="publishing/translations"/>
    <x v="60"/>
    <x v="440"/>
    <x v="3"/>
    <x v="22"/>
  </r>
  <r>
    <n v="1418"/>
    <x v="1418"/>
    <x v="1416"/>
    <x v="9"/>
    <n v="6"/>
    <x v="2"/>
    <x v="3"/>
    <s v="EUR"/>
    <x v="1418"/>
    <x v="1418"/>
    <x v="0"/>
    <x v="29"/>
    <x v="1"/>
    <s v="publishing/translations"/>
    <x v="50"/>
    <x v="1032"/>
    <x v="3"/>
    <x v="22"/>
  </r>
  <r>
    <n v="1419"/>
    <x v="1419"/>
    <x v="1417"/>
    <x v="84"/>
    <n v="445"/>
    <x v="2"/>
    <x v="0"/>
    <s v="USD"/>
    <x v="1419"/>
    <x v="1419"/>
    <x v="0"/>
    <x v="73"/>
    <x v="1"/>
    <s v="publishing/translations"/>
    <x v="113"/>
    <x v="884"/>
    <x v="3"/>
    <x v="22"/>
  </r>
  <r>
    <n v="1420"/>
    <x v="1420"/>
    <x v="1418"/>
    <x v="252"/>
    <n v="3"/>
    <x v="2"/>
    <x v="0"/>
    <s v="USD"/>
    <x v="1420"/>
    <x v="1420"/>
    <x v="0"/>
    <x v="83"/>
    <x v="1"/>
    <s v="publishing/translations"/>
    <x v="56"/>
    <x v="120"/>
    <x v="3"/>
    <x v="22"/>
  </r>
  <r>
    <n v="1421"/>
    <x v="1421"/>
    <x v="1419"/>
    <x v="61"/>
    <n v="200"/>
    <x v="2"/>
    <x v="11"/>
    <s v="SEK"/>
    <x v="1421"/>
    <x v="1421"/>
    <x v="0"/>
    <x v="84"/>
    <x v="1"/>
    <s v="publishing/translations"/>
    <x v="50"/>
    <x v="101"/>
    <x v="3"/>
    <x v="22"/>
  </r>
  <r>
    <n v="1422"/>
    <x v="1422"/>
    <x v="1420"/>
    <x v="31"/>
    <n v="26"/>
    <x v="2"/>
    <x v="4"/>
    <s v="NZD"/>
    <x v="1422"/>
    <x v="1422"/>
    <x v="0"/>
    <x v="84"/>
    <x v="1"/>
    <s v="publishing/translations"/>
    <x v="50"/>
    <x v="31"/>
    <x v="3"/>
    <x v="22"/>
  </r>
  <r>
    <n v="1423"/>
    <x v="1423"/>
    <x v="1421"/>
    <x v="11"/>
    <n v="100"/>
    <x v="2"/>
    <x v="2"/>
    <s v="AUD"/>
    <x v="1423"/>
    <x v="1423"/>
    <x v="0"/>
    <x v="29"/>
    <x v="1"/>
    <s v="publishing/translations"/>
    <x v="50"/>
    <x v="101"/>
    <x v="3"/>
    <x v="22"/>
  </r>
  <r>
    <n v="1424"/>
    <x v="1424"/>
    <x v="1422"/>
    <x v="51"/>
    <n v="1527"/>
    <x v="2"/>
    <x v="0"/>
    <s v="USD"/>
    <x v="1424"/>
    <x v="1424"/>
    <x v="0"/>
    <x v="25"/>
    <x v="1"/>
    <s v="publishing/translations"/>
    <x v="68"/>
    <x v="1033"/>
    <x v="3"/>
    <x v="22"/>
  </r>
  <r>
    <n v="1425"/>
    <x v="1425"/>
    <x v="1423"/>
    <x v="93"/>
    <n v="0"/>
    <x v="2"/>
    <x v="0"/>
    <s v="USD"/>
    <x v="1425"/>
    <x v="1425"/>
    <x v="0"/>
    <x v="78"/>
    <x v="1"/>
    <s v="publishing/translations"/>
    <x v="50"/>
    <x v="121"/>
    <x v="3"/>
    <x v="22"/>
  </r>
  <r>
    <n v="1426"/>
    <x v="1426"/>
    <x v="1424"/>
    <x v="28"/>
    <n v="0"/>
    <x v="2"/>
    <x v="12"/>
    <s v="EUR"/>
    <x v="1426"/>
    <x v="1426"/>
    <x v="0"/>
    <x v="78"/>
    <x v="1"/>
    <s v="publishing/translations"/>
    <x v="50"/>
    <x v="121"/>
    <x v="3"/>
    <x v="22"/>
  </r>
  <r>
    <n v="1427"/>
    <x v="1427"/>
    <x v="1425"/>
    <x v="10"/>
    <n v="419"/>
    <x v="2"/>
    <x v="12"/>
    <s v="EUR"/>
    <x v="1427"/>
    <x v="1427"/>
    <x v="0"/>
    <x v="80"/>
    <x v="1"/>
    <s v="publishing/translations"/>
    <x v="59"/>
    <x v="1034"/>
    <x v="3"/>
    <x v="22"/>
  </r>
  <r>
    <n v="1428"/>
    <x v="1428"/>
    <x v="1426"/>
    <x v="28"/>
    <n v="45"/>
    <x v="2"/>
    <x v="3"/>
    <s v="EUR"/>
    <x v="1428"/>
    <x v="1428"/>
    <x v="0"/>
    <x v="83"/>
    <x v="1"/>
    <s v="publishing/translations"/>
    <x v="62"/>
    <x v="2"/>
    <x v="3"/>
    <x v="22"/>
  </r>
  <r>
    <n v="1429"/>
    <x v="1429"/>
    <x v="1427"/>
    <x v="3"/>
    <n v="0"/>
    <x v="2"/>
    <x v="0"/>
    <s v="USD"/>
    <x v="1429"/>
    <x v="1429"/>
    <x v="0"/>
    <x v="78"/>
    <x v="1"/>
    <s v="publishing/translations"/>
    <x v="50"/>
    <x v="121"/>
    <x v="3"/>
    <x v="22"/>
  </r>
  <r>
    <n v="1430"/>
    <x v="1430"/>
    <x v="1428"/>
    <x v="10"/>
    <n v="403"/>
    <x v="2"/>
    <x v="0"/>
    <s v="USD"/>
    <x v="1430"/>
    <x v="1430"/>
    <x v="0"/>
    <x v="81"/>
    <x v="1"/>
    <s v="publishing/translations"/>
    <x v="59"/>
    <x v="128"/>
    <x v="3"/>
    <x v="22"/>
  </r>
  <r>
    <n v="1431"/>
    <x v="1431"/>
    <x v="1429"/>
    <x v="73"/>
    <n v="5431"/>
    <x v="2"/>
    <x v="0"/>
    <s v="USD"/>
    <x v="1431"/>
    <x v="1431"/>
    <x v="0"/>
    <x v="5"/>
    <x v="1"/>
    <s v="publishing/translations"/>
    <x v="188"/>
    <x v="1035"/>
    <x v="3"/>
    <x v="22"/>
  </r>
  <r>
    <n v="1432"/>
    <x v="1432"/>
    <x v="1430"/>
    <x v="79"/>
    <n v="0"/>
    <x v="2"/>
    <x v="0"/>
    <s v="USD"/>
    <x v="1432"/>
    <x v="1432"/>
    <x v="0"/>
    <x v="78"/>
    <x v="1"/>
    <s v="publishing/translations"/>
    <x v="50"/>
    <x v="121"/>
    <x v="3"/>
    <x v="22"/>
  </r>
  <r>
    <n v="1433"/>
    <x v="1433"/>
    <x v="1431"/>
    <x v="14"/>
    <n v="805"/>
    <x v="2"/>
    <x v="13"/>
    <s v="EUR"/>
    <x v="1433"/>
    <x v="1433"/>
    <x v="0"/>
    <x v="73"/>
    <x v="1"/>
    <s v="publishing/translations"/>
    <x v="113"/>
    <x v="1036"/>
    <x v="3"/>
    <x v="22"/>
  </r>
  <r>
    <n v="1434"/>
    <x v="1434"/>
    <x v="1432"/>
    <x v="253"/>
    <n v="8190"/>
    <x v="2"/>
    <x v="8"/>
    <s v="DKK"/>
    <x v="1434"/>
    <x v="1434"/>
    <x v="0"/>
    <x v="202"/>
    <x v="1"/>
    <s v="publishing/translations"/>
    <x v="54"/>
    <x v="1037"/>
    <x v="3"/>
    <x v="22"/>
  </r>
  <r>
    <n v="1435"/>
    <x v="1435"/>
    <x v="1433"/>
    <x v="36"/>
    <n v="15"/>
    <x v="2"/>
    <x v="13"/>
    <s v="EUR"/>
    <x v="1435"/>
    <x v="1435"/>
    <x v="0"/>
    <x v="84"/>
    <x v="1"/>
    <s v="publishing/translations"/>
    <x v="50"/>
    <x v="501"/>
    <x v="3"/>
    <x v="22"/>
  </r>
  <r>
    <n v="1436"/>
    <x v="1436"/>
    <x v="1434"/>
    <x v="3"/>
    <n v="77"/>
    <x v="2"/>
    <x v="12"/>
    <s v="EUR"/>
    <x v="1436"/>
    <x v="1436"/>
    <x v="0"/>
    <x v="84"/>
    <x v="1"/>
    <s v="publishing/translations"/>
    <x v="60"/>
    <x v="1038"/>
    <x v="3"/>
    <x v="22"/>
  </r>
  <r>
    <n v="1437"/>
    <x v="1437"/>
    <x v="1435"/>
    <x v="9"/>
    <n v="807"/>
    <x v="2"/>
    <x v="0"/>
    <s v="USD"/>
    <x v="1437"/>
    <x v="1437"/>
    <x v="0"/>
    <x v="19"/>
    <x v="1"/>
    <s v="publishing/translations"/>
    <x v="117"/>
    <x v="1039"/>
    <x v="3"/>
    <x v="22"/>
  </r>
  <r>
    <n v="1438"/>
    <x v="1438"/>
    <x v="1436"/>
    <x v="22"/>
    <n v="600"/>
    <x v="2"/>
    <x v="8"/>
    <s v="DKK"/>
    <x v="1438"/>
    <x v="1438"/>
    <x v="0"/>
    <x v="22"/>
    <x v="1"/>
    <s v="publishing/translations"/>
    <x v="56"/>
    <x v="753"/>
    <x v="3"/>
    <x v="22"/>
  </r>
  <r>
    <n v="1439"/>
    <x v="1439"/>
    <x v="1437"/>
    <x v="254"/>
    <n v="180"/>
    <x v="2"/>
    <x v="5"/>
    <s v="CAD"/>
    <x v="1439"/>
    <x v="1439"/>
    <x v="0"/>
    <x v="79"/>
    <x v="1"/>
    <s v="publishing/translations"/>
    <x v="113"/>
    <x v="179"/>
    <x v="3"/>
    <x v="22"/>
  </r>
  <r>
    <n v="1440"/>
    <x v="1440"/>
    <x v="1438"/>
    <x v="93"/>
    <n v="1"/>
    <x v="2"/>
    <x v="13"/>
    <s v="EUR"/>
    <x v="1440"/>
    <x v="1440"/>
    <x v="0"/>
    <x v="29"/>
    <x v="1"/>
    <s v="publishing/translations"/>
    <x v="50"/>
    <x v="120"/>
    <x v="3"/>
    <x v="22"/>
  </r>
  <r>
    <n v="1441"/>
    <x v="1441"/>
    <x v="1439"/>
    <x v="237"/>
    <n v="2020"/>
    <x v="2"/>
    <x v="1"/>
    <s v="GBP"/>
    <x v="1441"/>
    <x v="1441"/>
    <x v="0"/>
    <x v="83"/>
    <x v="1"/>
    <s v="publishing/translations"/>
    <x v="60"/>
    <x v="1040"/>
    <x v="3"/>
    <x v="22"/>
  </r>
  <r>
    <n v="1442"/>
    <x v="1442"/>
    <x v="1440"/>
    <x v="15"/>
    <n v="0"/>
    <x v="2"/>
    <x v="0"/>
    <s v="USD"/>
    <x v="1442"/>
    <x v="1442"/>
    <x v="0"/>
    <x v="78"/>
    <x v="1"/>
    <s v="publishing/translations"/>
    <x v="50"/>
    <x v="121"/>
    <x v="3"/>
    <x v="22"/>
  </r>
  <r>
    <n v="1443"/>
    <x v="1443"/>
    <x v="1441"/>
    <x v="93"/>
    <n v="0"/>
    <x v="2"/>
    <x v="6"/>
    <s v="EUR"/>
    <x v="1443"/>
    <x v="1443"/>
    <x v="0"/>
    <x v="78"/>
    <x v="1"/>
    <s v="publishing/translations"/>
    <x v="50"/>
    <x v="121"/>
    <x v="3"/>
    <x v="22"/>
  </r>
  <r>
    <n v="1444"/>
    <x v="1444"/>
    <x v="1442"/>
    <x v="255"/>
    <n v="0"/>
    <x v="2"/>
    <x v="12"/>
    <s v="EUR"/>
    <x v="1444"/>
    <x v="1444"/>
    <x v="0"/>
    <x v="78"/>
    <x v="1"/>
    <s v="publishing/translations"/>
    <x v="50"/>
    <x v="121"/>
    <x v="3"/>
    <x v="22"/>
  </r>
  <r>
    <n v="1445"/>
    <x v="1445"/>
    <x v="1443"/>
    <x v="64"/>
    <n v="0"/>
    <x v="2"/>
    <x v="12"/>
    <s v="EUR"/>
    <x v="1445"/>
    <x v="1445"/>
    <x v="0"/>
    <x v="78"/>
    <x v="1"/>
    <s v="publishing/translations"/>
    <x v="50"/>
    <x v="121"/>
    <x v="3"/>
    <x v="22"/>
  </r>
  <r>
    <n v="1446"/>
    <x v="1446"/>
    <x v="1444"/>
    <x v="42"/>
    <n v="0"/>
    <x v="2"/>
    <x v="13"/>
    <s v="EUR"/>
    <x v="1446"/>
    <x v="1446"/>
    <x v="0"/>
    <x v="78"/>
    <x v="1"/>
    <s v="publishing/translations"/>
    <x v="50"/>
    <x v="121"/>
    <x v="3"/>
    <x v="22"/>
  </r>
  <r>
    <n v="1447"/>
    <x v="1447"/>
    <x v="1445"/>
    <x v="69"/>
    <n v="75"/>
    <x v="2"/>
    <x v="0"/>
    <s v="USD"/>
    <x v="1447"/>
    <x v="1447"/>
    <x v="0"/>
    <x v="83"/>
    <x v="1"/>
    <s v="publishing/translations"/>
    <x v="50"/>
    <x v="380"/>
    <x v="3"/>
    <x v="22"/>
  </r>
  <r>
    <n v="1448"/>
    <x v="1448"/>
    <x v="1446"/>
    <x v="61"/>
    <n v="0"/>
    <x v="2"/>
    <x v="2"/>
    <s v="AUD"/>
    <x v="1448"/>
    <x v="1448"/>
    <x v="0"/>
    <x v="78"/>
    <x v="1"/>
    <s v="publishing/translations"/>
    <x v="50"/>
    <x v="121"/>
    <x v="3"/>
    <x v="22"/>
  </r>
  <r>
    <n v="1449"/>
    <x v="1449"/>
    <x v="1447"/>
    <x v="129"/>
    <n v="0"/>
    <x v="2"/>
    <x v="0"/>
    <s v="USD"/>
    <x v="1449"/>
    <x v="1449"/>
    <x v="0"/>
    <x v="78"/>
    <x v="1"/>
    <s v="publishing/translations"/>
    <x v="50"/>
    <x v="121"/>
    <x v="3"/>
    <x v="22"/>
  </r>
  <r>
    <n v="1450"/>
    <x v="1450"/>
    <x v="1448"/>
    <x v="57"/>
    <n v="1"/>
    <x v="2"/>
    <x v="0"/>
    <s v="USD"/>
    <x v="1450"/>
    <x v="1450"/>
    <x v="0"/>
    <x v="29"/>
    <x v="1"/>
    <s v="publishing/translations"/>
    <x v="50"/>
    <x v="120"/>
    <x v="3"/>
    <x v="22"/>
  </r>
  <r>
    <n v="1451"/>
    <x v="1451"/>
    <x v="1449"/>
    <x v="256"/>
    <n v="2"/>
    <x v="1"/>
    <x v="0"/>
    <s v="USD"/>
    <x v="1451"/>
    <x v="1451"/>
    <x v="0"/>
    <x v="84"/>
    <x v="1"/>
    <s v="publishing/translations"/>
    <x v="50"/>
    <x v="120"/>
    <x v="3"/>
    <x v="22"/>
  </r>
  <r>
    <n v="1452"/>
    <x v="1452"/>
    <x v="1450"/>
    <x v="32"/>
    <n v="0"/>
    <x v="1"/>
    <x v="0"/>
    <s v="USD"/>
    <x v="1452"/>
    <x v="1452"/>
    <x v="0"/>
    <x v="78"/>
    <x v="1"/>
    <s v="publishing/translations"/>
    <x v="50"/>
    <x v="121"/>
    <x v="3"/>
    <x v="22"/>
  </r>
  <r>
    <n v="1453"/>
    <x v="1453"/>
    <x v="1451"/>
    <x v="31"/>
    <n v="0"/>
    <x v="1"/>
    <x v="6"/>
    <s v="EUR"/>
    <x v="1453"/>
    <x v="1453"/>
    <x v="0"/>
    <x v="78"/>
    <x v="1"/>
    <s v="publishing/translations"/>
    <x v="50"/>
    <x v="121"/>
    <x v="3"/>
    <x v="22"/>
  </r>
  <r>
    <n v="1454"/>
    <x v="1454"/>
    <x v="1452"/>
    <x v="257"/>
    <n v="15"/>
    <x v="1"/>
    <x v="3"/>
    <s v="EUR"/>
    <x v="1454"/>
    <x v="1454"/>
    <x v="0"/>
    <x v="29"/>
    <x v="1"/>
    <s v="publishing/translations"/>
    <x v="60"/>
    <x v="2"/>
    <x v="3"/>
    <x v="22"/>
  </r>
  <r>
    <n v="1455"/>
    <x v="1455"/>
    <x v="1453"/>
    <x v="36"/>
    <n v="1575"/>
    <x v="1"/>
    <x v="0"/>
    <s v="USD"/>
    <x v="1455"/>
    <x v="1455"/>
    <x v="0"/>
    <x v="63"/>
    <x v="1"/>
    <s v="publishing/translations"/>
    <x v="57"/>
    <x v="1041"/>
    <x v="3"/>
    <x v="22"/>
  </r>
  <r>
    <n v="1456"/>
    <x v="1456"/>
    <x v="1454"/>
    <x v="10"/>
    <n v="145"/>
    <x v="1"/>
    <x v="13"/>
    <s v="EUR"/>
    <x v="1456"/>
    <x v="1456"/>
    <x v="0"/>
    <x v="83"/>
    <x v="1"/>
    <s v="publishing/translations"/>
    <x v="56"/>
    <x v="1042"/>
    <x v="3"/>
    <x v="22"/>
  </r>
  <r>
    <n v="1457"/>
    <x v="1457"/>
    <x v="1455"/>
    <x v="12"/>
    <n v="0"/>
    <x v="1"/>
    <x v="0"/>
    <s v="USD"/>
    <x v="1457"/>
    <x v="1457"/>
    <x v="0"/>
    <x v="78"/>
    <x v="1"/>
    <s v="publishing/translations"/>
    <x v="50"/>
    <x v="121"/>
    <x v="3"/>
    <x v="22"/>
  </r>
  <r>
    <n v="1458"/>
    <x v="1458"/>
    <x v="1456"/>
    <x v="10"/>
    <n v="0"/>
    <x v="1"/>
    <x v="0"/>
    <s v="USD"/>
    <x v="1458"/>
    <x v="1458"/>
    <x v="0"/>
    <x v="78"/>
    <x v="1"/>
    <s v="publishing/translations"/>
    <x v="50"/>
    <x v="121"/>
    <x v="3"/>
    <x v="22"/>
  </r>
  <r>
    <n v="1459"/>
    <x v="1459"/>
    <x v="1457"/>
    <x v="258"/>
    <n v="0"/>
    <x v="1"/>
    <x v="8"/>
    <s v="DKK"/>
    <x v="1459"/>
    <x v="1459"/>
    <x v="0"/>
    <x v="78"/>
    <x v="1"/>
    <s v="publishing/translations"/>
    <x v="50"/>
    <x v="121"/>
    <x v="3"/>
    <x v="22"/>
  </r>
  <r>
    <n v="1460"/>
    <x v="1460"/>
    <x v="1458"/>
    <x v="259"/>
    <n v="0"/>
    <x v="1"/>
    <x v="0"/>
    <s v="USD"/>
    <x v="1460"/>
    <x v="1460"/>
    <x v="0"/>
    <x v="78"/>
    <x v="1"/>
    <s v="publishing/translations"/>
    <x v="50"/>
    <x v="121"/>
    <x v="3"/>
    <x v="22"/>
  </r>
  <r>
    <n v="1461"/>
    <x v="1461"/>
    <x v="1459"/>
    <x v="36"/>
    <n v="15186.69"/>
    <x v="0"/>
    <x v="0"/>
    <s v="USD"/>
    <x v="1461"/>
    <x v="1461"/>
    <x v="1"/>
    <x v="158"/>
    <x v="0"/>
    <s v="publishing/radio &amp; podcasts"/>
    <x v="7"/>
    <x v="1043"/>
    <x v="3"/>
    <x v="23"/>
  </r>
  <r>
    <n v="1462"/>
    <x v="1462"/>
    <x v="1460"/>
    <x v="23"/>
    <n v="4340.7"/>
    <x v="0"/>
    <x v="0"/>
    <s v="USD"/>
    <x v="1462"/>
    <x v="1462"/>
    <x v="1"/>
    <x v="3"/>
    <x v="0"/>
    <s v="publishing/radio &amp; podcasts"/>
    <x v="15"/>
    <x v="1044"/>
    <x v="3"/>
    <x v="23"/>
  </r>
  <r>
    <n v="1463"/>
    <x v="1463"/>
    <x v="1461"/>
    <x v="20"/>
    <n v="886"/>
    <x v="0"/>
    <x v="0"/>
    <s v="USD"/>
    <x v="1463"/>
    <x v="1463"/>
    <x v="1"/>
    <x v="20"/>
    <x v="0"/>
    <s v="publishing/radio &amp; podcasts"/>
    <x v="34"/>
    <x v="1045"/>
    <x v="3"/>
    <x v="23"/>
  </r>
  <r>
    <n v="1464"/>
    <x v="1464"/>
    <x v="1462"/>
    <x v="10"/>
    <n v="8160"/>
    <x v="0"/>
    <x v="0"/>
    <s v="USD"/>
    <x v="1464"/>
    <x v="1464"/>
    <x v="1"/>
    <x v="302"/>
    <x v="0"/>
    <s v="publishing/radio &amp; podcasts"/>
    <x v="200"/>
    <x v="1046"/>
    <x v="3"/>
    <x v="23"/>
  </r>
  <r>
    <n v="1465"/>
    <x v="1465"/>
    <x v="1463"/>
    <x v="11"/>
    <n v="136924.35"/>
    <x v="0"/>
    <x v="0"/>
    <s v="USD"/>
    <x v="1465"/>
    <x v="1465"/>
    <x v="1"/>
    <x v="303"/>
    <x v="0"/>
    <s v="publishing/radio &amp; podcasts"/>
    <x v="201"/>
    <x v="1047"/>
    <x v="3"/>
    <x v="23"/>
  </r>
  <r>
    <n v="1466"/>
    <x v="1466"/>
    <x v="1464"/>
    <x v="194"/>
    <n v="17260.37"/>
    <x v="0"/>
    <x v="0"/>
    <s v="USD"/>
    <x v="1466"/>
    <x v="1466"/>
    <x v="1"/>
    <x v="290"/>
    <x v="0"/>
    <s v="publishing/radio &amp; podcasts"/>
    <x v="29"/>
    <x v="1048"/>
    <x v="3"/>
    <x v="23"/>
  </r>
  <r>
    <n v="1467"/>
    <x v="1467"/>
    <x v="1465"/>
    <x v="79"/>
    <n v="46032"/>
    <x v="0"/>
    <x v="0"/>
    <s v="USD"/>
    <x v="1467"/>
    <x v="1467"/>
    <x v="1"/>
    <x v="304"/>
    <x v="0"/>
    <s v="publishing/radio &amp; podcasts"/>
    <x v="41"/>
    <x v="1049"/>
    <x v="3"/>
    <x v="23"/>
  </r>
  <r>
    <n v="1468"/>
    <x v="1468"/>
    <x v="1466"/>
    <x v="196"/>
    <n v="9725"/>
    <x v="0"/>
    <x v="0"/>
    <s v="USD"/>
    <x v="1468"/>
    <x v="1468"/>
    <x v="1"/>
    <x v="305"/>
    <x v="0"/>
    <s v="publishing/radio &amp; podcasts"/>
    <x v="21"/>
    <x v="1050"/>
    <x v="3"/>
    <x v="23"/>
  </r>
  <r>
    <n v="1469"/>
    <x v="1469"/>
    <x v="1467"/>
    <x v="260"/>
    <n v="47978"/>
    <x v="0"/>
    <x v="0"/>
    <s v="USD"/>
    <x v="1469"/>
    <x v="1469"/>
    <x v="1"/>
    <x v="306"/>
    <x v="0"/>
    <s v="publishing/radio &amp; podcasts"/>
    <x v="29"/>
    <x v="1051"/>
    <x v="3"/>
    <x v="23"/>
  </r>
  <r>
    <n v="1470"/>
    <x v="1470"/>
    <x v="1468"/>
    <x v="15"/>
    <n v="1877"/>
    <x v="0"/>
    <x v="0"/>
    <s v="USD"/>
    <x v="1470"/>
    <x v="1470"/>
    <x v="1"/>
    <x v="75"/>
    <x v="0"/>
    <s v="publishing/radio &amp; podcasts"/>
    <x v="105"/>
    <x v="1052"/>
    <x v="3"/>
    <x v="23"/>
  </r>
  <r>
    <n v="1471"/>
    <x v="1471"/>
    <x v="1469"/>
    <x v="261"/>
    <n v="33229"/>
    <x v="0"/>
    <x v="0"/>
    <s v="USD"/>
    <x v="1471"/>
    <x v="1471"/>
    <x v="1"/>
    <x v="307"/>
    <x v="0"/>
    <s v="publishing/radio &amp; podcasts"/>
    <x v="3"/>
    <x v="1053"/>
    <x v="3"/>
    <x v="23"/>
  </r>
  <r>
    <n v="1472"/>
    <x v="1472"/>
    <x v="1470"/>
    <x v="31"/>
    <n v="34676"/>
    <x v="0"/>
    <x v="0"/>
    <s v="USD"/>
    <x v="1472"/>
    <x v="1472"/>
    <x v="1"/>
    <x v="226"/>
    <x v="0"/>
    <s v="publishing/radio &amp; podcasts"/>
    <x v="86"/>
    <x v="1054"/>
    <x v="3"/>
    <x v="23"/>
  </r>
  <r>
    <n v="1473"/>
    <x v="1473"/>
    <x v="1471"/>
    <x v="15"/>
    <n v="1807.74"/>
    <x v="0"/>
    <x v="0"/>
    <s v="USD"/>
    <x v="1473"/>
    <x v="1473"/>
    <x v="1"/>
    <x v="5"/>
    <x v="0"/>
    <s v="publishing/radio &amp; podcasts"/>
    <x v="10"/>
    <x v="1055"/>
    <x v="3"/>
    <x v="23"/>
  </r>
  <r>
    <n v="1474"/>
    <x v="1474"/>
    <x v="1472"/>
    <x v="9"/>
    <n v="3368"/>
    <x v="0"/>
    <x v="0"/>
    <s v="USD"/>
    <x v="1474"/>
    <x v="1474"/>
    <x v="1"/>
    <x v="88"/>
    <x v="0"/>
    <s v="publishing/radio &amp; podcasts"/>
    <x v="20"/>
    <x v="1056"/>
    <x v="3"/>
    <x v="23"/>
  </r>
  <r>
    <n v="1475"/>
    <x v="1475"/>
    <x v="1473"/>
    <x v="36"/>
    <n v="28300.45"/>
    <x v="0"/>
    <x v="0"/>
    <s v="USD"/>
    <x v="1475"/>
    <x v="1475"/>
    <x v="1"/>
    <x v="308"/>
    <x v="0"/>
    <s v="publishing/radio &amp; podcasts"/>
    <x v="192"/>
    <x v="1057"/>
    <x v="3"/>
    <x v="23"/>
  </r>
  <r>
    <n v="1476"/>
    <x v="1476"/>
    <x v="1474"/>
    <x v="12"/>
    <n v="39693.279999999999"/>
    <x v="0"/>
    <x v="0"/>
    <s v="USD"/>
    <x v="1476"/>
    <x v="1476"/>
    <x v="1"/>
    <x v="309"/>
    <x v="0"/>
    <s v="publishing/radio &amp; podcasts"/>
    <x v="202"/>
    <x v="1058"/>
    <x v="3"/>
    <x v="23"/>
  </r>
  <r>
    <n v="1477"/>
    <x v="1477"/>
    <x v="1475"/>
    <x v="11"/>
    <n v="33393"/>
    <x v="0"/>
    <x v="0"/>
    <s v="USD"/>
    <x v="1477"/>
    <x v="1477"/>
    <x v="1"/>
    <x v="232"/>
    <x v="0"/>
    <s v="publishing/radio &amp; podcasts"/>
    <x v="38"/>
    <x v="1059"/>
    <x v="3"/>
    <x v="23"/>
  </r>
  <r>
    <n v="1478"/>
    <x v="1478"/>
    <x v="1476"/>
    <x v="63"/>
    <n v="590807.11"/>
    <x v="0"/>
    <x v="0"/>
    <s v="USD"/>
    <x v="1478"/>
    <x v="1478"/>
    <x v="1"/>
    <x v="310"/>
    <x v="0"/>
    <s v="publishing/radio &amp; podcasts"/>
    <x v="203"/>
    <x v="1060"/>
    <x v="3"/>
    <x v="23"/>
  </r>
  <r>
    <n v="1479"/>
    <x v="1479"/>
    <x v="1477"/>
    <x v="183"/>
    <n v="2198"/>
    <x v="0"/>
    <x v="0"/>
    <s v="USD"/>
    <x v="1479"/>
    <x v="1479"/>
    <x v="1"/>
    <x v="26"/>
    <x v="0"/>
    <s v="publishing/radio &amp; podcasts"/>
    <x v="0"/>
    <x v="1061"/>
    <x v="3"/>
    <x v="23"/>
  </r>
  <r>
    <n v="1480"/>
    <x v="1480"/>
    <x v="1478"/>
    <x v="63"/>
    <n v="58520.2"/>
    <x v="0"/>
    <x v="0"/>
    <s v="USD"/>
    <x v="1480"/>
    <x v="1480"/>
    <x v="1"/>
    <x v="311"/>
    <x v="0"/>
    <s v="publishing/radio &amp; podcasts"/>
    <x v="16"/>
    <x v="1062"/>
    <x v="3"/>
    <x v="23"/>
  </r>
  <r>
    <n v="1481"/>
    <x v="1481"/>
    <x v="1479"/>
    <x v="10"/>
    <n v="105"/>
    <x v="2"/>
    <x v="5"/>
    <s v="CAD"/>
    <x v="1481"/>
    <x v="1481"/>
    <x v="0"/>
    <x v="79"/>
    <x v="1"/>
    <s v="publishing/fiction"/>
    <x v="53"/>
    <x v="827"/>
    <x v="3"/>
    <x v="10"/>
  </r>
  <r>
    <n v="1482"/>
    <x v="1482"/>
    <x v="1480"/>
    <x v="10"/>
    <n v="5"/>
    <x v="2"/>
    <x v="0"/>
    <s v="USD"/>
    <x v="1482"/>
    <x v="1482"/>
    <x v="0"/>
    <x v="29"/>
    <x v="1"/>
    <s v="publishing/fiction"/>
    <x v="50"/>
    <x v="144"/>
    <x v="3"/>
    <x v="10"/>
  </r>
  <r>
    <n v="1483"/>
    <x v="1483"/>
    <x v="1481"/>
    <x v="39"/>
    <n v="50"/>
    <x v="2"/>
    <x v="0"/>
    <s v="USD"/>
    <x v="1483"/>
    <x v="1483"/>
    <x v="0"/>
    <x v="84"/>
    <x v="1"/>
    <s v="publishing/fiction"/>
    <x v="60"/>
    <x v="380"/>
    <x v="3"/>
    <x v="10"/>
  </r>
  <r>
    <n v="1484"/>
    <x v="1484"/>
    <x v="1482"/>
    <x v="13"/>
    <n v="0"/>
    <x v="2"/>
    <x v="0"/>
    <s v="USD"/>
    <x v="1484"/>
    <x v="1484"/>
    <x v="0"/>
    <x v="78"/>
    <x v="1"/>
    <s v="publishing/fiction"/>
    <x v="50"/>
    <x v="121"/>
    <x v="3"/>
    <x v="10"/>
  </r>
  <r>
    <n v="1485"/>
    <x v="1485"/>
    <x v="1483"/>
    <x v="233"/>
    <n v="150"/>
    <x v="2"/>
    <x v="0"/>
    <s v="USD"/>
    <x v="1485"/>
    <x v="1485"/>
    <x v="0"/>
    <x v="83"/>
    <x v="1"/>
    <s v="publishing/fiction"/>
    <x v="53"/>
    <x v="73"/>
    <x v="3"/>
    <x v="10"/>
  </r>
  <r>
    <n v="1486"/>
    <x v="1486"/>
    <x v="1484"/>
    <x v="22"/>
    <n v="48"/>
    <x v="2"/>
    <x v="0"/>
    <s v="USD"/>
    <x v="1486"/>
    <x v="1486"/>
    <x v="0"/>
    <x v="83"/>
    <x v="1"/>
    <s v="publishing/fiction"/>
    <x v="50"/>
    <x v="580"/>
    <x v="3"/>
    <x v="10"/>
  </r>
  <r>
    <n v="1487"/>
    <x v="1487"/>
    <x v="1485"/>
    <x v="3"/>
    <n v="0"/>
    <x v="2"/>
    <x v="0"/>
    <s v="USD"/>
    <x v="1487"/>
    <x v="1487"/>
    <x v="0"/>
    <x v="78"/>
    <x v="1"/>
    <s v="publishing/fiction"/>
    <x v="50"/>
    <x v="121"/>
    <x v="3"/>
    <x v="10"/>
  </r>
  <r>
    <n v="1488"/>
    <x v="1488"/>
    <x v="1486"/>
    <x v="36"/>
    <n v="360"/>
    <x v="2"/>
    <x v="2"/>
    <s v="AUD"/>
    <x v="1488"/>
    <x v="1488"/>
    <x v="0"/>
    <x v="79"/>
    <x v="1"/>
    <s v="publishing/fiction"/>
    <x v="53"/>
    <x v="88"/>
    <x v="3"/>
    <x v="10"/>
  </r>
  <r>
    <n v="1489"/>
    <x v="1489"/>
    <x v="1487"/>
    <x v="10"/>
    <n v="0"/>
    <x v="2"/>
    <x v="0"/>
    <s v="USD"/>
    <x v="1489"/>
    <x v="1489"/>
    <x v="0"/>
    <x v="78"/>
    <x v="1"/>
    <s v="publishing/fiction"/>
    <x v="50"/>
    <x v="121"/>
    <x v="3"/>
    <x v="10"/>
  </r>
  <r>
    <n v="1490"/>
    <x v="1490"/>
    <x v="1488"/>
    <x v="193"/>
    <n v="895"/>
    <x v="2"/>
    <x v="0"/>
    <s v="USD"/>
    <x v="1490"/>
    <x v="1490"/>
    <x v="0"/>
    <x v="10"/>
    <x v="1"/>
    <s v="publishing/fiction"/>
    <x v="134"/>
    <x v="1063"/>
    <x v="3"/>
    <x v="10"/>
  </r>
  <r>
    <n v="1491"/>
    <x v="1491"/>
    <x v="1489"/>
    <x v="38"/>
    <n v="100"/>
    <x v="2"/>
    <x v="0"/>
    <s v="USD"/>
    <x v="1491"/>
    <x v="1491"/>
    <x v="0"/>
    <x v="29"/>
    <x v="1"/>
    <s v="publishing/fiction"/>
    <x v="59"/>
    <x v="101"/>
    <x v="3"/>
    <x v="10"/>
  </r>
  <r>
    <n v="1492"/>
    <x v="1492"/>
    <x v="1490"/>
    <x v="23"/>
    <n v="30"/>
    <x v="2"/>
    <x v="0"/>
    <s v="USD"/>
    <x v="1492"/>
    <x v="1492"/>
    <x v="0"/>
    <x v="84"/>
    <x v="1"/>
    <s v="publishing/fiction"/>
    <x v="60"/>
    <x v="2"/>
    <x v="3"/>
    <x v="10"/>
  </r>
  <r>
    <n v="1493"/>
    <x v="1493"/>
    <x v="1491"/>
    <x v="262"/>
    <n v="0"/>
    <x v="2"/>
    <x v="0"/>
    <s v="USD"/>
    <x v="1493"/>
    <x v="1493"/>
    <x v="0"/>
    <x v="78"/>
    <x v="1"/>
    <s v="publishing/fiction"/>
    <x v="50"/>
    <x v="121"/>
    <x v="3"/>
    <x v="10"/>
  </r>
  <r>
    <n v="1494"/>
    <x v="1494"/>
    <x v="1492"/>
    <x v="10"/>
    <n v="445"/>
    <x v="2"/>
    <x v="0"/>
    <s v="USD"/>
    <x v="1494"/>
    <x v="1494"/>
    <x v="0"/>
    <x v="202"/>
    <x v="1"/>
    <s v="publishing/fiction"/>
    <x v="114"/>
    <x v="1064"/>
    <x v="3"/>
    <x v="10"/>
  </r>
  <r>
    <n v="1495"/>
    <x v="1495"/>
    <x v="1493"/>
    <x v="13"/>
    <n v="0"/>
    <x v="2"/>
    <x v="0"/>
    <s v="USD"/>
    <x v="1495"/>
    <x v="1495"/>
    <x v="0"/>
    <x v="78"/>
    <x v="1"/>
    <s v="publishing/fiction"/>
    <x v="50"/>
    <x v="121"/>
    <x v="3"/>
    <x v="10"/>
  </r>
  <r>
    <n v="1496"/>
    <x v="1496"/>
    <x v="1494"/>
    <x v="15"/>
    <n v="0"/>
    <x v="2"/>
    <x v="0"/>
    <s v="USD"/>
    <x v="1496"/>
    <x v="1496"/>
    <x v="0"/>
    <x v="78"/>
    <x v="1"/>
    <s v="publishing/fiction"/>
    <x v="50"/>
    <x v="121"/>
    <x v="3"/>
    <x v="10"/>
  </r>
  <r>
    <n v="1497"/>
    <x v="1497"/>
    <x v="1495"/>
    <x v="36"/>
    <n v="1"/>
    <x v="2"/>
    <x v="0"/>
    <s v="USD"/>
    <x v="1497"/>
    <x v="1497"/>
    <x v="0"/>
    <x v="29"/>
    <x v="1"/>
    <s v="publishing/fiction"/>
    <x v="50"/>
    <x v="120"/>
    <x v="3"/>
    <x v="10"/>
  </r>
  <r>
    <n v="1498"/>
    <x v="1498"/>
    <x v="1496"/>
    <x v="9"/>
    <n v="57"/>
    <x v="2"/>
    <x v="0"/>
    <s v="USD"/>
    <x v="1498"/>
    <x v="1498"/>
    <x v="0"/>
    <x v="83"/>
    <x v="1"/>
    <s v="publishing/fiction"/>
    <x v="53"/>
    <x v="1065"/>
    <x v="3"/>
    <x v="10"/>
  </r>
  <r>
    <n v="1499"/>
    <x v="1499"/>
    <x v="1497"/>
    <x v="13"/>
    <n v="5"/>
    <x v="2"/>
    <x v="0"/>
    <s v="USD"/>
    <x v="1499"/>
    <x v="1499"/>
    <x v="0"/>
    <x v="29"/>
    <x v="1"/>
    <s v="publishing/fiction"/>
    <x v="50"/>
    <x v="144"/>
    <x v="3"/>
    <x v="10"/>
  </r>
  <r>
    <n v="1500"/>
    <x v="1500"/>
    <x v="1498"/>
    <x v="70"/>
    <n v="701"/>
    <x v="2"/>
    <x v="0"/>
    <s v="USD"/>
    <x v="1500"/>
    <x v="1500"/>
    <x v="0"/>
    <x v="41"/>
    <x v="1"/>
    <s v="publishing/fiction"/>
    <x v="78"/>
    <x v="1066"/>
    <x v="3"/>
    <x v="10"/>
  </r>
  <r>
    <n v="1501"/>
    <x v="1501"/>
    <x v="1499"/>
    <x v="263"/>
    <n v="86492"/>
    <x v="0"/>
    <x v="5"/>
    <s v="CAD"/>
    <x v="1501"/>
    <x v="1501"/>
    <x v="1"/>
    <x v="312"/>
    <x v="0"/>
    <s v="photography/photobooks"/>
    <x v="183"/>
    <x v="1067"/>
    <x v="8"/>
    <x v="20"/>
  </r>
  <r>
    <n v="1502"/>
    <x v="1502"/>
    <x v="1500"/>
    <x v="29"/>
    <n v="22318"/>
    <x v="0"/>
    <x v="1"/>
    <s v="GBP"/>
    <x v="1502"/>
    <x v="1502"/>
    <x v="1"/>
    <x v="313"/>
    <x v="0"/>
    <s v="photography/photobooks"/>
    <x v="7"/>
    <x v="1068"/>
    <x v="8"/>
    <x v="20"/>
  </r>
  <r>
    <n v="1503"/>
    <x v="1503"/>
    <x v="1501"/>
    <x v="192"/>
    <n v="4045.93"/>
    <x v="0"/>
    <x v="18"/>
    <s v="EUR"/>
    <x v="1503"/>
    <x v="1503"/>
    <x v="1"/>
    <x v="26"/>
    <x v="0"/>
    <s v="photography/photobooks"/>
    <x v="29"/>
    <x v="1069"/>
    <x v="8"/>
    <x v="20"/>
  </r>
  <r>
    <n v="1504"/>
    <x v="1504"/>
    <x v="1502"/>
    <x v="115"/>
    <n v="18066"/>
    <x v="0"/>
    <x v="1"/>
    <s v="GBP"/>
    <x v="1504"/>
    <x v="1504"/>
    <x v="1"/>
    <x v="314"/>
    <x v="0"/>
    <s v="photography/photobooks"/>
    <x v="204"/>
    <x v="1070"/>
    <x v="8"/>
    <x v="20"/>
  </r>
  <r>
    <n v="1505"/>
    <x v="1505"/>
    <x v="1503"/>
    <x v="194"/>
    <n v="16573"/>
    <x v="0"/>
    <x v="12"/>
    <s v="EUR"/>
    <x v="1505"/>
    <x v="1505"/>
    <x v="1"/>
    <x v="315"/>
    <x v="0"/>
    <s v="photography/photobooks"/>
    <x v="3"/>
    <x v="1071"/>
    <x v="8"/>
    <x v="20"/>
  </r>
  <r>
    <n v="1506"/>
    <x v="1506"/>
    <x v="1504"/>
    <x v="15"/>
    <n v="1671"/>
    <x v="0"/>
    <x v="1"/>
    <s v="GBP"/>
    <x v="1506"/>
    <x v="1506"/>
    <x v="1"/>
    <x v="68"/>
    <x v="0"/>
    <s v="photography/photobooks"/>
    <x v="38"/>
    <x v="1072"/>
    <x v="8"/>
    <x v="20"/>
  </r>
  <r>
    <n v="1507"/>
    <x v="1507"/>
    <x v="1505"/>
    <x v="38"/>
    <n v="2580"/>
    <x v="0"/>
    <x v="0"/>
    <s v="USD"/>
    <x v="1507"/>
    <x v="1507"/>
    <x v="1"/>
    <x v="51"/>
    <x v="0"/>
    <s v="photography/photobooks"/>
    <x v="205"/>
    <x v="1073"/>
    <x v="8"/>
    <x v="20"/>
  </r>
  <r>
    <n v="1508"/>
    <x v="1508"/>
    <x v="1506"/>
    <x v="17"/>
    <n v="20491"/>
    <x v="0"/>
    <x v="0"/>
    <s v="USD"/>
    <x v="1508"/>
    <x v="1508"/>
    <x v="1"/>
    <x v="263"/>
    <x v="0"/>
    <s v="photography/photobooks"/>
    <x v="38"/>
    <x v="1074"/>
    <x v="8"/>
    <x v="20"/>
  </r>
  <r>
    <n v="1509"/>
    <x v="1509"/>
    <x v="1507"/>
    <x v="178"/>
    <n v="21637.22"/>
    <x v="0"/>
    <x v="12"/>
    <s v="EUR"/>
    <x v="1509"/>
    <x v="1509"/>
    <x v="1"/>
    <x v="193"/>
    <x v="0"/>
    <s v="photography/photobooks"/>
    <x v="39"/>
    <x v="1075"/>
    <x v="8"/>
    <x v="20"/>
  </r>
  <r>
    <n v="1510"/>
    <x v="1510"/>
    <x v="1508"/>
    <x v="194"/>
    <n v="16165.6"/>
    <x v="0"/>
    <x v="1"/>
    <s v="GBP"/>
    <x v="1510"/>
    <x v="1510"/>
    <x v="1"/>
    <x v="316"/>
    <x v="0"/>
    <s v="photography/photobooks"/>
    <x v="7"/>
    <x v="1076"/>
    <x v="8"/>
    <x v="20"/>
  </r>
  <r>
    <n v="1511"/>
    <x v="1511"/>
    <x v="1509"/>
    <x v="32"/>
    <n v="15651"/>
    <x v="0"/>
    <x v="0"/>
    <s v="USD"/>
    <x v="1511"/>
    <x v="1511"/>
    <x v="1"/>
    <x v="190"/>
    <x v="0"/>
    <s v="photography/photobooks"/>
    <x v="20"/>
    <x v="1077"/>
    <x v="8"/>
    <x v="20"/>
  </r>
  <r>
    <n v="1512"/>
    <x v="1512"/>
    <x v="1510"/>
    <x v="8"/>
    <n v="19557"/>
    <x v="0"/>
    <x v="0"/>
    <s v="USD"/>
    <x v="1512"/>
    <x v="1512"/>
    <x v="1"/>
    <x v="317"/>
    <x v="0"/>
    <s v="photography/photobooks"/>
    <x v="206"/>
    <x v="1078"/>
    <x v="8"/>
    <x v="20"/>
  </r>
  <r>
    <n v="1513"/>
    <x v="1513"/>
    <x v="1511"/>
    <x v="6"/>
    <n v="12001.5"/>
    <x v="0"/>
    <x v="1"/>
    <s v="GBP"/>
    <x v="1513"/>
    <x v="1513"/>
    <x v="1"/>
    <x v="224"/>
    <x v="0"/>
    <s v="photography/photobooks"/>
    <x v="95"/>
    <x v="1079"/>
    <x v="8"/>
    <x v="20"/>
  </r>
  <r>
    <n v="1514"/>
    <x v="1514"/>
    <x v="1512"/>
    <x v="31"/>
    <n v="26619"/>
    <x v="0"/>
    <x v="0"/>
    <s v="USD"/>
    <x v="1514"/>
    <x v="1514"/>
    <x v="1"/>
    <x v="282"/>
    <x v="0"/>
    <s v="photography/photobooks"/>
    <x v="6"/>
    <x v="1080"/>
    <x v="8"/>
    <x v="20"/>
  </r>
  <r>
    <n v="1515"/>
    <x v="1515"/>
    <x v="1513"/>
    <x v="82"/>
    <n v="471567"/>
    <x v="0"/>
    <x v="10"/>
    <s v="NOK"/>
    <x v="1515"/>
    <x v="1515"/>
    <x v="1"/>
    <x v="160"/>
    <x v="0"/>
    <s v="photography/photobooks"/>
    <x v="96"/>
    <x v="1081"/>
    <x v="8"/>
    <x v="20"/>
  </r>
  <r>
    <n v="1516"/>
    <x v="1516"/>
    <x v="1514"/>
    <x v="73"/>
    <n v="18472"/>
    <x v="0"/>
    <x v="0"/>
    <s v="USD"/>
    <x v="1516"/>
    <x v="1516"/>
    <x v="1"/>
    <x v="318"/>
    <x v="0"/>
    <s v="photography/photobooks"/>
    <x v="15"/>
    <x v="1082"/>
    <x v="8"/>
    <x v="20"/>
  </r>
  <r>
    <n v="1517"/>
    <x v="1517"/>
    <x v="1515"/>
    <x v="36"/>
    <n v="24297"/>
    <x v="0"/>
    <x v="0"/>
    <s v="USD"/>
    <x v="1517"/>
    <x v="1517"/>
    <x v="1"/>
    <x v="319"/>
    <x v="0"/>
    <s v="photography/photobooks"/>
    <x v="184"/>
    <x v="1083"/>
    <x v="8"/>
    <x v="20"/>
  </r>
  <r>
    <n v="1518"/>
    <x v="1518"/>
    <x v="1516"/>
    <x v="36"/>
    <n v="30805"/>
    <x v="0"/>
    <x v="0"/>
    <s v="USD"/>
    <x v="1518"/>
    <x v="1518"/>
    <x v="1"/>
    <x v="163"/>
    <x v="0"/>
    <s v="photography/photobooks"/>
    <x v="207"/>
    <x v="1084"/>
    <x v="8"/>
    <x v="20"/>
  </r>
  <r>
    <n v="1519"/>
    <x v="1519"/>
    <x v="1517"/>
    <x v="7"/>
    <n v="9302.75"/>
    <x v="0"/>
    <x v="0"/>
    <s v="USD"/>
    <x v="1519"/>
    <x v="1519"/>
    <x v="1"/>
    <x v="108"/>
    <x v="0"/>
    <s v="photography/photobooks"/>
    <x v="33"/>
    <x v="1085"/>
    <x v="8"/>
    <x v="20"/>
  </r>
  <r>
    <n v="1520"/>
    <x v="1520"/>
    <x v="1518"/>
    <x v="102"/>
    <n v="18625"/>
    <x v="0"/>
    <x v="0"/>
    <s v="USD"/>
    <x v="1520"/>
    <x v="1520"/>
    <x v="1"/>
    <x v="157"/>
    <x v="0"/>
    <s v="photography/photobooks"/>
    <x v="33"/>
    <x v="1086"/>
    <x v="8"/>
    <x v="20"/>
  </r>
  <r>
    <n v="1521"/>
    <x v="1521"/>
    <x v="1519"/>
    <x v="264"/>
    <n v="40055"/>
    <x v="0"/>
    <x v="0"/>
    <s v="USD"/>
    <x v="1521"/>
    <x v="1521"/>
    <x v="1"/>
    <x v="97"/>
    <x v="0"/>
    <s v="photography/photobooks"/>
    <x v="13"/>
    <x v="1087"/>
    <x v="8"/>
    <x v="20"/>
  </r>
  <r>
    <n v="1522"/>
    <x v="1522"/>
    <x v="1520"/>
    <x v="265"/>
    <n v="60450.1"/>
    <x v="0"/>
    <x v="0"/>
    <s v="USD"/>
    <x v="1522"/>
    <x v="1522"/>
    <x v="1"/>
    <x v="320"/>
    <x v="0"/>
    <s v="photography/photobooks"/>
    <x v="86"/>
    <x v="1088"/>
    <x v="8"/>
    <x v="20"/>
  </r>
  <r>
    <n v="1523"/>
    <x v="1523"/>
    <x v="1521"/>
    <x v="17"/>
    <n v="23096"/>
    <x v="0"/>
    <x v="0"/>
    <s v="USD"/>
    <x v="1523"/>
    <x v="1523"/>
    <x v="1"/>
    <x v="198"/>
    <x v="0"/>
    <s v="photography/photobooks"/>
    <x v="105"/>
    <x v="483"/>
    <x v="8"/>
    <x v="20"/>
  </r>
  <r>
    <n v="1524"/>
    <x v="1524"/>
    <x v="1522"/>
    <x v="9"/>
    <n v="6210"/>
    <x v="0"/>
    <x v="11"/>
    <s v="SEK"/>
    <x v="1524"/>
    <x v="1524"/>
    <x v="1"/>
    <x v="33"/>
    <x v="0"/>
    <s v="photography/photobooks"/>
    <x v="110"/>
    <x v="1089"/>
    <x v="8"/>
    <x v="20"/>
  </r>
  <r>
    <n v="1525"/>
    <x v="1525"/>
    <x v="1523"/>
    <x v="27"/>
    <n v="4524.1499999999996"/>
    <x v="0"/>
    <x v="0"/>
    <s v="USD"/>
    <x v="1525"/>
    <x v="1525"/>
    <x v="1"/>
    <x v="205"/>
    <x v="0"/>
    <s v="photography/photobooks"/>
    <x v="107"/>
    <x v="1090"/>
    <x v="8"/>
    <x v="20"/>
  </r>
  <r>
    <n v="1526"/>
    <x v="1526"/>
    <x v="1524"/>
    <x v="165"/>
    <n v="27675"/>
    <x v="0"/>
    <x v="0"/>
    <s v="USD"/>
    <x v="1526"/>
    <x v="1526"/>
    <x v="1"/>
    <x v="321"/>
    <x v="0"/>
    <s v="photography/photobooks"/>
    <x v="28"/>
    <x v="1091"/>
    <x v="8"/>
    <x v="20"/>
  </r>
  <r>
    <n v="1527"/>
    <x v="1527"/>
    <x v="1525"/>
    <x v="8"/>
    <n v="3865.55"/>
    <x v="0"/>
    <x v="0"/>
    <s v="USD"/>
    <x v="1527"/>
    <x v="1527"/>
    <x v="1"/>
    <x v="16"/>
    <x v="0"/>
    <s v="photography/photobooks"/>
    <x v="5"/>
    <x v="216"/>
    <x v="8"/>
    <x v="20"/>
  </r>
  <r>
    <n v="1528"/>
    <x v="1528"/>
    <x v="1526"/>
    <x v="9"/>
    <n v="8447"/>
    <x v="0"/>
    <x v="0"/>
    <s v="USD"/>
    <x v="1528"/>
    <x v="1528"/>
    <x v="1"/>
    <x v="322"/>
    <x v="0"/>
    <s v="photography/photobooks"/>
    <x v="208"/>
    <x v="1092"/>
    <x v="8"/>
    <x v="20"/>
  </r>
  <r>
    <n v="1529"/>
    <x v="1529"/>
    <x v="1527"/>
    <x v="266"/>
    <n v="19129"/>
    <x v="0"/>
    <x v="0"/>
    <s v="USD"/>
    <x v="1529"/>
    <x v="1529"/>
    <x v="1"/>
    <x v="261"/>
    <x v="0"/>
    <s v="photography/photobooks"/>
    <x v="7"/>
    <x v="1093"/>
    <x v="8"/>
    <x v="20"/>
  </r>
  <r>
    <n v="1530"/>
    <x v="1530"/>
    <x v="1528"/>
    <x v="19"/>
    <n v="47189"/>
    <x v="0"/>
    <x v="0"/>
    <s v="USD"/>
    <x v="1530"/>
    <x v="1530"/>
    <x v="1"/>
    <x v="323"/>
    <x v="0"/>
    <s v="photography/photobooks"/>
    <x v="165"/>
    <x v="1094"/>
    <x v="8"/>
    <x v="20"/>
  </r>
  <r>
    <n v="1531"/>
    <x v="1531"/>
    <x v="1529"/>
    <x v="267"/>
    <n v="4135"/>
    <x v="0"/>
    <x v="0"/>
    <s v="USD"/>
    <x v="1531"/>
    <x v="1531"/>
    <x v="1"/>
    <x v="196"/>
    <x v="0"/>
    <s v="photography/photobooks"/>
    <x v="98"/>
    <x v="1095"/>
    <x v="8"/>
    <x v="20"/>
  </r>
  <r>
    <n v="1532"/>
    <x v="1532"/>
    <x v="1530"/>
    <x v="10"/>
    <n v="24201"/>
    <x v="0"/>
    <x v="2"/>
    <s v="AUD"/>
    <x v="1532"/>
    <x v="1532"/>
    <x v="1"/>
    <x v="324"/>
    <x v="0"/>
    <s v="photography/photobooks"/>
    <x v="209"/>
    <x v="1096"/>
    <x v="8"/>
    <x v="20"/>
  </r>
  <r>
    <n v="1533"/>
    <x v="1533"/>
    <x v="1531"/>
    <x v="101"/>
    <n v="65313"/>
    <x v="0"/>
    <x v="0"/>
    <s v="USD"/>
    <x v="1533"/>
    <x v="1533"/>
    <x v="1"/>
    <x v="325"/>
    <x v="0"/>
    <s v="photography/photobooks"/>
    <x v="14"/>
    <x v="1097"/>
    <x v="8"/>
    <x v="20"/>
  </r>
  <r>
    <n v="1534"/>
    <x v="1534"/>
    <x v="1532"/>
    <x v="51"/>
    <n v="31330"/>
    <x v="0"/>
    <x v="0"/>
    <s v="USD"/>
    <x v="1534"/>
    <x v="1534"/>
    <x v="1"/>
    <x v="232"/>
    <x v="0"/>
    <s v="photography/photobooks"/>
    <x v="210"/>
    <x v="1098"/>
    <x v="8"/>
    <x v="20"/>
  </r>
  <r>
    <n v="1535"/>
    <x v="1535"/>
    <x v="1533"/>
    <x v="23"/>
    <n v="5297"/>
    <x v="0"/>
    <x v="0"/>
    <s v="USD"/>
    <x v="1535"/>
    <x v="1535"/>
    <x v="1"/>
    <x v="238"/>
    <x v="0"/>
    <s v="photography/photobooks"/>
    <x v="88"/>
    <x v="1099"/>
    <x v="8"/>
    <x v="20"/>
  </r>
  <r>
    <n v="1536"/>
    <x v="1536"/>
    <x v="1534"/>
    <x v="14"/>
    <n v="30037.01"/>
    <x v="0"/>
    <x v="0"/>
    <s v="USD"/>
    <x v="1536"/>
    <x v="1536"/>
    <x v="1"/>
    <x v="326"/>
    <x v="0"/>
    <s v="photography/photobooks"/>
    <x v="211"/>
    <x v="1100"/>
    <x v="8"/>
    <x v="20"/>
  </r>
  <r>
    <n v="1537"/>
    <x v="1537"/>
    <x v="1535"/>
    <x v="14"/>
    <n v="21588"/>
    <x v="0"/>
    <x v="12"/>
    <s v="EUR"/>
    <x v="1537"/>
    <x v="1537"/>
    <x v="1"/>
    <x v="291"/>
    <x v="0"/>
    <s v="photography/photobooks"/>
    <x v="144"/>
    <x v="1101"/>
    <x v="8"/>
    <x v="20"/>
  </r>
  <r>
    <n v="1538"/>
    <x v="1538"/>
    <x v="1536"/>
    <x v="39"/>
    <n v="7184"/>
    <x v="0"/>
    <x v="0"/>
    <s v="USD"/>
    <x v="1538"/>
    <x v="1538"/>
    <x v="1"/>
    <x v="67"/>
    <x v="0"/>
    <s v="photography/photobooks"/>
    <x v="33"/>
    <x v="1102"/>
    <x v="8"/>
    <x v="20"/>
  </r>
  <r>
    <n v="1539"/>
    <x v="1539"/>
    <x v="1537"/>
    <x v="22"/>
    <n v="27197.22"/>
    <x v="0"/>
    <x v="0"/>
    <s v="USD"/>
    <x v="1539"/>
    <x v="1539"/>
    <x v="0"/>
    <x v="4"/>
    <x v="0"/>
    <s v="photography/photobooks"/>
    <x v="104"/>
    <x v="1103"/>
    <x v="8"/>
    <x v="20"/>
  </r>
  <r>
    <n v="1540"/>
    <x v="1540"/>
    <x v="1538"/>
    <x v="36"/>
    <n v="17680"/>
    <x v="0"/>
    <x v="0"/>
    <s v="USD"/>
    <x v="1540"/>
    <x v="1540"/>
    <x v="1"/>
    <x v="15"/>
    <x v="0"/>
    <s v="photography/photobooks"/>
    <x v="90"/>
    <x v="1104"/>
    <x v="8"/>
    <x v="20"/>
  </r>
  <r>
    <n v="1541"/>
    <x v="1541"/>
    <x v="1539"/>
    <x v="102"/>
    <n v="6"/>
    <x v="2"/>
    <x v="0"/>
    <s v="USD"/>
    <x v="1541"/>
    <x v="1541"/>
    <x v="0"/>
    <x v="84"/>
    <x v="1"/>
    <s v="photography/nature"/>
    <x v="50"/>
    <x v="362"/>
    <x v="8"/>
    <x v="24"/>
  </r>
  <r>
    <n v="1542"/>
    <x v="1542"/>
    <x v="1540"/>
    <x v="2"/>
    <n v="20"/>
    <x v="2"/>
    <x v="5"/>
    <s v="CAD"/>
    <x v="1542"/>
    <x v="1542"/>
    <x v="0"/>
    <x v="29"/>
    <x v="1"/>
    <s v="photography/nature"/>
    <x v="65"/>
    <x v="135"/>
    <x v="8"/>
    <x v="24"/>
  </r>
  <r>
    <n v="1543"/>
    <x v="1543"/>
    <x v="1541"/>
    <x v="268"/>
    <n v="10"/>
    <x v="2"/>
    <x v="0"/>
    <s v="USD"/>
    <x v="1543"/>
    <x v="1543"/>
    <x v="0"/>
    <x v="29"/>
    <x v="1"/>
    <s v="photography/nature"/>
    <x v="50"/>
    <x v="119"/>
    <x v="8"/>
    <x v="24"/>
  </r>
  <r>
    <n v="1544"/>
    <x v="1544"/>
    <x v="1542"/>
    <x v="28"/>
    <n v="0"/>
    <x v="2"/>
    <x v="0"/>
    <s v="USD"/>
    <x v="1544"/>
    <x v="1544"/>
    <x v="0"/>
    <x v="78"/>
    <x v="1"/>
    <s v="photography/nature"/>
    <x v="50"/>
    <x v="121"/>
    <x v="8"/>
    <x v="24"/>
  </r>
  <r>
    <n v="1545"/>
    <x v="1545"/>
    <x v="1543"/>
    <x v="9"/>
    <n v="1"/>
    <x v="2"/>
    <x v="0"/>
    <s v="USD"/>
    <x v="1545"/>
    <x v="1545"/>
    <x v="0"/>
    <x v="29"/>
    <x v="1"/>
    <s v="photography/nature"/>
    <x v="50"/>
    <x v="120"/>
    <x v="8"/>
    <x v="24"/>
  </r>
  <r>
    <n v="1546"/>
    <x v="1546"/>
    <x v="1544"/>
    <x v="28"/>
    <n v="289"/>
    <x v="2"/>
    <x v="1"/>
    <s v="GBP"/>
    <x v="1546"/>
    <x v="1546"/>
    <x v="0"/>
    <x v="202"/>
    <x v="1"/>
    <s v="photography/nature"/>
    <x v="129"/>
    <x v="1105"/>
    <x v="8"/>
    <x v="24"/>
  </r>
  <r>
    <n v="1547"/>
    <x v="1547"/>
    <x v="1545"/>
    <x v="269"/>
    <n v="0"/>
    <x v="2"/>
    <x v="0"/>
    <s v="USD"/>
    <x v="1547"/>
    <x v="1547"/>
    <x v="0"/>
    <x v="78"/>
    <x v="1"/>
    <s v="photography/nature"/>
    <x v="50"/>
    <x v="121"/>
    <x v="8"/>
    <x v="24"/>
  </r>
  <r>
    <n v="1548"/>
    <x v="1548"/>
    <x v="1546"/>
    <x v="176"/>
    <n v="60"/>
    <x v="2"/>
    <x v="0"/>
    <s v="USD"/>
    <x v="1548"/>
    <x v="1548"/>
    <x v="0"/>
    <x v="29"/>
    <x v="1"/>
    <s v="photography/nature"/>
    <x v="114"/>
    <x v="88"/>
    <x v="8"/>
    <x v="24"/>
  </r>
  <r>
    <n v="1549"/>
    <x v="1549"/>
    <x v="1547"/>
    <x v="2"/>
    <n v="170"/>
    <x v="2"/>
    <x v="0"/>
    <s v="USD"/>
    <x v="1549"/>
    <x v="1549"/>
    <x v="0"/>
    <x v="79"/>
    <x v="1"/>
    <s v="photography/nature"/>
    <x v="122"/>
    <x v="1106"/>
    <x v="8"/>
    <x v="24"/>
  </r>
  <r>
    <n v="1550"/>
    <x v="1550"/>
    <x v="1548"/>
    <x v="47"/>
    <n v="101"/>
    <x v="2"/>
    <x v="1"/>
    <s v="GBP"/>
    <x v="1550"/>
    <x v="1550"/>
    <x v="0"/>
    <x v="63"/>
    <x v="1"/>
    <s v="photography/nature"/>
    <x v="55"/>
    <x v="1107"/>
    <x v="8"/>
    <x v="24"/>
  </r>
  <r>
    <n v="1551"/>
    <x v="1551"/>
    <x v="1549"/>
    <x v="8"/>
    <n v="0"/>
    <x v="2"/>
    <x v="0"/>
    <s v="USD"/>
    <x v="1551"/>
    <x v="1551"/>
    <x v="0"/>
    <x v="78"/>
    <x v="1"/>
    <s v="photography/nature"/>
    <x v="50"/>
    <x v="121"/>
    <x v="8"/>
    <x v="24"/>
  </r>
  <r>
    <n v="1552"/>
    <x v="1552"/>
    <x v="1550"/>
    <x v="270"/>
    <n v="2115"/>
    <x v="2"/>
    <x v="0"/>
    <s v="USD"/>
    <x v="341"/>
    <x v="1552"/>
    <x v="0"/>
    <x v="38"/>
    <x v="1"/>
    <s v="photography/nature"/>
    <x v="190"/>
    <x v="1108"/>
    <x v="8"/>
    <x v="24"/>
  </r>
  <r>
    <n v="1553"/>
    <x v="1553"/>
    <x v="1551"/>
    <x v="12"/>
    <n v="0"/>
    <x v="2"/>
    <x v="0"/>
    <s v="USD"/>
    <x v="1552"/>
    <x v="1553"/>
    <x v="0"/>
    <x v="78"/>
    <x v="1"/>
    <s v="photography/nature"/>
    <x v="50"/>
    <x v="121"/>
    <x v="8"/>
    <x v="24"/>
  </r>
  <r>
    <n v="1554"/>
    <x v="1554"/>
    <x v="1552"/>
    <x v="22"/>
    <n v="0"/>
    <x v="2"/>
    <x v="2"/>
    <s v="AUD"/>
    <x v="1553"/>
    <x v="1554"/>
    <x v="0"/>
    <x v="78"/>
    <x v="1"/>
    <s v="photography/nature"/>
    <x v="50"/>
    <x v="121"/>
    <x v="8"/>
    <x v="24"/>
  </r>
  <r>
    <n v="1555"/>
    <x v="1555"/>
    <x v="1553"/>
    <x v="47"/>
    <n v="0"/>
    <x v="2"/>
    <x v="0"/>
    <s v="USD"/>
    <x v="1554"/>
    <x v="1555"/>
    <x v="0"/>
    <x v="78"/>
    <x v="1"/>
    <s v="photography/nature"/>
    <x v="50"/>
    <x v="121"/>
    <x v="8"/>
    <x v="24"/>
  </r>
  <r>
    <n v="1556"/>
    <x v="1556"/>
    <x v="1554"/>
    <x v="15"/>
    <n v="677"/>
    <x v="2"/>
    <x v="5"/>
    <s v="CAD"/>
    <x v="1555"/>
    <x v="1556"/>
    <x v="0"/>
    <x v="8"/>
    <x v="1"/>
    <s v="photography/nature"/>
    <x v="79"/>
    <x v="1109"/>
    <x v="8"/>
    <x v="24"/>
  </r>
  <r>
    <n v="1557"/>
    <x v="1557"/>
    <x v="1555"/>
    <x v="30"/>
    <n v="100"/>
    <x v="2"/>
    <x v="0"/>
    <s v="USD"/>
    <x v="1556"/>
    <x v="1557"/>
    <x v="0"/>
    <x v="29"/>
    <x v="1"/>
    <s v="photography/nature"/>
    <x v="65"/>
    <x v="101"/>
    <x v="8"/>
    <x v="24"/>
  </r>
  <r>
    <n v="1558"/>
    <x v="1558"/>
    <x v="1556"/>
    <x v="47"/>
    <n v="35"/>
    <x v="2"/>
    <x v="1"/>
    <s v="GBP"/>
    <x v="1557"/>
    <x v="1558"/>
    <x v="0"/>
    <x v="83"/>
    <x v="1"/>
    <s v="photography/nature"/>
    <x v="62"/>
    <x v="123"/>
    <x v="8"/>
    <x v="24"/>
  </r>
  <r>
    <n v="1559"/>
    <x v="1559"/>
    <x v="1557"/>
    <x v="36"/>
    <n v="50"/>
    <x v="2"/>
    <x v="0"/>
    <s v="USD"/>
    <x v="1558"/>
    <x v="1559"/>
    <x v="0"/>
    <x v="29"/>
    <x v="1"/>
    <s v="photography/nature"/>
    <x v="50"/>
    <x v="73"/>
    <x v="8"/>
    <x v="24"/>
  </r>
  <r>
    <n v="1560"/>
    <x v="1560"/>
    <x v="1558"/>
    <x v="30"/>
    <n v="94"/>
    <x v="2"/>
    <x v="0"/>
    <s v="USD"/>
    <x v="1559"/>
    <x v="1560"/>
    <x v="0"/>
    <x v="80"/>
    <x v="1"/>
    <s v="photography/nature"/>
    <x v="65"/>
    <x v="825"/>
    <x v="8"/>
    <x v="24"/>
  </r>
  <r>
    <n v="1561"/>
    <x v="1561"/>
    <x v="1559"/>
    <x v="3"/>
    <n v="67"/>
    <x v="1"/>
    <x v="0"/>
    <s v="USD"/>
    <x v="1560"/>
    <x v="1561"/>
    <x v="0"/>
    <x v="29"/>
    <x v="1"/>
    <s v="publishing/art books"/>
    <x v="60"/>
    <x v="402"/>
    <x v="3"/>
    <x v="25"/>
  </r>
  <r>
    <n v="1562"/>
    <x v="1562"/>
    <x v="1560"/>
    <x v="23"/>
    <n v="0"/>
    <x v="1"/>
    <x v="0"/>
    <s v="USD"/>
    <x v="1561"/>
    <x v="1562"/>
    <x v="0"/>
    <x v="78"/>
    <x v="1"/>
    <s v="publishing/art books"/>
    <x v="50"/>
    <x v="121"/>
    <x v="3"/>
    <x v="25"/>
  </r>
  <r>
    <n v="1563"/>
    <x v="1563"/>
    <x v="1561"/>
    <x v="12"/>
    <n v="85"/>
    <x v="1"/>
    <x v="1"/>
    <s v="GBP"/>
    <x v="1562"/>
    <x v="1563"/>
    <x v="0"/>
    <x v="84"/>
    <x v="1"/>
    <s v="publishing/art books"/>
    <x v="60"/>
    <x v="655"/>
    <x v="3"/>
    <x v="25"/>
  </r>
  <r>
    <n v="1564"/>
    <x v="1564"/>
    <x v="1562"/>
    <x v="3"/>
    <n v="10"/>
    <x v="1"/>
    <x v="0"/>
    <s v="USD"/>
    <x v="1563"/>
    <x v="1564"/>
    <x v="0"/>
    <x v="29"/>
    <x v="1"/>
    <s v="publishing/art books"/>
    <x v="50"/>
    <x v="119"/>
    <x v="3"/>
    <x v="25"/>
  </r>
  <r>
    <n v="1565"/>
    <x v="1565"/>
    <x v="1563"/>
    <x v="23"/>
    <n v="100"/>
    <x v="1"/>
    <x v="0"/>
    <s v="USD"/>
    <x v="1564"/>
    <x v="1565"/>
    <x v="0"/>
    <x v="29"/>
    <x v="1"/>
    <s v="publishing/art books"/>
    <x v="56"/>
    <x v="101"/>
    <x v="3"/>
    <x v="25"/>
  </r>
  <r>
    <n v="1566"/>
    <x v="1566"/>
    <x v="1564"/>
    <x v="11"/>
    <n v="6375"/>
    <x v="1"/>
    <x v="0"/>
    <s v="USD"/>
    <x v="1565"/>
    <x v="1566"/>
    <x v="0"/>
    <x v="211"/>
    <x v="1"/>
    <s v="publishing/art books"/>
    <x v="70"/>
    <x v="1110"/>
    <x v="3"/>
    <x v="25"/>
  </r>
  <r>
    <n v="1567"/>
    <x v="1567"/>
    <x v="1565"/>
    <x v="0"/>
    <n v="350"/>
    <x v="1"/>
    <x v="0"/>
    <s v="USD"/>
    <x v="1566"/>
    <x v="1567"/>
    <x v="0"/>
    <x v="62"/>
    <x v="1"/>
    <s v="publishing/art books"/>
    <x v="65"/>
    <x v="1111"/>
    <x v="3"/>
    <x v="25"/>
  </r>
  <r>
    <n v="1568"/>
    <x v="1568"/>
    <x v="1566"/>
    <x v="31"/>
    <n v="3410"/>
    <x v="1"/>
    <x v="0"/>
    <s v="USD"/>
    <x v="1567"/>
    <x v="1568"/>
    <x v="0"/>
    <x v="19"/>
    <x v="1"/>
    <s v="publishing/art books"/>
    <x v="51"/>
    <x v="1112"/>
    <x v="3"/>
    <x v="25"/>
  </r>
  <r>
    <n v="1569"/>
    <x v="1569"/>
    <x v="1567"/>
    <x v="11"/>
    <n v="0"/>
    <x v="1"/>
    <x v="0"/>
    <s v="USD"/>
    <x v="1568"/>
    <x v="1569"/>
    <x v="0"/>
    <x v="78"/>
    <x v="1"/>
    <s v="publishing/art books"/>
    <x v="50"/>
    <x v="121"/>
    <x v="3"/>
    <x v="25"/>
  </r>
  <r>
    <n v="1570"/>
    <x v="1570"/>
    <x v="1568"/>
    <x v="12"/>
    <n v="2484"/>
    <x v="1"/>
    <x v="0"/>
    <s v="USD"/>
    <x v="1569"/>
    <x v="1570"/>
    <x v="0"/>
    <x v="47"/>
    <x v="1"/>
    <s v="publishing/art books"/>
    <x v="139"/>
    <x v="1113"/>
    <x v="3"/>
    <x v="25"/>
  </r>
  <r>
    <n v="1571"/>
    <x v="1571"/>
    <x v="1569"/>
    <x v="271"/>
    <n v="80"/>
    <x v="1"/>
    <x v="1"/>
    <s v="GBP"/>
    <x v="1570"/>
    <x v="1571"/>
    <x v="0"/>
    <x v="80"/>
    <x v="1"/>
    <s v="publishing/art books"/>
    <x v="60"/>
    <x v="135"/>
    <x v="3"/>
    <x v="25"/>
  </r>
  <r>
    <n v="1572"/>
    <x v="1572"/>
    <x v="1570"/>
    <x v="30"/>
    <n v="125"/>
    <x v="1"/>
    <x v="1"/>
    <s v="GBP"/>
    <x v="1571"/>
    <x v="1572"/>
    <x v="0"/>
    <x v="83"/>
    <x v="1"/>
    <s v="publishing/art books"/>
    <x v="62"/>
    <x v="683"/>
    <x v="3"/>
    <x v="25"/>
  </r>
  <r>
    <n v="1573"/>
    <x v="1573"/>
    <x v="1571"/>
    <x v="7"/>
    <n v="223"/>
    <x v="1"/>
    <x v="5"/>
    <s v="CAD"/>
    <x v="1572"/>
    <x v="1573"/>
    <x v="0"/>
    <x v="83"/>
    <x v="1"/>
    <s v="publishing/art books"/>
    <x v="53"/>
    <x v="1114"/>
    <x v="3"/>
    <x v="25"/>
  </r>
  <r>
    <n v="1574"/>
    <x v="1574"/>
    <x v="1572"/>
    <x v="3"/>
    <n v="506"/>
    <x v="1"/>
    <x v="0"/>
    <s v="USD"/>
    <x v="1573"/>
    <x v="1574"/>
    <x v="0"/>
    <x v="79"/>
    <x v="1"/>
    <s v="publishing/art books"/>
    <x v="62"/>
    <x v="1115"/>
    <x v="3"/>
    <x v="25"/>
  </r>
  <r>
    <n v="1575"/>
    <x v="1575"/>
    <x v="1573"/>
    <x v="3"/>
    <n v="2291"/>
    <x v="1"/>
    <x v="0"/>
    <s v="USD"/>
    <x v="1574"/>
    <x v="1575"/>
    <x v="0"/>
    <x v="2"/>
    <x v="1"/>
    <s v="publishing/art books"/>
    <x v="61"/>
    <x v="1116"/>
    <x v="3"/>
    <x v="25"/>
  </r>
  <r>
    <n v="1576"/>
    <x v="1576"/>
    <x v="1574"/>
    <x v="10"/>
    <n v="650"/>
    <x v="1"/>
    <x v="0"/>
    <s v="USD"/>
    <x v="1575"/>
    <x v="1576"/>
    <x v="0"/>
    <x v="73"/>
    <x v="1"/>
    <s v="publishing/art books"/>
    <x v="55"/>
    <x v="177"/>
    <x v="3"/>
    <x v="25"/>
  </r>
  <r>
    <n v="1577"/>
    <x v="1577"/>
    <x v="1575"/>
    <x v="3"/>
    <n v="55"/>
    <x v="1"/>
    <x v="0"/>
    <s v="USD"/>
    <x v="1576"/>
    <x v="1577"/>
    <x v="0"/>
    <x v="84"/>
    <x v="1"/>
    <s v="publishing/art books"/>
    <x v="60"/>
    <x v="440"/>
    <x v="3"/>
    <x v="25"/>
  </r>
  <r>
    <n v="1578"/>
    <x v="1578"/>
    <x v="1576"/>
    <x v="272"/>
    <n v="205"/>
    <x v="1"/>
    <x v="0"/>
    <s v="USD"/>
    <x v="1577"/>
    <x v="1578"/>
    <x v="0"/>
    <x v="80"/>
    <x v="1"/>
    <s v="publishing/art books"/>
    <x v="57"/>
    <x v="22"/>
    <x v="3"/>
    <x v="25"/>
  </r>
  <r>
    <n v="1579"/>
    <x v="1579"/>
    <x v="1577"/>
    <x v="273"/>
    <n v="28"/>
    <x v="1"/>
    <x v="0"/>
    <s v="USD"/>
    <x v="1578"/>
    <x v="1579"/>
    <x v="0"/>
    <x v="84"/>
    <x v="1"/>
    <s v="publishing/art books"/>
    <x v="60"/>
    <x v="448"/>
    <x v="3"/>
    <x v="25"/>
  </r>
  <r>
    <n v="1580"/>
    <x v="1580"/>
    <x v="1578"/>
    <x v="257"/>
    <n v="0"/>
    <x v="1"/>
    <x v="0"/>
    <s v="USD"/>
    <x v="1579"/>
    <x v="1580"/>
    <x v="0"/>
    <x v="78"/>
    <x v="1"/>
    <s v="publishing/art books"/>
    <x v="50"/>
    <x v="121"/>
    <x v="3"/>
    <x v="25"/>
  </r>
  <r>
    <n v="1581"/>
    <x v="1581"/>
    <x v="1579"/>
    <x v="28"/>
    <n v="5"/>
    <x v="2"/>
    <x v="1"/>
    <s v="GBP"/>
    <x v="1580"/>
    <x v="1581"/>
    <x v="0"/>
    <x v="29"/>
    <x v="1"/>
    <s v="photography/places"/>
    <x v="60"/>
    <x v="144"/>
    <x v="8"/>
    <x v="26"/>
  </r>
  <r>
    <n v="1582"/>
    <x v="1582"/>
    <x v="1580"/>
    <x v="28"/>
    <n v="93"/>
    <x v="2"/>
    <x v="0"/>
    <s v="USD"/>
    <x v="1581"/>
    <x v="1582"/>
    <x v="0"/>
    <x v="83"/>
    <x v="1"/>
    <s v="photography/places"/>
    <x v="114"/>
    <x v="1117"/>
    <x v="8"/>
    <x v="26"/>
  </r>
  <r>
    <n v="1583"/>
    <x v="1583"/>
    <x v="1581"/>
    <x v="22"/>
    <n v="15"/>
    <x v="2"/>
    <x v="1"/>
    <s v="GBP"/>
    <x v="1582"/>
    <x v="1583"/>
    <x v="0"/>
    <x v="29"/>
    <x v="1"/>
    <s v="photography/places"/>
    <x v="50"/>
    <x v="2"/>
    <x v="8"/>
    <x v="26"/>
  </r>
  <r>
    <n v="1584"/>
    <x v="1584"/>
    <x v="1582"/>
    <x v="38"/>
    <n v="0"/>
    <x v="2"/>
    <x v="0"/>
    <s v="USD"/>
    <x v="1583"/>
    <x v="1584"/>
    <x v="0"/>
    <x v="78"/>
    <x v="1"/>
    <s v="photography/places"/>
    <x v="50"/>
    <x v="121"/>
    <x v="8"/>
    <x v="26"/>
  </r>
  <r>
    <n v="1585"/>
    <x v="1585"/>
    <x v="1583"/>
    <x v="13"/>
    <n v="1580"/>
    <x v="2"/>
    <x v="5"/>
    <s v="CAD"/>
    <x v="1584"/>
    <x v="1585"/>
    <x v="0"/>
    <x v="8"/>
    <x v="1"/>
    <s v="photography/places"/>
    <x v="135"/>
    <x v="1118"/>
    <x v="8"/>
    <x v="26"/>
  </r>
  <r>
    <n v="1586"/>
    <x v="1586"/>
    <x v="1584"/>
    <x v="15"/>
    <n v="0"/>
    <x v="2"/>
    <x v="0"/>
    <s v="USD"/>
    <x v="1585"/>
    <x v="1586"/>
    <x v="0"/>
    <x v="78"/>
    <x v="1"/>
    <s v="photography/places"/>
    <x v="50"/>
    <x v="121"/>
    <x v="8"/>
    <x v="26"/>
  </r>
  <r>
    <n v="1587"/>
    <x v="1587"/>
    <x v="1585"/>
    <x v="51"/>
    <n v="1"/>
    <x v="2"/>
    <x v="0"/>
    <s v="USD"/>
    <x v="1586"/>
    <x v="1587"/>
    <x v="0"/>
    <x v="29"/>
    <x v="1"/>
    <s v="photography/places"/>
    <x v="50"/>
    <x v="120"/>
    <x v="8"/>
    <x v="26"/>
  </r>
  <r>
    <n v="1588"/>
    <x v="1588"/>
    <x v="1586"/>
    <x v="274"/>
    <n v="0"/>
    <x v="2"/>
    <x v="0"/>
    <s v="USD"/>
    <x v="1587"/>
    <x v="1588"/>
    <x v="0"/>
    <x v="78"/>
    <x v="1"/>
    <s v="photography/places"/>
    <x v="50"/>
    <x v="121"/>
    <x v="8"/>
    <x v="26"/>
  </r>
  <r>
    <n v="1589"/>
    <x v="1589"/>
    <x v="1587"/>
    <x v="38"/>
    <n v="0"/>
    <x v="2"/>
    <x v="0"/>
    <s v="USD"/>
    <x v="1588"/>
    <x v="1589"/>
    <x v="0"/>
    <x v="78"/>
    <x v="1"/>
    <s v="photography/places"/>
    <x v="50"/>
    <x v="121"/>
    <x v="8"/>
    <x v="26"/>
  </r>
  <r>
    <n v="1590"/>
    <x v="1590"/>
    <x v="1588"/>
    <x v="127"/>
    <n v="1020"/>
    <x v="2"/>
    <x v="13"/>
    <s v="EUR"/>
    <x v="1589"/>
    <x v="1590"/>
    <x v="0"/>
    <x v="84"/>
    <x v="1"/>
    <s v="photography/places"/>
    <x v="53"/>
    <x v="1119"/>
    <x v="8"/>
    <x v="26"/>
  </r>
  <r>
    <n v="1591"/>
    <x v="1591"/>
    <x v="1589"/>
    <x v="32"/>
    <n v="4092"/>
    <x v="2"/>
    <x v="1"/>
    <s v="GBP"/>
    <x v="1590"/>
    <x v="1591"/>
    <x v="0"/>
    <x v="297"/>
    <x v="1"/>
    <s v="photography/places"/>
    <x v="129"/>
    <x v="1120"/>
    <x v="8"/>
    <x v="26"/>
  </r>
  <r>
    <n v="1592"/>
    <x v="1592"/>
    <x v="1590"/>
    <x v="251"/>
    <n v="0"/>
    <x v="2"/>
    <x v="0"/>
    <s v="USD"/>
    <x v="1591"/>
    <x v="1592"/>
    <x v="0"/>
    <x v="78"/>
    <x v="1"/>
    <s v="photography/places"/>
    <x v="50"/>
    <x v="121"/>
    <x v="8"/>
    <x v="26"/>
  </r>
  <r>
    <n v="1593"/>
    <x v="1593"/>
    <x v="1591"/>
    <x v="29"/>
    <n v="3"/>
    <x v="2"/>
    <x v="0"/>
    <s v="USD"/>
    <x v="1592"/>
    <x v="1593"/>
    <x v="0"/>
    <x v="83"/>
    <x v="1"/>
    <s v="photography/places"/>
    <x v="50"/>
    <x v="120"/>
    <x v="8"/>
    <x v="26"/>
  </r>
  <r>
    <n v="1594"/>
    <x v="1594"/>
    <x v="1592"/>
    <x v="28"/>
    <n v="205"/>
    <x v="2"/>
    <x v="0"/>
    <s v="USD"/>
    <x v="1593"/>
    <x v="1594"/>
    <x v="0"/>
    <x v="73"/>
    <x v="1"/>
    <s v="photography/places"/>
    <x v="70"/>
    <x v="372"/>
    <x v="8"/>
    <x v="26"/>
  </r>
  <r>
    <n v="1595"/>
    <x v="1595"/>
    <x v="1593"/>
    <x v="57"/>
    <n v="280"/>
    <x v="2"/>
    <x v="0"/>
    <s v="USD"/>
    <x v="1594"/>
    <x v="1595"/>
    <x v="0"/>
    <x v="63"/>
    <x v="1"/>
    <s v="photography/places"/>
    <x v="50"/>
    <x v="375"/>
    <x v="8"/>
    <x v="26"/>
  </r>
  <r>
    <n v="1596"/>
    <x v="1596"/>
    <x v="1594"/>
    <x v="53"/>
    <n v="75"/>
    <x v="2"/>
    <x v="1"/>
    <s v="GBP"/>
    <x v="1595"/>
    <x v="1596"/>
    <x v="0"/>
    <x v="83"/>
    <x v="1"/>
    <s v="photography/places"/>
    <x v="53"/>
    <x v="380"/>
    <x v="8"/>
    <x v="26"/>
  </r>
  <r>
    <n v="1597"/>
    <x v="1597"/>
    <x v="1595"/>
    <x v="36"/>
    <n v="0"/>
    <x v="2"/>
    <x v="0"/>
    <s v="USD"/>
    <x v="1596"/>
    <x v="1597"/>
    <x v="0"/>
    <x v="78"/>
    <x v="1"/>
    <s v="photography/places"/>
    <x v="50"/>
    <x v="121"/>
    <x v="8"/>
    <x v="26"/>
  </r>
  <r>
    <n v="1598"/>
    <x v="1598"/>
    <x v="1596"/>
    <x v="134"/>
    <n v="1"/>
    <x v="2"/>
    <x v="0"/>
    <s v="USD"/>
    <x v="1597"/>
    <x v="1598"/>
    <x v="0"/>
    <x v="29"/>
    <x v="1"/>
    <s v="photography/places"/>
    <x v="50"/>
    <x v="120"/>
    <x v="8"/>
    <x v="26"/>
  </r>
  <r>
    <n v="1599"/>
    <x v="1599"/>
    <x v="1597"/>
    <x v="2"/>
    <n v="0"/>
    <x v="2"/>
    <x v="1"/>
    <s v="GBP"/>
    <x v="1598"/>
    <x v="1599"/>
    <x v="0"/>
    <x v="78"/>
    <x v="1"/>
    <s v="photography/places"/>
    <x v="50"/>
    <x v="121"/>
    <x v="8"/>
    <x v="26"/>
  </r>
  <r>
    <n v="1600"/>
    <x v="1600"/>
    <x v="1598"/>
    <x v="10"/>
    <n v="367"/>
    <x v="2"/>
    <x v="0"/>
    <s v="USD"/>
    <x v="1599"/>
    <x v="1600"/>
    <x v="0"/>
    <x v="82"/>
    <x v="1"/>
    <s v="photography/places"/>
    <x v="113"/>
    <x v="99"/>
    <x v="8"/>
    <x v="26"/>
  </r>
  <r>
    <n v="1601"/>
    <x v="1601"/>
    <x v="1599"/>
    <x v="30"/>
    <n v="2706.23"/>
    <x v="0"/>
    <x v="0"/>
    <s v="USD"/>
    <x v="1600"/>
    <x v="1601"/>
    <x v="0"/>
    <x v="66"/>
    <x v="0"/>
    <s v="music/rock"/>
    <x v="29"/>
    <x v="1042"/>
    <x v="4"/>
    <x v="11"/>
  </r>
  <r>
    <n v="1602"/>
    <x v="1602"/>
    <x v="1600"/>
    <x v="15"/>
    <n v="1502.5"/>
    <x v="0"/>
    <x v="0"/>
    <s v="USD"/>
    <x v="1601"/>
    <x v="1602"/>
    <x v="0"/>
    <x v="58"/>
    <x v="0"/>
    <s v="music/rock"/>
    <x v="8"/>
    <x v="1121"/>
    <x v="4"/>
    <x v="11"/>
  </r>
  <r>
    <n v="1603"/>
    <x v="1603"/>
    <x v="1601"/>
    <x v="13"/>
    <n v="2000.66"/>
    <x v="0"/>
    <x v="0"/>
    <s v="USD"/>
    <x v="1602"/>
    <x v="1603"/>
    <x v="0"/>
    <x v="209"/>
    <x v="0"/>
    <s v="music/rock"/>
    <x v="8"/>
    <x v="1122"/>
    <x v="4"/>
    <x v="11"/>
  </r>
  <r>
    <n v="1604"/>
    <x v="1604"/>
    <x v="1602"/>
    <x v="70"/>
    <n v="3419"/>
    <x v="0"/>
    <x v="0"/>
    <s v="USD"/>
    <x v="1603"/>
    <x v="1604"/>
    <x v="0"/>
    <x v="16"/>
    <x v="0"/>
    <s v="music/rock"/>
    <x v="108"/>
    <x v="1123"/>
    <x v="4"/>
    <x v="11"/>
  </r>
  <r>
    <n v="1605"/>
    <x v="1605"/>
    <x v="1603"/>
    <x v="12"/>
    <n v="6041.6"/>
    <x v="0"/>
    <x v="0"/>
    <s v="USD"/>
    <x v="1604"/>
    <x v="1605"/>
    <x v="0"/>
    <x v="34"/>
    <x v="0"/>
    <s v="music/rock"/>
    <x v="7"/>
    <x v="1124"/>
    <x v="4"/>
    <x v="11"/>
  </r>
  <r>
    <n v="1606"/>
    <x v="1606"/>
    <x v="1604"/>
    <x v="6"/>
    <n v="8080.33"/>
    <x v="0"/>
    <x v="0"/>
    <s v="USD"/>
    <x v="1605"/>
    <x v="1606"/>
    <x v="0"/>
    <x v="297"/>
    <x v="0"/>
    <s v="music/rock"/>
    <x v="7"/>
    <x v="1125"/>
    <x v="4"/>
    <x v="11"/>
  </r>
  <r>
    <n v="1607"/>
    <x v="1607"/>
    <x v="1605"/>
    <x v="3"/>
    <n v="14511"/>
    <x v="0"/>
    <x v="0"/>
    <s v="USD"/>
    <x v="1606"/>
    <x v="1607"/>
    <x v="0"/>
    <x v="242"/>
    <x v="0"/>
    <s v="music/rock"/>
    <x v="14"/>
    <x v="1126"/>
    <x v="4"/>
    <x v="11"/>
  </r>
  <r>
    <n v="1608"/>
    <x v="1608"/>
    <x v="1606"/>
    <x v="38"/>
    <n v="1215"/>
    <x v="0"/>
    <x v="0"/>
    <s v="USD"/>
    <x v="1607"/>
    <x v="1608"/>
    <x v="0"/>
    <x v="23"/>
    <x v="0"/>
    <s v="music/rock"/>
    <x v="7"/>
    <x v="1127"/>
    <x v="4"/>
    <x v="11"/>
  </r>
  <r>
    <n v="1609"/>
    <x v="1609"/>
    <x v="1607"/>
    <x v="15"/>
    <n v="1775"/>
    <x v="0"/>
    <x v="0"/>
    <s v="USD"/>
    <x v="1608"/>
    <x v="1609"/>
    <x v="0"/>
    <x v="80"/>
    <x v="0"/>
    <s v="music/rock"/>
    <x v="90"/>
    <x v="1128"/>
    <x v="4"/>
    <x v="11"/>
  </r>
  <r>
    <n v="1610"/>
    <x v="1610"/>
    <x v="1608"/>
    <x v="13"/>
    <n v="5437"/>
    <x v="0"/>
    <x v="0"/>
    <s v="USD"/>
    <x v="1609"/>
    <x v="1610"/>
    <x v="0"/>
    <x v="300"/>
    <x v="0"/>
    <s v="music/rock"/>
    <x v="212"/>
    <x v="1129"/>
    <x v="4"/>
    <x v="11"/>
  </r>
  <r>
    <n v="1611"/>
    <x v="1611"/>
    <x v="1609"/>
    <x v="134"/>
    <n v="1001"/>
    <x v="0"/>
    <x v="0"/>
    <s v="USD"/>
    <x v="1610"/>
    <x v="1611"/>
    <x v="0"/>
    <x v="74"/>
    <x v="0"/>
    <s v="music/rock"/>
    <x v="105"/>
    <x v="1130"/>
    <x v="4"/>
    <x v="11"/>
  </r>
  <r>
    <n v="1612"/>
    <x v="1612"/>
    <x v="1610"/>
    <x v="2"/>
    <n v="550"/>
    <x v="0"/>
    <x v="0"/>
    <s v="USD"/>
    <x v="1611"/>
    <x v="1612"/>
    <x v="0"/>
    <x v="202"/>
    <x v="0"/>
    <s v="music/rock"/>
    <x v="5"/>
    <x v="73"/>
    <x v="4"/>
    <x v="11"/>
  </r>
  <r>
    <n v="1613"/>
    <x v="1613"/>
    <x v="1611"/>
    <x v="28"/>
    <n v="1015"/>
    <x v="0"/>
    <x v="0"/>
    <s v="USD"/>
    <x v="1612"/>
    <x v="1613"/>
    <x v="0"/>
    <x v="55"/>
    <x v="0"/>
    <s v="music/rock"/>
    <x v="21"/>
    <x v="1131"/>
    <x v="4"/>
    <x v="11"/>
  </r>
  <r>
    <n v="1614"/>
    <x v="1614"/>
    <x v="1612"/>
    <x v="10"/>
    <n v="5135"/>
    <x v="0"/>
    <x v="0"/>
    <s v="USD"/>
    <x v="1613"/>
    <x v="1614"/>
    <x v="0"/>
    <x v="99"/>
    <x v="0"/>
    <s v="music/rock"/>
    <x v="33"/>
    <x v="1122"/>
    <x v="4"/>
    <x v="11"/>
  </r>
  <r>
    <n v="1615"/>
    <x v="1615"/>
    <x v="1613"/>
    <x v="6"/>
    <n v="9130"/>
    <x v="0"/>
    <x v="0"/>
    <s v="USD"/>
    <x v="1614"/>
    <x v="1615"/>
    <x v="0"/>
    <x v="327"/>
    <x v="0"/>
    <s v="music/rock"/>
    <x v="35"/>
    <x v="1132"/>
    <x v="4"/>
    <x v="11"/>
  </r>
  <r>
    <n v="1616"/>
    <x v="1616"/>
    <x v="1614"/>
    <x v="3"/>
    <n v="10420"/>
    <x v="0"/>
    <x v="0"/>
    <s v="USD"/>
    <x v="1615"/>
    <x v="1616"/>
    <x v="0"/>
    <x v="328"/>
    <x v="0"/>
    <s v="music/rock"/>
    <x v="3"/>
    <x v="1133"/>
    <x v="4"/>
    <x v="11"/>
  </r>
  <r>
    <n v="1617"/>
    <x v="1617"/>
    <x v="1615"/>
    <x v="39"/>
    <n v="10210"/>
    <x v="0"/>
    <x v="0"/>
    <s v="USD"/>
    <x v="1616"/>
    <x v="1617"/>
    <x v="0"/>
    <x v="150"/>
    <x v="0"/>
    <s v="music/rock"/>
    <x v="91"/>
    <x v="1134"/>
    <x v="4"/>
    <x v="11"/>
  </r>
  <r>
    <n v="1618"/>
    <x v="1618"/>
    <x v="1616"/>
    <x v="15"/>
    <n v="1576"/>
    <x v="0"/>
    <x v="0"/>
    <s v="USD"/>
    <x v="1617"/>
    <x v="1618"/>
    <x v="0"/>
    <x v="74"/>
    <x v="0"/>
    <s v="music/rock"/>
    <x v="2"/>
    <x v="1135"/>
    <x v="4"/>
    <x v="11"/>
  </r>
  <r>
    <n v="1619"/>
    <x v="1619"/>
    <x v="1617"/>
    <x v="15"/>
    <n v="2000"/>
    <x v="0"/>
    <x v="0"/>
    <s v="USD"/>
    <x v="1618"/>
    <x v="1619"/>
    <x v="0"/>
    <x v="23"/>
    <x v="0"/>
    <s v="music/rock"/>
    <x v="18"/>
    <x v="1136"/>
    <x v="4"/>
    <x v="11"/>
  </r>
  <r>
    <n v="1620"/>
    <x v="1620"/>
    <x v="1618"/>
    <x v="28"/>
    <n v="1130"/>
    <x v="0"/>
    <x v="0"/>
    <s v="USD"/>
    <x v="1619"/>
    <x v="1620"/>
    <x v="0"/>
    <x v="57"/>
    <x v="0"/>
    <s v="music/rock"/>
    <x v="40"/>
    <x v="1137"/>
    <x v="4"/>
    <x v="11"/>
  </r>
  <r>
    <n v="1621"/>
    <x v="1621"/>
    <x v="1619"/>
    <x v="10"/>
    <n v="6060"/>
    <x v="0"/>
    <x v="0"/>
    <s v="USD"/>
    <x v="1620"/>
    <x v="1621"/>
    <x v="0"/>
    <x v="77"/>
    <x v="0"/>
    <s v="music/rock"/>
    <x v="10"/>
    <x v="1138"/>
    <x v="4"/>
    <x v="11"/>
  </r>
  <r>
    <n v="1622"/>
    <x v="1622"/>
    <x v="1620"/>
    <x v="275"/>
    <n v="7019"/>
    <x v="0"/>
    <x v="0"/>
    <s v="USD"/>
    <x v="1621"/>
    <x v="1622"/>
    <x v="0"/>
    <x v="71"/>
    <x v="0"/>
    <s v="music/rock"/>
    <x v="21"/>
    <x v="1139"/>
    <x v="4"/>
    <x v="11"/>
  </r>
  <r>
    <n v="1623"/>
    <x v="1623"/>
    <x v="1621"/>
    <x v="47"/>
    <n v="758"/>
    <x v="0"/>
    <x v="1"/>
    <s v="GBP"/>
    <x v="1622"/>
    <x v="1623"/>
    <x v="0"/>
    <x v="59"/>
    <x v="0"/>
    <s v="music/rock"/>
    <x v="7"/>
    <x v="1140"/>
    <x v="4"/>
    <x v="11"/>
  </r>
  <r>
    <n v="1624"/>
    <x v="1624"/>
    <x v="1622"/>
    <x v="28"/>
    <n v="1180"/>
    <x v="0"/>
    <x v="0"/>
    <s v="USD"/>
    <x v="1623"/>
    <x v="1624"/>
    <x v="0"/>
    <x v="20"/>
    <x v="0"/>
    <s v="music/rock"/>
    <x v="90"/>
    <x v="1141"/>
    <x v="4"/>
    <x v="11"/>
  </r>
  <r>
    <n v="1625"/>
    <x v="1625"/>
    <x v="1623"/>
    <x v="51"/>
    <n v="11650"/>
    <x v="0"/>
    <x v="0"/>
    <s v="USD"/>
    <x v="1624"/>
    <x v="1625"/>
    <x v="0"/>
    <x v="201"/>
    <x v="0"/>
    <s v="music/rock"/>
    <x v="19"/>
    <x v="1142"/>
    <x v="4"/>
    <x v="11"/>
  </r>
  <r>
    <n v="1626"/>
    <x v="1626"/>
    <x v="1624"/>
    <x v="6"/>
    <n v="8095"/>
    <x v="0"/>
    <x v="0"/>
    <s v="USD"/>
    <x v="1625"/>
    <x v="1626"/>
    <x v="0"/>
    <x v="52"/>
    <x v="0"/>
    <s v="music/rock"/>
    <x v="7"/>
    <x v="1143"/>
    <x v="4"/>
    <x v="11"/>
  </r>
  <r>
    <n v="1627"/>
    <x v="1627"/>
    <x v="1625"/>
    <x v="13"/>
    <n v="2340"/>
    <x v="0"/>
    <x v="0"/>
    <s v="USD"/>
    <x v="1626"/>
    <x v="1627"/>
    <x v="0"/>
    <x v="44"/>
    <x v="0"/>
    <s v="music/rock"/>
    <x v="16"/>
    <x v="1144"/>
    <x v="4"/>
    <x v="11"/>
  </r>
  <r>
    <n v="1628"/>
    <x v="1628"/>
    <x v="1626"/>
    <x v="23"/>
    <n v="4037"/>
    <x v="0"/>
    <x v="0"/>
    <s v="USD"/>
    <x v="1627"/>
    <x v="1628"/>
    <x v="0"/>
    <x v="106"/>
    <x v="0"/>
    <s v="music/rock"/>
    <x v="7"/>
    <x v="1145"/>
    <x v="4"/>
    <x v="11"/>
  </r>
  <r>
    <n v="1629"/>
    <x v="1629"/>
    <x v="1627"/>
    <x v="12"/>
    <n v="6220"/>
    <x v="0"/>
    <x v="0"/>
    <s v="USD"/>
    <x v="1628"/>
    <x v="1629"/>
    <x v="0"/>
    <x v="141"/>
    <x v="0"/>
    <s v="music/rock"/>
    <x v="3"/>
    <x v="1146"/>
    <x v="4"/>
    <x v="11"/>
  </r>
  <r>
    <n v="1630"/>
    <x v="1630"/>
    <x v="1628"/>
    <x v="23"/>
    <n v="10610"/>
    <x v="0"/>
    <x v="0"/>
    <s v="USD"/>
    <x v="1629"/>
    <x v="1630"/>
    <x v="0"/>
    <x v="149"/>
    <x v="0"/>
    <s v="music/rock"/>
    <x v="213"/>
    <x v="1147"/>
    <x v="4"/>
    <x v="11"/>
  </r>
  <r>
    <n v="1631"/>
    <x v="1631"/>
    <x v="1629"/>
    <x v="3"/>
    <n v="15591"/>
    <x v="0"/>
    <x v="0"/>
    <s v="USD"/>
    <x v="1630"/>
    <x v="1631"/>
    <x v="0"/>
    <x v="182"/>
    <x v="0"/>
    <s v="music/rock"/>
    <x v="94"/>
    <x v="1148"/>
    <x v="4"/>
    <x v="11"/>
  </r>
  <r>
    <n v="1632"/>
    <x v="1632"/>
    <x v="1630"/>
    <x v="23"/>
    <n v="4065"/>
    <x v="0"/>
    <x v="0"/>
    <s v="USD"/>
    <x v="1631"/>
    <x v="1632"/>
    <x v="0"/>
    <x v="5"/>
    <x v="0"/>
    <s v="music/rock"/>
    <x v="21"/>
    <x v="1149"/>
    <x v="4"/>
    <x v="11"/>
  </r>
  <r>
    <n v="1633"/>
    <x v="1633"/>
    <x v="1631"/>
    <x v="3"/>
    <n v="10000"/>
    <x v="0"/>
    <x v="0"/>
    <s v="USD"/>
    <x v="1632"/>
    <x v="1633"/>
    <x v="0"/>
    <x v="6"/>
    <x v="0"/>
    <s v="music/rock"/>
    <x v="8"/>
    <x v="1150"/>
    <x v="4"/>
    <x v="11"/>
  </r>
  <r>
    <n v="1634"/>
    <x v="1634"/>
    <x v="1632"/>
    <x v="13"/>
    <n v="2010"/>
    <x v="0"/>
    <x v="0"/>
    <s v="USD"/>
    <x v="1633"/>
    <x v="1634"/>
    <x v="0"/>
    <x v="58"/>
    <x v="0"/>
    <s v="music/rock"/>
    <x v="7"/>
    <x v="1151"/>
    <x v="4"/>
    <x v="11"/>
  </r>
  <r>
    <n v="1635"/>
    <x v="1635"/>
    <x v="1633"/>
    <x v="13"/>
    <n v="2506"/>
    <x v="0"/>
    <x v="0"/>
    <s v="USD"/>
    <x v="1634"/>
    <x v="1635"/>
    <x v="0"/>
    <x v="77"/>
    <x v="0"/>
    <s v="music/rock"/>
    <x v="105"/>
    <x v="1152"/>
    <x v="4"/>
    <x v="11"/>
  </r>
  <r>
    <n v="1636"/>
    <x v="1636"/>
    <x v="1634"/>
    <x v="37"/>
    <n v="4660"/>
    <x v="0"/>
    <x v="0"/>
    <s v="USD"/>
    <x v="1635"/>
    <x v="1636"/>
    <x v="0"/>
    <x v="45"/>
    <x v="0"/>
    <s v="music/rock"/>
    <x v="3"/>
    <x v="1153"/>
    <x v="4"/>
    <x v="11"/>
  </r>
  <r>
    <n v="1637"/>
    <x v="1637"/>
    <x v="1635"/>
    <x v="2"/>
    <n v="519"/>
    <x v="0"/>
    <x v="0"/>
    <s v="USD"/>
    <x v="1636"/>
    <x v="1637"/>
    <x v="0"/>
    <x v="41"/>
    <x v="0"/>
    <s v="music/rock"/>
    <x v="3"/>
    <x v="1154"/>
    <x v="4"/>
    <x v="11"/>
  </r>
  <r>
    <n v="1638"/>
    <x v="1638"/>
    <x v="1636"/>
    <x v="28"/>
    <n v="1050"/>
    <x v="0"/>
    <x v="0"/>
    <s v="USD"/>
    <x v="1637"/>
    <x v="1638"/>
    <x v="0"/>
    <x v="74"/>
    <x v="0"/>
    <s v="music/rock"/>
    <x v="2"/>
    <x v="1155"/>
    <x v="4"/>
    <x v="11"/>
  </r>
  <r>
    <n v="1639"/>
    <x v="1639"/>
    <x v="1637"/>
    <x v="40"/>
    <n v="1800"/>
    <x v="0"/>
    <x v="0"/>
    <s v="USD"/>
    <x v="1638"/>
    <x v="1639"/>
    <x v="0"/>
    <x v="10"/>
    <x v="0"/>
    <s v="music/rock"/>
    <x v="8"/>
    <x v="1156"/>
    <x v="4"/>
    <x v="11"/>
  </r>
  <r>
    <n v="1640"/>
    <x v="1640"/>
    <x v="1638"/>
    <x v="44"/>
    <n v="679.44"/>
    <x v="0"/>
    <x v="0"/>
    <s v="USD"/>
    <x v="1639"/>
    <x v="1640"/>
    <x v="0"/>
    <x v="57"/>
    <x v="0"/>
    <s v="music/rock"/>
    <x v="106"/>
    <x v="1157"/>
    <x v="4"/>
    <x v="11"/>
  </r>
  <r>
    <n v="1641"/>
    <x v="1641"/>
    <x v="1639"/>
    <x v="30"/>
    <n v="2535"/>
    <x v="0"/>
    <x v="0"/>
    <s v="USD"/>
    <x v="1640"/>
    <x v="1641"/>
    <x v="0"/>
    <x v="55"/>
    <x v="0"/>
    <s v="music/pop"/>
    <x v="7"/>
    <x v="1158"/>
    <x v="4"/>
    <x v="27"/>
  </r>
  <r>
    <n v="1642"/>
    <x v="1642"/>
    <x v="1640"/>
    <x v="38"/>
    <n v="1200"/>
    <x v="0"/>
    <x v="0"/>
    <s v="USD"/>
    <x v="1641"/>
    <x v="1642"/>
    <x v="0"/>
    <x v="33"/>
    <x v="0"/>
    <s v="music/pop"/>
    <x v="8"/>
    <x v="314"/>
    <x v="4"/>
    <x v="27"/>
  </r>
  <r>
    <n v="1643"/>
    <x v="1643"/>
    <x v="1641"/>
    <x v="10"/>
    <n v="6235"/>
    <x v="0"/>
    <x v="0"/>
    <s v="USD"/>
    <x v="1642"/>
    <x v="1643"/>
    <x v="0"/>
    <x v="77"/>
    <x v="0"/>
    <s v="music/pop"/>
    <x v="105"/>
    <x v="1159"/>
    <x v="4"/>
    <x v="27"/>
  </r>
  <r>
    <n v="1644"/>
    <x v="1644"/>
    <x v="1642"/>
    <x v="3"/>
    <n v="10950"/>
    <x v="0"/>
    <x v="0"/>
    <s v="USD"/>
    <x v="1643"/>
    <x v="1644"/>
    <x v="0"/>
    <x v="130"/>
    <x v="0"/>
    <s v="music/pop"/>
    <x v="5"/>
    <x v="1160"/>
    <x v="4"/>
    <x v="27"/>
  </r>
  <r>
    <n v="1645"/>
    <x v="1645"/>
    <x v="1643"/>
    <x v="10"/>
    <n v="5540"/>
    <x v="0"/>
    <x v="0"/>
    <s v="USD"/>
    <x v="1644"/>
    <x v="1645"/>
    <x v="0"/>
    <x v="73"/>
    <x v="0"/>
    <s v="music/pop"/>
    <x v="38"/>
    <x v="1161"/>
    <x v="4"/>
    <x v="27"/>
  </r>
  <r>
    <n v="1646"/>
    <x v="1646"/>
    <x v="1644"/>
    <x v="13"/>
    <n v="2204"/>
    <x v="0"/>
    <x v="1"/>
    <s v="GBP"/>
    <x v="1645"/>
    <x v="1646"/>
    <x v="0"/>
    <x v="183"/>
    <x v="0"/>
    <s v="music/pop"/>
    <x v="5"/>
    <x v="1162"/>
    <x v="4"/>
    <x v="27"/>
  </r>
  <r>
    <n v="1647"/>
    <x v="1647"/>
    <x v="1645"/>
    <x v="10"/>
    <n v="5236"/>
    <x v="0"/>
    <x v="0"/>
    <s v="USD"/>
    <x v="1646"/>
    <x v="1647"/>
    <x v="0"/>
    <x v="67"/>
    <x v="0"/>
    <s v="music/pop"/>
    <x v="2"/>
    <x v="1163"/>
    <x v="4"/>
    <x v="27"/>
  </r>
  <r>
    <n v="1648"/>
    <x v="1648"/>
    <x v="1646"/>
    <x v="98"/>
    <n v="2881"/>
    <x v="0"/>
    <x v="0"/>
    <s v="USD"/>
    <x v="1647"/>
    <x v="1648"/>
    <x v="0"/>
    <x v="240"/>
    <x v="0"/>
    <s v="music/pop"/>
    <x v="105"/>
    <x v="1164"/>
    <x v="4"/>
    <x v="27"/>
  </r>
  <r>
    <n v="1649"/>
    <x v="1649"/>
    <x v="1647"/>
    <x v="276"/>
    <n v="3822.33"/>
    <x v="0"/>
    <x v="0"/>
    <s v="USD"/>
    <x v="1648"/>
    <x v="1649"/>
    <x v="0"/>
    <x v="75"/>
    <x v="0"/>
    <s v="music/pop"/>
    <x v="7"/>
    <x v="1165"/>
    <x v="4"/>
    <x v="27"/>
  </r>
  <r>
    <n v="1650"/>
    <x v="1650"/>
    <x v="1648"/>
    <x v="13"/>
    <n v="2831"/>
    <x v="0"/>
    <x v="0"/>
    <s v="USD"/>
    <x v="1649"/>
    <x v="1650"/>
    <x v="0"/>
    <x v="58"/>
    <x v="0"/>
    <s v="music/pop"/>
    <x v="24"/>
    <x v="1166"/>
    <x v="4"/>
    <x v="27"/>
  </r>
  <r>
    <n v="1651"/>
    <x v="1651"/>
    <x v="1649"/>
    <x v="13"/>
    <n v="2015"/>
    <x v="0"/>
    <x v="0"/>
    <s v="USD"/>
    <x v="1650"/>
    <x v="1651"/>
    <x v="0"/>
    <x v="9"/>
    <x v="0"/>
    <s v="music/pop"/>
    <x v="7"/>
    <x v="1167"/>
    <x v="4"/>
    <x v="27"/>
  </r>
  <r>
    <n v="1652"/>
    <x v="1652"/>
    <x v="1650"/>
    <x v="37"/>
    <n v="4530"/>
    <x v="0"/>
    <x v="0"/>
    <s v="USD"/>
    <x v="1651"/>
    <x v="1652"/>
    <x v="0"/>
    <x v="16"/>
    <x v="0"/>
    <s v="music/pop"/>
    <x v="7"/>
    <x v="1168"/>
    <x v="4"/>
    <x v="27"/>
  </r>
  <r>
    <n v="1653"/>
    <x v="1653"/>
    <x v="1651"/>
    <x v="10"/>
    <n v="8711.52"/>
    <x v="0"/>
    <x v="0"/>
    <s v="USD"/>
    <x v="1652"/>
    <x v="1653"/>
    <x v="0"/>
    <x v="129"/>
    <x v="0"/>
    <s v="music/pop"/>
    <x v="107"/>
    <x v="1169"/>
    <x v="4"/>
    <x v="27"/>
  </r>
  <r>
    <n v="1654"/>
    <x v="1654"/>
    <x v="1652"/>
    <x v="184"/>
    <n v="1319"/>
    <x v="0"/>
    <x v="0"/>
    <s v="USD"/>
    <x v="1653"/>
    <x v="1654"/>
    <x v="0"/>
    <x v="69"/>
    <x v="0"/>
    <s v="music/pop"/>
    <x v="28"/>
    <x v="1170"/>
    <x v="4"/>
    <x v="27"/>
  </r>
  <r>
    <n v="1655"/>
    <x v="1655"/>
    <x v="1653"/>
    <x v="15"/>
    <n v="2143"/>
    <x v="0"/>
    <x v="0"/>
    <s v="USD"/>
    <x v="1654"/>
    <x v="1655"/>
    <x v="0"/>
    <x v="53"/>
    <x v="0"/>
    <s v="music/pop"/>
    <x v="1"/>
    <x v="1171"/>
    <x v="4"/>
    <x v="27"/>
  </r>
  <r>
    <n v="1656"/>
    <x v="1656"/>
    <x v="1654"/>
    <x v="51"/>
    <n v="7525.12"/>
    <x v="0"/>
    <x v="0"/>
    <s v="USD"/>
    <x v="1655"/>
    <x v="1656"/>
    <x v="0"/>
    <x v="53"/>
    <x v="0"/>
    <s v="music/pop"/>
    <x v="8"/>
    <x v="1172"/>
    <x v="4"/>
    <x v="27"/>
  </r>
  <r>
    <n v="1657"/>
    <x v="1657"/>
    <x v="1655"/>
    <x v="31"/>
    <n v="26233.45"/>
    <x v="0"/>
    <x v="0"/>
    <s v="USD"/>
    <x v="1656"/>
    <x v="1657"/>
    <x v="0"/>
    <x v="170"/>
    <x v="0"/>
    <s v="music/pop"/>
    <x v="2"/>
    <x v="1173"/>
    <x v="4"/>
    <x v="27"/>
  </r>
  <r>
    <n v="1658"/>
    <x v="1658"/>
    <x v="1656"/>
    <x v="12"/>
    <n v="7934"/>
    <x v="0"/>
    <x v="0"/>
    <s v="USD"/>
    <x v="1657"/>
    <x v="1658"/>
    <x v="0"/>
    <x v="329"/>
    <x v="0"/>
    <s v="music/pop"/>
    <x v="88"/>
    <x v="1174"/>
    <x v="4"/>
    <x v="27"/>
  </r>
  <r>
    <n v="1659"/>
    <x v="1659"/>
    <x v="1657"/>
    <x v="2"/>
    <n v="564"/>
    <x v="0"/>
    <x v="1"/>
    <s v="GBP"/>
    <x v="1658"/>
    <x v="1659"/>
    <x v="0"/>
    <x v="43"/>
    <x v="0"/>
    <s v="music/pop"/>
    <x v="40"/>
    <x v="1175"/>
    <x v="4"/>
    <x v="27"/>
  </r>
  <r>
    <n v="1660"/>
    <x v="1660"/>
    <x v="1658"/>
    <x v="277"/>
    <n v="1003"/>
    <x v="0"/>
    <x v="13"/>
    <s v="EUR"/>
    <x v="1659"/>
    <x v="1660"/>
    <x v="0"/>
    <x v="17"/>
    <x v="0"/>
    <s v="music/pop"/>
    <x v="214"/>
    <x v="676"/>
    <x v="4"/>
    <x v="27"/>
  </r>
  <r>
    <n v="1661"/>
    <x v="1661"/>
    <x v="1659"/>
    <x v="278"/>
    <n v="8098"/>
    <x v="0"/>
    <x v="15"/>
    <s v="EUR"/>
    <x v="1660"/>
    <x v="1661"/>
    <x v="0"/>
    <x v="21"/>
    <x v="0"/>
    <s v="music/pop"/>
    <x v="33"/>
    <x v="1176"/>
    <x v="4"/>
    <x v="27"/>
  </r>
  <r>
    <n v="1662"/>
    <x v="1662"/>
    <x v="1660"/>
    <x v="6"/>
    <n v="8211"/>
    <x v="0"/>
    <x v="0"/>
    <s v="USD"/>
    <x v="1661"/>
    <x v="1662"/>
    <x v="0"/>
    <x v="95"/>
    <x v="0"/>
    <s v="music/pop"/>
    <x v="33"/>
    <x v="1177"/>
    <x v="4"/>
    <x v="27"/>
  </r>
  <r>
    <n v="1663"/>
    <x v="1663"/>
    <x v="1661"/>
    <x v="28"/>
    <n v="1080"/>
    <x v="0"/>
    <x v="0"/>
    <s v="USD"/>
    <x v="1662"/>
    <x v="1663"/>
    <x v="0"/>
    <x v="58"/>
    <x v="0"/>
    <s v="music/pop"/>
    <x v="29"/>
    <x v="1178"/>
    <x v="4"/>
    <x v="27"/>
  </r>
  <r>
    <n v="1664"/>
    <x v="1664"/>
    <x v="1662"/>
    <x v="30"/>
    <n v="3060.22"/>
    <x v="0"/>
    <x v="0"/>
    <s v="USD"/>
    <x v="1663"/>
    <x v="1664"/>
    <x v="0"/>
    <x v="30"/>
    <x v="0"/>
    <s v="music/pop"/>
    <x v="108"/>
    <x v="1179"/>
    <x v="4"/>
    <x v="27"/>
  </r>
  <r>
    <n v="1665"/>
    <x v="1665"/>
    <x v="1663"/>
    <x v="8"/>
    <n v="4181"/>
    <x v="0"/>
    <x v="0"/>
    <s v="USD"/>
    <x v="1664"/>
    <x v="1665"/>
    <x v="0"/>
    <x v="251"/>
    <x v="0"/>
    <s v="music/pop"/>
    <x v="17"/>
    <x v="1180"/>
    <x v="4"/>
    <x v="27"/>
  </r>
  <r>
    <n v="1666"/>
    <x v="1666"/>
    <x v="1664"/>
    <x v="30"/>
    <n v="4022"/>
    <x v="0"/>
    <x v="0"/>
    <s v="USD"/>
    <x v="1665"/>
    <x v="1666"/>
    <x v="0"/>
    <x v="15"/>
    <x v="0"/>
    <s v="music/pop"/>
    <x v="164"/>
    <x v="1181"/>
    <x v="4"/>
    <x v="27"/>
  </r>
  <r>
    <n v="1667"/>
    <x v="1667"/>
    <x v="1665"/>
    <x v="104"/>
    <n v="4313"/>
    <x v="0"/>
    <x v="0"/>
    <s v="USD"/>
    <x v="1666"/>
    <x v="1667"/>
    <x v="0"/>
    <x v="141"/>
    <x v="0"/>
    <s v="music/pop"/>
    <x v="37"/>
    <x v="1182"/>
    <x v="4"/>
    <x v="27"/>
  </r>
  <r>
    <n v="1668"/>
    <x v="1668"/>
    <x v="1666"/>
    <x v="6"/>
    <n v="8211"/>
    <x v="0"/>
    <x v="0"/>
    <s v="USD"/>
    <x v="1667"/>
    <x v="1668"/>
    <x v="0"/>
    <x v="318"/>
    <x v="0"/>
    <s v="music/pop"/>
    <x v="33"/>
    <x v="1183"/>
    <x v="4"/>
    <x v="27"/>
  </r>
  <r>
    <n v="1669"/>
    <x v="1669"/>
    <x v="1667"/>
    <x v="13"/>
    <n v="2795"/>
    <x v="0"/>
    <x v="0"/>
    <s v="USD"/>
    <x v="1668"/>
    <x v="1669"/>
    <x v="0"/>
    <x v="47"/>
    <x v="0"/>
    <s v="music/pop"/>
    <x v="49"/>
    <x v="399"/>
    <x v="4"/>
    <x v="27"/>
  </r>
  <r>
    <n v="1670"/>
    <x v="1670"/>
    <x v="1668"/>
    <x v="28"/>
    <n v="1026"/>
    <x v="0"/>
    <x v="0"/>
    <s v="USD"/>
    <x v="1669"/>
    <x v="1670"/>
    <x v="0"/>
    <x v="23"/>
    <x v="0"/>
    <s v="music/pop"/>
    <x v="33"/>
    <x v="1184"/>
    <x v="4"/>
    <x v="27"/>
  </r>
  <r>
    <n v="1671"/>
    <x v="1671"/>
    <x v="1669"/>
    <x v="13"/>
    <n v="2013.47"/>
    <x v="0"/>
    <x v="0"/>
    <s v="USD"/>
    <x v="1670"/>
    <x v="1671"/>
    <x v="0"/>
    <x v="99"/>
    <x v="0"/>
    <s v="music/pop"/>
    <x v="7"/>
    <x v="1185"/>
    <x v="4"/>
    <x v="27"/>
  </r>
  <r>
    <n v="1672"/>
    <x v="1672"/>
    <x v="1670"/>
    <x v="180"/>
    <n v="1920"/>
    <x v="0"/>
    <x v="0"/>
    <s v="USD"/>
    <x v="1671"/>
    <x v="1672"/>
    <x v="0"/>
    <x v="72"/>
    <x v="0"/>
    <s v="music/pop"/>
    <x v="40"/>
    <x v="1186"/>
    <x v="4"/>
    <x v="27"/>
  </r>
  <r>
    <n v="1673"/>
    <x v="1673"/>
    <x v="1671"/>
    <x v="190"/>
    <n v="2690"/>
    <x v="0"/>
    <x v="0"/>
    <s v="USD"/>
    <x v="1672"/>
    <x v="1673"/>
    <x v="0"/>
    <x v="211"/>
    <x v="0"/>
    <s v="music/pop"/>
    <x v="30"/>
    <x v="1187"/>
    <x v="4"/>
    <x v="27"/>
  </r>
  <r>
    <n v="1674"/>
    <x v="1674"/>
    <x v="1672"/>
    <x v="10"/>
    <n v="10085"/>
    <x v="0"/>
    <x v="0"/>
    <s v="USD"/>
    <x v="1673"/>
    <x v="1674"/>
    <x v="0"/>
    <x v="116"/>
    <x v="0"/>
    <s v="music/pop"/>
    <x v="180"/>
    <x v="1188"/>
    <x v="4"/>
    <x v="27"/>
  </r>
  <r>
    <n v="1675"/>
    <x v="1675"/>
    <x v="1673"/>
    <x v="28"/>
    <n v="1374.16"/>
    <x v="0"/>
    <x v="0"/>
    <s v="USD"/>
    <x v="1674"/>
    <x v="1675"/>
    <x v="0"/>
    <x v="69"/>
    <x v="0"/>
    <s v="music/pop"/>
    <x v="0"/>
    <x v="208"/>
    <x v="4"/>
    <x v="27"/>
  </r>
  <r>
    <n v="1676"/>
    <x v="1676"/>
    <x v="1674"/>
    <x v="9"/>
    <n v="3460"/>
    <x v="0"/>
    <x v="0"/>
    <s v="USD"/>
    <x v="1675"/>
    <x v="1676"/>
    <x v="0"/>
    <x v="288"/>
    <x v="0"/>
    <s v="music/pop"/>
    <x v="41"/>
    <x v="1189"/>
    <x v="4"/>
    <x v="27"/>
  </r>
  <r>
    <n v="1677"/>
    <x v="1677"/>
    <x v="1675"/>
    <x v="12"/>
    <n v="6700"/>
    <x v="0"/>
    <x v="3"/>
    <s v="EUR"/>
    <x v="1676"/>
    <x v="1677"/>
    <x v="0"/>
    <x v="288"/>
    <x v="0"/>
    <s v="music/pop"/>
    <x v="20"/>
    <x v="1190"/>
    <x v="4"/>
    <x v="27"/>
  </r>
  <r>
    <n v="1678"/>
    <x v="1678"/>
    <x v="1676"/>
    <x v="15"/>
    <n v="1776"/>
    <x v="0"/>
    <x v="0"/>
    <s v="USD"/>
    <x v="1677"/>
    <x v="1678"/>
    <x v="0"/>
    <x v="72"/>
    <x v="0"/>
    <s v="music/pop"/>
    <x v="90"/>
    <x v="1191"/>
    <x v="4"/>
    <x v="27"/>
  </r>
  <r>
    <n v="1679"/>
    <x v="1679"/>
    <x v="1677"/>
    <x v="13"/>
    <n v="3500"/>
    <x v="0"/>
    <x v="0"/>
    <s v="USD"/>
    <x v="1678"/>
    <x v="1679"/>
    <x v="0"/>
    <x v="66"/>
    <x v="0"/>
    <s v="music/pop"/>
    <x v="215"/>
    <x v="368"/>
    <x v="4"/>
    <x v="27"/>
  </r>
  <r>
    <n v="1680"/>
    <x v="1680"/>
    <x v="1678"/>
    <x v="28"/>
    <n v="1175"/>
    <x v="0"/>
    <x v="0"/>
    <s v="USD"/>
    <x v="1679"/>
    <x v="1680"/>
    <x v="0"/>
    <x v="20"/>
    <x v="0"/>
    <s v="music/pop"/>
    <x v="90"/>
    <x v="1192"/>
    <x v="4"/>
    <x v="27"/>
  </r>
  <r>
    <n v="1681"/>
    <x v="1681"/>
    <x v="1679"/>
    <x v="99"/>
    <n v="65924.38"/>
    <x v="3"/>
    <x v="0"/>
    <s v="USD"/>
    <x v="1680"/>
    <x v="1681"/>
    <x v="0"/>
    <x v="330"/>
    <x v="1"/>
    <s v="music/faith"/>
    <x v="7"/>
    <x v="1193"/>
    <x v="4"/>
    <x v="28"/>
  </r>
  <r>
    <n v="1682"/>
    <x v="1682"/>
    <x v="1680"/>
    <x v="12"/>
    <n v="0"/>
    <x v="3"/>
    <x v="0"/>
    <s v="USD"/>
    <x v="1681"/>
    <x v="1682"/>
    <x v="0"/>
    <x v="78"/>
    <x v="1"/>
    <s v="music/faith"/>
    <x v="50"/>
    <x v="121"/>
    <x v="4"/>
    <x v="28"/>
  </r>
  <r>
    <n v="1683"/>
    <x v="1683"/>
    <x v="1681"/>
    <x v="8"/>
    <n v="760"/>
    <x v="3"/>
    <x v="6"/>
    <s v="EUR"/>
    <x v="1682"/>
    <x v="1683"/>
    <x v="0"/>
    <x v="73"/>
    <x v="1"/>
    <s v="music/faith"/>
    <x v="66"/>
    <x v="1194"/>
    <x v="4"/>
    <x v="28"/>
  </r>
  <r>
    <n v="1684"/>
    <x v="1684"/>
    <x v="1682"/>
    <x v="6"/>
    <n v="8730"/>
    <x v="3"/>
    <x v="0"/>
    <s v="USD"/>
    <x v="1683"/>
    <x v="1684"/>
    <x v="0"/>
    <x v="21"/>
    <x v="1"/>
    <s v="music/faith"/>
    <x v="15"/>
    <x v="1195"/>
    <x v="4"/>
    <x v="28"/>
  </r>
  <r>
    <n v="1685"/>
    <x v="1685"/>
    <x v="1683"/>
    <x v="18"/>
    <n v="360"/>
    <x v="3"/>
    <x v="0"/>
    <s v="USD"/>
    <x v="1684"/>
    <x v="1685"/>
    <x v="0"/>
    <x v="41"/>
    <x v="1"/>
    <s v="music/faith"/>
    <x v="33"/>
    <x v="1196"/>
    <x v="4"/>
    <x v="28"/>
  </r>
  <r>
    <n v="1686"/>
    <x v="1686"/>
    <x v="1684"/>
    <x v="10"/>
    <n v="18"/>
    <x v="3"/>
    <x v="5"/>
    <s v="CAD"/>
    <x v="1685"/>
    <x v="1686"/>
    <x v="0"/>
    <x v="29"/>
    <x v="1"/>
    <s v="music/faith"/>
    <x v="50"/>
    <x v="656"/>
    <x v="4"/>
    <x v="28"/>
  </r>
  <r>
    <n v="1687"/>
    <x v="1687"/>
    <x v="1685"/>
    <x v="3"/>
    <n v="3125"/>
    <x v="3"/>
    <x v="0"/>
    <s v="USD"/>
    <x v="1686"/>
    <x v="1687"/>
    <x v="0"/>
    <x v="70"/>
    <x v="1"/>
    <s v="music/faith"/>
    <x v="134"/>
    <x v="1197"/>
    <x v="4"/>
    <x v="28"/>
  </r>
  <r>
    <n v="1688"/>
    <x v="1688"/>
    <x v="1686"/>
    <x v="23"/>
    <n v="1772"/>
    <x v="3"/>
    <x v="0"/>
    <s v="USD"/>
    <x v="1687"/>
    <x v="1688"/>
    <x v="0"/>
    <x v="63"/>
    <x v="1"/>
    <s v="music/faith"/>
    <x v="156"/>
    <x v="1198"/>
    <x v="4"/>
    <x v="28"/>
  </r>
  <r>
    <n v="1689"/>
    <x v="1689"/>
    <x v="1687"/>
    <x v="262"/>
    <n v="2400"/>
    <x v="3"/>
    <x v="0"/>
    <s v="USD"/>
    <x v="1688"/>
    <x v="1689"/>
    <x v="0"/>
    <x v="25"/>
    <x v="1"/>
    <s v="music/faith"/>
    <x v="8"/>
    <x v="1199"/>
    <x v="4"/>
    <x v="28"/>
  </r>
  <r>
    <n v="1690"/>
    <x v="1690"/>
    <x v="1688"/>
    <x v="30"/>
    <n v="635"/>
    <x v="3"/>
    <x v="0"/>
    <s v="USD"/>
    <x v="1689"/>
    <x v="1690"/>
    <x v="0"/>
    <x v="202"/>
    <x v="1"/>
    <s v="music/faith"/>
    <x v="78"/>
    <x v="1200"/>
    <x v="4"/>
    <x v="28"/>
  </r>
  <r>
    <n v="1691"/>
    <x v="1691"/>
    <x v="1689"/>
    <x v="11"/>
    <n v="10042"/>
    <x v="3"/>
    <x v="0"/>
    <s v="USD"/>
    <x v="1690"/>
    <x v="1691"/>
    <x v="0"/>
    <x v="44"/>
    <x v="1"/>
    <s v="music/faith"/>
    <x v="69"/>
    <x v="1201"/>
    <x v="4"/>
    <x v="28"/>
  </r>
  <r>
    <n v="1692"/>
    <x v="1692"/>
    <x v="1690"/>
    <x v="10"/>
    <n v="2390"/>
    <x v="3"/>
    <x v="0"/>
    <s v="USD"/>
    <x v="1691"/>
    <x v="1692"/>
    <x v="0"/>
    <x v="41"/>
    <x v="1"/>
    <s v="music/faith"/>
    <x v="216"/>
    <x v="1202"/>
    <x v="4"/>
    <x v="28"/>
  </r>
  <r>
    <n v="1693"/>
    <x v="1693"/>
    <x v="1691"/>
    <x v="9"/>
    <n v="280"/>
    <x v="3"/>
    <x v="1"/>
    <s v="GBP"/>
    <x v="1692"/>
    <x v="1693"/>
    <x v="0"/>
    <x v="22"/>
    <x v="1"/>
    <s v="music/faith"/>
    <x v="114"/>
    <x v="431"/>
    <x v="4"/>
    <x v="28"/>
  </r>
  <r>
    <n v="1694"/>
    <x v="1694"/>
    <x v="1692"/>
    <x v="3"/>
    <n v="5"/>
    <x v="3"/>
    <x v="0"/>
    <s v="USD"/>
    <x v="1693"/>
    <x v="1694"/>
    <x v="0"/>
    <x v="29"/>
    <x v="1"/>
    <s v="music/faith"/>
    <x v="50"/>
    <x v="144"/>
    <x v="4"/>
    <x v="28"/>
  </r>
  <r>
    <n v="1695"/>
    <x v="1695"/>
    <x v="1693"/>
    <x v="14"/>
    <n v="1405"/>
    <x v="3"/>
    <x v="0"/>
    <s v="USD"/>
    <x v="1694"/>
    <x v="1695"/>
    <x v="0"/>
    <x v="23"/>
    <x v="1"/>
    <s v="music/faith"/>
    <x v="81"/>
    <x v="1203"/>
    <x v="4"/>
    <x v="28"/>
  </r>
  <r>
    <n v="1696"/>
    <x v="1696"/>
    <x v="1694"/>
    <x v="82"/>
    <n v="0"/>
    <x v="3"/>
    <x v="0"/>
    <s v="USD"/>
    <x v="1695"/>
    <x v="1696"/>
    <x v="0"/>
    <x v="78"/>
    <x v="1"/>
    <s v="music/faith"/>
    <x v="50"/>
    <x v="121"/>
    <x v="4"/>
    <x v="28"/>
  </r>
  <r>
    <n v="1697"/>
    <x v="1697"/>
    <x v="1695"/>
    <x v="78"/>
    <n v="2526"/>
    <x v="3"/>
    <x v="0"/>
    <s v="USD"/>
    <x v="1696"/>
    <x v="1697"/>
    <x v="0"/>
    <x v="19"/>
    <x v="1"/>
    <s v="music/faith"/>
    <x v="68"/>
    <x v="1204"/>
    <x v="4"/>
    <x v="28"/>
  </r>
  <r>
    <n v="1698"/>
    <x v="1698"/>
    <x v="1696"/>
    <x v="152"/>
    <n v="0"/>
    <x v="3"/>
    <x v="0"/>
    <s v="USD"/>
    <x v="1697"/>
    <x v="1698"/>
    <x v="0"/>
    <x v="78"/>
    <x v="1"/>
    <s v="music/faith"/>
    <x v="50"/>
    <x v="121"/>
    <x v="4"/>
    <x v="28"/>
  </r>
  <r>
    <n v="1699"/>
    <x v="1699"/>
    <x v="1697"/>
    <x v="279"/>
    <n v="216"/>
    <x v="3"/>
    <x v="0"/>
    <s v="USD"/>
    <x v="1698"/>
    <x v="1699"/>
    <x v="0"/>
    <x v="80"/>
    <x v="1"/>
    <s v="music/faith"/>
    <x v="65"/>
    <x v="1205"/>
    <x v="4"/>
    <x v="28"/>
  </r>
  <r>
    <n v="1700"/>
    <x v="1700"/>
    <x v="1698"/>
    <x v="22"/>
    <n v="5212"/>
    <x v="3"/>
    <x v="0"/>
    <s v="USD"/>
    <x v="1699"/>
    <x v="1700"/>
    <x v="0"/>
    <x v="1"/>
    <x v="1"/>
    <s v="music/faith"/>
    <x v="73"/>
    <x v="1206"/>
    <x v="4"/>
    <x v="28"/>
  </r>
  <r>
    <n v="1701"/>
    <x v="1701"/>
    <x v="1699"/>
    <x v="280"/>
    <n v="10"/>
    <x v="2"/>
    <x v="0"/>
    <s v="USD"/>
    <x v="1700"/>
    <x v="1701"/>
    <x v="0"/>
    <x v="84"/>
    <x v="1"/>
    <s v="music/faith"/>
    <x v="50"/>
    <x v="144"/>
    <x v="4"/>
    <x v="28"/>
  </r>
  <r>
    <n v="1702"/>
    <x v="1702"/>
    <x v="1700"/>
    <x v="281"/>
    <n v="1"/>
    <x v="2"/>
    <x v="0"/>
    <s v="USD"/>
    <x v="1701"/>
    <x v="1702"/>
    <x v="0"/>
    <x v="29"/>
    <x v="1"/>
    <s v="music/faith"/>
    <x v="50"/>
    <x v="120"/>
    <x v="4"/>
    <x v="28"/>
  </r>
  <r>
    <n v="1703"/>
    <x v="1703"/>
    <x v="1701"/>
    <x v="10"/>
    <n v="51"/>
    <x v="2"/>
    <x v="0"/>
    <s v="USD"/>
    <x v="1702"/>
    <x v="1703"/>
    <x v="0"/>
    <x v="84"/>
    <x v="1"/>
    <s v="music/faith"/>
    <x v="60"/>
    <x v="156"/>
    <x v="4"/>
    <x v="28"/>
  </r>
  <r>
    <n v="1704"/>
    <x v="1704"/>
    <x v="1702"/>
    <x v="13"/>
    <n v="1302"/>
    <x v="2"/>
    <x v="0"/>
    <s v="USD"/>
    <x v="1703"/>
    <x v="1704"/>
    <x v="0"/>
    <x v="202"/>
    <x v="1"/>
    <s v="music/faith"/>
    <x v="187"/>
    <x v="1207"/>
    <x v="4"/>
    <x v="28"/>
  </r>
  <r>
    <n v="1705"/>
    <x v="1705"/>
    <x v="1703"/>
    <x v="13"/>
    <n v="0"/>
    <x v="2"/>
    <x v="0"/>
    <s v="USD"/>
    <x v="1704"/>
    <x v="1705"/>
    <x v="0"/>
    <x v="78"/>
    <x v="1"/>
    <s v="music/faith"/>
    <x v="50"/>
    <x v="121"/>
    <x v="4"/>
    <x v="28"/>
  </r>
  <r>
    <n v="1706"/>
    <x v="1706"/>
    <x v="1704"/>
    <x v="62"/>
    <n v="0"/>
    <x v="2"/>
    <x v="12"/>
    <s v="EUR"/>
    <x v="1705"/>
    <x v="1706"/>
    <x v="0"/>
    <x v="78"/>
    <x v="1"/>
    <s v="music/faith"/>
    <x v="50"/>
    <x v="121"/>
    <x v="4"/>
    <x v="28"/>
  </r>
  <r>
    <n v="1707"/>
    <x v="1707"/>
    <x v="1705"/>
    <x v="10"/>
    <n v="487"/>
    <x v="2"/>
    <x v="0"/>
    <s v="USD"/>
    <x v="1706"/>
    <x v="1707"/>
    <x v="0"/>
    <x v="82"/>
    <x v="1"/>
    <s v="music/faith"/>
    <x v="54"/>
    <x v="1208"/>
    <x v="4"/>
    <x v="28"/>
  </r>
  <r>
    <n v="1708"/>
    <x v="1708"/>
    <x v="1706"/>
    <x v="39"/>
    <n v="0"/>
    <x v="2"/>
    <x v="0"/>
    <s v="USD"/>
    <x v="1707"/>
    <x v="1708"/>
    <x v="0"/>
    <x v="78"/>
    <x v="1"/>
    <s v="music/faith"/>
    <x v="50"/>
    <x v="121"/>
    <x v="4"/>
    <x v="28"/>
  </r>
  <r>
    <n v="1709"/>
    <x v="1709"/>
    <x v="1707"/>
    <x v="257"/>
    <n v="85"/>
    <x v="2"/>
    <x v="0"/>
    <s v="USD"/>
    <x v="1708"/>
    <x v="1709"/>
    <x v="0"/>
    <x v="80"/>
    <x v="1"/>
    <s v="music/faith"/>
    <x v="62"/>
    <x v="1209"/>
    <x v="4"/>
    <x v="28"/>
  </r>
  <r>
    <n v="1710"/>
    <x v="1710"/>
    <x v="1708"/>
    <x v="10"/>
    <n v="34"/>
    <x v="2"/>
    <x v="12"/>
    <s v="EUR"/>
    <x v="1709"/>
    <x v="1710"/>
    <x v="0"/>
    <x v="29"/>
    <x v="1"/>
    <s v="music/faith"/>
    <x v="60"/>
    <x v="441"/>
    <x v="4"/>
    <x v="28"/>
  </r>
  <r>
    <n v="1711"/>
    <x v="1711"/>
    <x v="1709"/>
    <x v="3"/>
    <n v="1050"/>
    <x v="2"/>
    <x v="0"/>
    <s v="USD"/>
    <x v="1710"/>
    <x v="1711"/>
    <x v="0"/>
    <x v="84"/>
    <x v="1"/>
    <s v="music/faith"/>
    <x v="57"/>
    <x v="1210"/>
    <x v="4"/>
    <x v="28"/>
  </r>
  <r>
    <n v="1712"/>
    <x v="1712"/>
    <x v="1710"/>
    <x v="10"/>
    <n v="0"/>
    <x v="2"/>
    <x v="0"/>
    <s v="USD"/>
    <x v="1711"/>
    <x v="1712"/>
    <x v="0"/>
    <x v="78"/>
    <x v="1"/>
    <s v="music/faith"/>
    <x v="50"/>
    <x v="121"/>
    <x v="4"/>
    <x v="28"/>
  </r>
  <r>
    <n v="1713"/>
    <x v="1713"/>
    <x v="1711"/>
    <x v="9"/>
    <n v="50"/>
    <x v="2"/>
    <x v="0"/>
    <s v="USD"/>
    <x v="1712"/>
    <x v="1713"/>
    <x v="0"/>
    <x v="29"/>
    <x v="1"/>
    <s v="music/faith"/>
    <x v="53"/>
    <x v="73"/>
    <x v="4"/>
    <x v="28"/>
  </r>
  <r>
    <n v="1714"/>
    <x v="1714"/>
    <x v="1712"/>
    <x v="31"/>
    <n v="1967"/>
    <x v="2"/>
    <x v="0"/>
    <s v="USD"/>
    <x v="1713"/>
    <x v="1714"/>
    <x v="0"/>
    <x v="57"/>
    <x v="1"/>
    <s v="music/faith"/>
    <x v="59"/>
    <x v="1211"/>
    <x v="4"/>
    <x v="28"/>
  </r>
  <r>
    <n v="1715"/>
    <x v="1715"/>
    <x v="1713"/>
    <x v="10"/>
    <n v="11"/>
    <x v="2"/>
    <x v="0"/>
    <s v="USD"/>
    <x v="1714"/>
    <x v="1715"/>
    <x v="0"/>
    <x v="84"/>
    <x v="1"/>
    <s v="music/faith"/>
    <x v="50"/>
    <x v="148"/>
    <x v="4"/>
    <x v="28"/>
  </r>
  <r>
    <n v="1716"/>
    <x v="1716"/>
    <x v="1714"/>
    <x v="13"/>
    <n v="150"/>
    <x v="2"/>
    <x v="0"/>
    <s v="USD"/>
    <x v="1715"/>
    <x v="1716"/>
    <x v="0"/>
    <x v="83"/>
    <x v="1"/>
    <s v="music/faith"/>
    <x v="59"/>
    <x v="73"/>
    <x v="4"/>
    <x v="28"/>
  </r>
  <r>
    <n v="1717"/>
    <x v="1717"/>
    <x v="1715"/>
    <x v="282"/>
    <n v="1395"/>
    <x v="2"/>
    <x v="0"/>
    <s v="USD"/>
    <x v="1716"/>
    <x v="1717"/>
    <x v="0"/>
    <x v="14"/>
    <x v="1"/>
    <s v="music/faith"/>
    <x v="152"/>
    <x v="1212"/>
    <x v="4"/>
    <x v="28"/>
  </r>
  <r>
    <n v="1718"/>
    <x v="1718"/>
    <x v="1716"/>
    <x v="19"/>
    <n v="75"/>
    <x v="2"/>
    <x v="0"/>
    <s v="USD"/>
    <x v="1717"/>
    <x v="1718"/>
    <x v="0"/>
    <x v="84"/>
    <x v="1"/>
    <s v="music/faith"/>
    <x v="50"/>
    <x v="822"/>
    <x v="4"/>
    <x v="28"/>
  </r>
  <r>
    <n v="1719"/>
    <x v="1719"/>
    <x v="1717"/>
    <x v="23"/>
    <n v="35"/>
    <x v="2"/>
    <x v="0"/>
    <s v="USD"/>
    <x v="1718"/>
    <x v="1719"/>
    <x v="0"/>
    <x v="83"/>
    <x v="1"/>
    <s v="music/faith"/>
    <x v="60"/>
    <x v="123"/>
    <x v="4"/>
    <x v="28"/>
  </r>
  <r>
    <n v="1720"/>
    <x v="1720"/>
    <x v="1718"/>
    <x v="23"/>
    <n v="225"/>
    <x v="2"/>
    <x v="0"/>
    <s v="USD"/>
    <x v="1719"/>
    <x v="1720"/>
    <x v="0"/>
    <x v="22"/>
    <x v="1"/>
    <s v="music/faith"/>
    <x v="52"/>
    <x v="1213"/>
    <x v="4"/>
    <x v="28"/>
  </r>
  <r>
    <n v="1721"/>
    <x v="1721"/>
    <x v="1719"/>
    <x v="10"/>
    <n v="0"/>
    <x v="2"/>
    <x v="0"/>
    <s v="USD"/>
    <x v="1720"/>
    <x v="1721"/>
    <x v="0"/>
    <x v="78"/>
    <x v="1"/>
    <s v="music/faith"/>
    <x v="50"/>
    <x v="121"/>
    <x v="4"/>
    <x v="28"/>
  </r>
  <r>
    <n v="1722"/>
    <x v="1722"/>
    <x v="1720"/>
    <x v="283"/>
    <n v="1"/>
    <x v="2"/>
    <x v="0"/>
    <s v="USD"/>
    <x v="1721"/>
    <x v="1722"/>
    <x v="0"/>
    <x v="29"/>
    <x v="1"/>
    <s v="music/faith"/>
    <x v="50"/>
    <x v="120"/>
    <x v="4"/>
    <x v="28"/>
  </r>
  <r>
    <n v="1723"/>
    <x v="1723"/>
    <x v="1721"/>
    <x v="3"/>
    <n v="650"/>
    <x v="2"/>
    <x v="0"/>
    <s v="USD"/>
    <x v="1722"/>
    <x v="1723"/>
    <x v="0"/>
    <x v="83"/>
    <x v="1"/>
    <s v="music/faith"/>
    <x v="113"/>
    <x v="1214"/>
    <x v="4"/>
    <x v="28"/>
  </r>
  <r>
    <n v="1724"/>
    <x v="1724"/>
    <x v="1722"/>
    <x v="12"/>
    <n v="35"/>
    <x v="2"/>
    <x v="0"/>
    <s v="USD"/>
    <x v="1723"/>
    <x v="1724"/>
    <x v="0"/>
    <x v="80"/>
    <x v="1"/>
    <s v="music/faith"/>
    <x v="60"/>
    <x v="435"/>
    <x v="4"/>
    <x v="28"/>
  </r>
  <r>
    <n v="1725"/>
    <x v="1725"/>
    <x v="1723"/>
    <x v="62"/>
    <n v="560"/>
    <x v="2"/>
    <x v="0"/>
    <s v="USD"/>
    <x v="1724"/>
    <x v="1725"/>
    <x v="0"/>
    <x v="82"/>
    <x v="1"/>
    <s v="music/faith"/>
    <x v="54"/>
    <x v="1215"/>
    <x v="4"/>
    <x v="28"/>
  </r>
  <r>
    <n v="1726"/>
    <x v="1726"/>
    <x v="1724"/>
    <x v="115"/>
    <n v="2196"/>
    <x v="2"/>
    <x v="0"/>
    <s v="USD"/>
    <x v="1725"/>
    <x v="1726"/>
    <x v="0"/>
    <x v="38"/>
    <x v="1"/>
    <s v="music/faith"/>
    <x v="122"/>
    <x v="1216"/>
    <x v="4"/>
    <x v="28"/>
  </r>
  <r>
    <n v="1727"/>
    <x v="1727"/>
    <x v="1725"/>
    <x v="9"/>
    <n v="1"/>
    <x v="2"/>
    <x v="1"/>
    <s v="GBP"/>
    <x v="1726"/>
    <x v="1727"/>
    <x v="0"/>
    <x v="29"/>
    <x v="1"/>
    <s v="music/faith"/>
    <x v="50"/>
    <x v="120"/>
    <x v="4"/>
    <x v="28"/>
  </r>
  <r>
    <n v="1728"/>
    <x v="1728"/>
    <x v="1726"/>
    <x v="21"/>
    <n v="855"/>
    <x v="2"/>
    <x v="0"/>
    <s v="USD"/>
    <x v="1727"/>
    <x v="1728"/>
    <x v="0"/>
    <x v="63"/>
    <x v="1"/>
    <s v="music/faith"/>
    <x v="149"/>
    <x v="1217"/>
    <x v="4"/>
    <x v="28"/>
  </r>
  <r>
    <n v="1729"/>
    <x v="1729"/>
    <x v="1727"/>
    <x v="3"/>
    <n v="0"/>
    <x v="2"/>
    <x v="0"/>
    <s v="USD"/>
    <x v="1728"/>
    <x v="1729"/>
    <x v="0"/>
    <x v="78"/>
    <x v="1"/>
    <s v="music/faith"/>
    <x v="50"/>
    <x v="121"/>
    <x v="4"/>
    <x v="28"/>
  </r>
  <r>
    <n v="1730"/>
    <x v="1730"/>
    <x v="1728"/>
    <x v="9"/>
    <n v="0"/>
    <x v="2"/>
    <x v="0"/>
    <s v="USD"/>
    <x v="1729"/>
    <x v="1730"/>
    <x v="0"/>
    <x v="78"/>
    <x v="1"/>
    <s v="music/faith"/>
    <x v="50"/>
    <x v="121"/>
    <x v="4"/>
    <x v="28"/>
  </r>
  <r>
    <n v="1731"/>
    <x v="1731"/>
    <x v="1729"/>
    <x v="28"/>
    <n v="0"/>
    <x v="2"/>
    <x v="0"/>
    <s v="USD"/>
    <x v="1730"/>
    <x v="1731"/>
    <x v="0"/>
    <x v="78"/>
    <x v="1"/>
    <s v="music/faith"/>
    <x v="50"/>
    <x v="121"/>
    <x v="4"/>
    <x v="28"/>
  </r>
  <r>
    <n v="1732"/>
    <x v="1732"/>
    <x v="1730"/>
    <x v="23"/>
    <n v="0"/>
    <x v="2"/>
    <x v="0"/>
    <s v="USD"/>
    <x v="1731"/>
    <x v="1732"/>
    <x v="0"/>
    <x v="78"/>
    <x v="1"/>
    <s v="music/faith"/>
    <x v="50"/>
    <x v="121"/>
    <x v="4"/>
    <x v="28"/>
  </r>
  <r>
    <n v="1733"/>
    <x v="1733"/>
    <x v="1731"/>
    <x v="3"/>
    <n v="0"/>
    <x v="2"/>
    <x v="0"/>
    <s v="USD"/>
    <x v="1732"/>
    <x v="1733"/>
    <x v="0"/>
    <x v="78"/>
    <x v="1"/>
    <s v="music/faith"/>
    <x v="50"/>
    <x v="121"/>
    <x v="4"/>
    <x v="28"/>
  </r>
  <r>
    <n v="1734"/>
    <x v="1734"/>
    <x v="1732"/>
    <x v="37"/>
    <n v="1"/>
    <x v="2"/>
    <x v="0"/>
    <s v="USD"/>
    <x v="1733"/>
    <x v="1734"/>
    <x v="0"/>
    <x v="29"/>
    <x v="1"/>
    <s v="music/faith"/>
    <x v="50"/>
    <x v="120"/>
    <x v="4"/>
    <x v="28"/>
  </r>
  <r>
    <n v="1735"/>
    <x v="1735"/>
    <x v="1733"/>
    <x v="28"/>
    <n v="110"/>
    <x v="2"/>
    <x v="0"/>
    <s v="USD"/>
    <x v="1734"/>
    <x v="1735"/>
    <x v="0"/>
    <x v="84"/>
    <x v="1"/>
    <s v="music/faith"/>
    <x v="57"/>
    <x v="687"/>
    <x v="4"/>
    <x v="28"/>
  </r>
  <r>
    <n v="1736"/>
    <x v="1736"/>
    <x v="1734"/>
    <x v="9"/>
    <n v="22"/>
    <x v="2"/>
    <x v="0"/>
    <s v="USD"/>
    <x v="1735"/>
    <x v="1736"/>
    <x v="0"/>
    <x v="29"/>
    <x v="1"/>
    <s v="music/faith"/>
    <x v="60"/>
    <x v="1218"/>
    <x v="4"/>
    <x v="28"/>
  </r>
  <r>
    <n v="1737"/>
    <x v="1737"/>
    <x v="1735"/>
    <x v="23"/>
    <n v="850"/>
    <x v="2"/>
    <x v="0"/>
    <s v="USD"/>
    <x v="1736"/>
    <x v="1737"/>
    <x v="0"/>
    <x v="41"/>
    <x v="1"/>
    <s v="music/faith"/>
    <x v="70"/>
    <x v="98"/>
    <x v="4"/>
    <x v="28"/>
  </r>
  <r>
    <n v="1738"/>
    <x v="1738"/>
    <x v="1736"/>
    <x v="10"/>
    <n v="20"/>
    <x v="2"/>
    <x v="0"/>
    <s v="USD"/>
    <x v="1737"/>
    <x v="1738"/>
    <x v="0"/>
    <x v="29"/>
    <x v="1"/>
    <s v="music/faith"/>
    <x v="50"/>
    <x v="135"/>
    <x v="4"/>
    <x v="28"/>
  </r>
  <r>
    <n v="1739"/>
    <x v="1739"/>
    <x v="1737"/>
    <x v="28"/>
    <n v="1"/>
    <x v="2"/>
    <x v="0"/>
    <s v="USD"/>
    <x v="1738"/>
    <x v="1739"/>
    <x v="0"/>
    <x v="29"/>
    <x v="1"/>
    <s v="music/faith"/>
    <x v="50"/>
    <x v="120"/>
    <x v="4"/>
    <x v="28"/>
  </r>
  <r>
    <n v="1740"/>
    <x v="1740"/>
    <x v="1738"/>
    <x v="9"/>
    <n v="0"/>
    <x v="2"/>
    <x v="0"/>
    <s v="USD"/>
    <x v="1739"/>
    <x v="1740"/>
    <x v="0"/>
    <x v="78"/>
    <x v="1"/>
    <s v="music/faith"/>
    <x v="50"/>
    <x v="121"/>
    <x v="4"/>
    <x v="28"/>
  </r>
  <r>
    <n v="1741"/>
    <x v="1741"/>
    <x v="1739"/>
    <x v="38"/>
    <n v="1330"/>
    <x v="0"/>
    <x v="1"/>
    <s v="GBP"/>
    <x v="1740"/>
    <x v="1741"/>
    <x v="0"/>
    <x v="47"/>
    <x v="0"/>
    <s v="photography/photobooks"/>
    <x v="38"/>
    <x v="1219"/>
    <x v="8"/>
    <x v="20"/>
  </r>
  <r>
    <n v="1742"/>
    <x v="1742"/>
    <x v="1740"/>
    <x v="13"/>
    <n v="2175"/>
    <x v="0"/>
    <x v="0"/>
    <s v="USD"/>
    <x v="1741"/>
    <x v="1742"/>
    <x v="0"/>
    <x v="69"/>
    <x v="0"/>
    <s v="photography/photobooks"/>
    <x v="15"/>
    <x v="1220"/>
    <x v="8"/>
    <x v="20"/>
  </r>
  <r>
    <n v="1743"/>
    <x v="1743"/>
    <x v="1741"/>
    <x v="12"/>
    <n v="6025"/>
    <x v="0"/>
    <x v="0"/>
    <s v="USD"/>
    <x v="1742"/>
    <x v="1743"/>
    <x v="0"/>
    <x v="85"/>
    <x v="0"/>
    <s v="photography/photobooks"/>
    <x v="8"/>
    <x v="1221"/>
    <x v="8"/>
    <x v="20"/>
  </r>
  <r>
    <n v="1744"/>
    <x v="1744"/>
    <x v="1742"/>
    <x v="62"/>
    <n v="6515"/>
    <x v="0"/>
    <x v="1"/>
    <s v="GBP"/>
    <x v="1743"/>
    <x v="1744"/>
    <x v="0"/>
    <x v="16"/>
    <x v="0"/>
    <s v="photography/photobooks"/>
    <x v="90"/>
    <x v="1222"/>
    <x v="8"/>
    <x v="20"/>
  </r>
  <r>
    <n v="1745"/>
    <x v="1745"/>
    <x v="1743"/>
    <x v="39"/>
    <n v="7981"/>
    <x v="0"/>
    <x v="0"/>
    <s v="USD"/>
    <x v="1744"/>
    <x v="1745"/>
    <x v="0"/>
    <x v="30"/>
    <x v="0"/>
    <s v="photography/photobooks"/>
    <x v="35"/>
    <x v="1223"/>
    <x v="8"/>
    <x v="20"/>
  </r>
  <r>
    <n v="1746"/>
    <x v="1746"/>
    <x v="1744"/>
    <x v="36"/>
    <n v="22215"/>
    <x v="0"/>
    <x v="0"/>
    <s v="USD"/>
    <x v="1745"/>
    <x v="1746"/>
    <x v="0"/>
    <x v="329"/>
    <x v="0"/>
    <s v="photography/photobooks"/>
    <x v="34"/>
    <x v="1224"/>
    <x v="8"/>
    <x v="20"/>
  </r>
  <r>
    <n v="1747"/>
    <x v="1747"/>
    <x v="1745"/>
    <x v="7"/>
    <n v="9446"/>
    <x v="0"/>
    <x v="1"/>
    <s v="GBP"/>
    <x v="1746"/>
    <x v="1747"/>
    <x v="0"/>
    <x v="180"/>
    <x v="0"/>
    <s v="photography/photobooks"/>
    <x v="2"/>
    <x v="1225"/>
    <x v="8"/>
    <x v="20"/>
  </r>
  <r>
    <n v="1748"/>
    <x v="1748"/>
    <x v="1746"/>
    <x v="63"/>
    <n v="64974"/>
    <x v="0"/>
    <x v="5"/>
    <s v="CAD"/>
    <x v="1747"/>
    <x v="1748"/>
    <x v="0"/>
    <x v="331"/>
    <x v="0"/>
    <s v="photography/photobooks"/>
    <x v="22"/>
    <x v="1226"/>
    <x v="8"/>
    <x v="20"/>
  </r>
  <r>
    <n v="1749"/>
    <x v="1749"/>
    <x v="1747"/>
    <x v="284"/>
    <n v="12410.5"/>
    <x v="0"/>
    <x v="19"/>
    <s v="EUR"/>
    <x v="1748"/>
    <x v="1749"/>
    <x v="0"/>
    <x v="132"/>
    <x v="0"/>
    <s v="photography/photobooks"/>
    <x v="4"/>
    <x v="1156"/>
    <x v="8"/>
    <x v="20"/>
  </r>
  <r>
    <n v="1750"/>
    <x v="1750"/>
    <x v="1748"/>
    <x v="10"/>
    <n v="10081"/>
    <x v="0"/>
    <x v="0"/>
    <s v="USD"/>
    <x v="1749"/>
    <x v="1750"/>
    <x v="0"/>
    <x v="207"/>
    <x v="0"/>
    <s v="photography/photobooks"/>
    <x v="180"/>
    <x v="1227"/>
    <x v="8"/>
    <x v="20"/>
  </r>
  <r>
    <n v="1751"/>
    <x v="1751"/>
    <x v="1749"/>
    <x v="3"/>
    <n v="10290"/>
    <x v="0"/>
    <x v="0"/>
    <s v="USD"/>
    <x v="1750"/>
    <x v="1751"/>
    <x v="0"/>
    <x v="42"/>
    <x v="0"/>
    <s v="photography/photobooks"/>
    <x v="33"/>
    <x v="1228"/>
    <x v="8"/>
    <x v="20"/>
  </r>
  <r>
    <n v="1752"/>
    <x v="1752"/>
    <x v="1750"/>
    <x v="38"/>
    <n v="3122"/>
    <x v="0"/>
    <x v="1"/>
    <s v="GBP"/>
    <x v="1751"/>
    <x v="1752"/>
    <x v="0"/>
    <x v="240"/>
    <x v="0"/>
    <s v="photography/photobooks"/>
    <x v="217"/>
    <x v="1229"/>
    <x v="8"/>
    <x v="20"/>
  </r>
  <r>
    <n v="1753"/>
    <x v="1753"/>
    <x v="1751"/>
    <x v="36"/>
    <n v="16200"/>
    <x v="0"/>
    <x v="8"/>
    <s v="DKK"/>
    <x v="1752"/>
    <x v="1753"/>
    <x v="0"/>
    <x v="2"/>
    <x v="0"/>
    <s v="photography/photobooks"/>
    <x v="29"/>
    <x v="1230"/>
    <x v="8"/>
    <x v="20"/>
  </r>
  <r>
    <n v="1754"/>
    <x v="1754"/>
    <x v="1752"/>
    <x v="0"/>
    <n v="9395"/>
    <x v="0"/>
    <x v="5"/>
    <s v="CAD"/>
    <x v="1753"/>
    <x v="1754"/>
    <x v="0"/>
    <x v="240"/>
    <x v="0"/>
    <s v="photography/photobooks"/>
    <x v="38"/>
    <x v="1231"/>
    <x v="8"/>
    <x v="20"/>
  </r>
  <r>
    <n v="1755"/>
    <x v="1755"/>
    <x v="1753"/>
    <x v="251"/>
    <n v="30"/>
    <x v="0"/>
    <x v="0"/>
    <s v="USD"/>
    <x v="1754"/>
    <x v="1755"/>
    <x v="0"/>
    <x v="80"/>
    <x v="0"/>
    <s v="photography/photobooks"/>
    <x v="28"/>
    <x v="501"/>
    <x v="8"/>
    <x v="20"/>
  </r>
  <r>
    <n v="1756"/>
    <x v="1756"/>
    <x v="1754"/>
    <x v="62"/>
    <n v="5655.6"/>
    <x v="0"/>
    <x v="0"/>
    <s v="USD"/>
    <x v="1755"/>
    <x v="1756"/>
    <x v="0"/>
    <x v="148"/>
    <x v="0"/>
    <s v="photography/photobooks"/>
    <x v="33"/>
    <x v="1232"/>
    <x v="8"/>
    <x v="20"/>
  </r>
  <r>
    <n v="1757"/>
    <x v="1757"/>
    <x v="1755"/>
    <x v="10"/>
    <n v="5800"/>
    <x v="0"/>
    <x v="0"/>
    <s v="USD"/>
    <x v="1756"/>
    <x v="1757"/>
    <x v="0"/>
    <x v="25"/>
    <x v="0"/>
    <s v="photography/photobooks"/>
    <x v="31"/>
    <x v="1233"/>
    <x v="8"/>
    <x v="20"/>
  </r>
  <r>
    <n v="1758"/>
    <x v="1758"/>
    <x v="1756"/>
    <x v="28"/>
    <n v="1147"/>
    <x v="0"/>
    <x v="0"/>
    <s v="USD"/>
    <x v="1757"/>
    <x v="1758"/>
    <x v="0"/>
    <x v="74"/>
    <x v="0"/>
    <s v="photography/photobooks"/>
    <x v="41"/>
    <x v="1234"/>
    <x v="8"/>
    <x v="20"/>
  </r>
  <r>
    <n v="1759"/>
    <x v="1759"/>
    <x v="1757"/>
    <x v="10"/>
    <n v="5330"/>
    <x v="0"/>
    <x v="0"/>
    <s v="USD"/>
    <x v="1758"/>
    <x v="1759"/>
    <x v="0"/>
    <x v="72"/>
    <x v="0"/>
    <s v="photography/photobooks"/>
    <x v="13"/>
    <x v="1235"/>
    <x v="8"/>
    <x v="20"/>
  </r>
  <r>
    <n v="1760"/>
    <x v="1760"/>
    <x v="1758"/>
    <x v="10"/>
    <n v="8272"/>
    <x v="0"/>
    <x v="0"/>
    <s v="USD"/>
    <x v="1759"/>
    <x v="1760"/>
    <x v="0"/>
    <x v="332"/>
    <x v="0"/>
    <s v="photography/photobooks"/>
    <x v="11"/>
    <x v="1236"/>
    <x v="8"/>
    <x v="20"/>
  </r>
  <r>
    <n v="1761"/>
    <x v="1761"/>
    <x v="1759"/>
    <x v="213"/>
    <n v="155"/>
    <x v="0"/>
    <x v="1"/>
    <s v="GBP"/>
    <x v="1760"/>
    <x v="1761"/>
    <x v="0"/>
    <x v="83"/>
    <x v="0"/>
    <s v="photography/photobooks"/>
    <x v="19"/>
    <x v="1237"/>
    <x v="8"/>
    <x v="20"/>
  </r>
  <r>
    <n v="1762"/>
    <x v="1762"/>
    <x v="1760"/>
    <x v="213"/>
    <n v="885"/>
    <x v="0"/>
    <x v="0"/>
    <s v="USD"/>
    <x v="1761"/>
    <x v="1762"/>
    <x v="0"/>
    <x v="20"/>
    <x v="0"/>
    <s v="photography/photobooks"/>
    <x v="218"/>
    <x v="1238"/>
    <x v="8"/>
    <x v="20"/>
  </r>
  <r>
    <n v="1763"/>
    <x v="1763"/>
    <x v="1761"/>
    <x v="14"/>
    <n v="12229"/>
    <x v="0"/>
    <x v="0"/>
    <s v="USD"/>
    <x v="1762"/>
    <x v="1763"/>
    <x v="0"/>
    <x v="115"/>
    <x v="0"/>
    <s v="photography/photobooks"/>
    <x v="21"/>
    <x v="1239"/>
    <x v="8"/>
    <x v="20"/>
  </r>
  <r>
    <n v="1764"/>
    <x v="1764"/>
    <x v="1762"/>
    <x v="34"/>
    <n v="2156"/>
    <x v="2"/>
    <x v="1"/>
    <s v="GBP"/>
    <x v="1763"/>
    <x v="1764"/>
    <x v="1"/>
    <x v="70"/>
    <x v="1"/>
    <s v="photography/photobooks"/>
    <x v="68"/>
    <x v="1240"/>
    <x v="8"/>
    <x v="20"/>
  </r>
  <r>
    <n v="1765"/>
    <x v="1765"/>
    <x v="1763"/>
    <x v="78"/>
    <n v="7433.48"/>
    <x v="2"/>
    <x v="0"/>
    <s v="USD"/>
    <x v="1764"/>
    <x v="1765"/>
    <x v="1"/>
    <x v="273"/>
    <x v="1"/>
    <s v="photography/photobooks"/>
    <x v="155"/>
    <x v="1241"/>
    <x v="8"/>
    <x v="20"/>
  </r>
  <r>
    <n v="1766"/>
    <x v="1766"/>
    <x v="1764"/>
    <x v="15"/>
    <n v="0"/>
    <x v="2"/>
    <x v="2"/>
    <s v="AUD"/>
    <x v="1765"/>
    <x v="1766"/>
    <x v="1"/>
    <x v="78"/>
    <x v="1"/>
    <s v="photography/photobooks"/>
    <x v="50"/>
    <x v="121"/>
    <x v="8"/>
    <x v="20"/>
  </r>
  <r>
    <n v="1767"/>
    <x v="1767"/>
    <x v="1765"/>
    <x v="10"/>
    <n v="2286"/>
    <x v="2"/>
    <x v="0"/>
    <s v="USD"/>
    <x v="1766"/>
    <x v="1767"/>
    <x v="1"/>
    <x v="70"/>
    <x v="1"/>
    <s v="photography/photobooks"/>
    <x v="132"/>
    <x v="1242"/>
    <x v="8"/>
    <x v="20"/>
  </r>
  <r>
    <n v="1768"/>
    <x v="1768"/>
    <x v="1766"/>
    <x v="10"/>
    <n v="187"/>
    <x v="2"/>
    <x v="0"/>
    <s v="USD"/>
    <x v="1767"/>
    <x v="1768"/>
    <x v="1"/>
    <x v="41"/>
    <x v="1"/>
    <s v="photography/photobooks"/>
    <x v="65"/>
    <x v="1243"/>
    <x v="8"/>
    <x v="20"/>
  </r>
  <r>
    <n v="1769"/>
    <x v="1769"/>
    <x v="1767"/>
    <x v="79"/>
    <n v="1081"/>
    <x v="2"/>
    <x v="0"/>
    <s v="USD"/>
    <x v="1768"/>
    <x v="1769"/>
    <x v="1"/>
    <x v="19"/>
    <x v="1"/>
    <s v="photography/photobooks"/>
    <x v="56"/>
    <x v="1244"/>
    <x v="8"/>
    <x v="20"/>
  </r>
  <r>
    <n v="1770"/>
    <x v="1770"/>
    <x v="1768"/>
    <x v="142"/>
    <n v="13846"/>
    <x v="2"/>
    <x v="0"/>
    <s v="USD"/>
    <x v="1769"/>
    <x v="1770"/>
    <x v="1"/>
    <x v="297"/>
    <x v="1"/>
    <s v="photography/photobooks"/>
    <x v="219"/>
    <x v="450"/>
    <x v="8"/>
    <x v="20"/>
  </r>
  <r>
    <n v="1771"/>
    <x v="1771"/>
    <x v="1769"/>
    <x v="285"/>
    <n v="895"/>
    <x v="2"/>
    <x v="1"/>
    <s v="GBP"/>
    <x v="1770"/>
    <x v="1771"/>
    <x v="1"/>
    <x v="20"/>
    <x v="1"/>
    <s v="photography/photobooks"/>
    <x v="70"/>
    <x v="1245"/>
    <x v="8"/>
    <x v="20"/>
  </r>
  <r>
    <n v="1772"/>
    <x v="1772"/>
    <x v="1770"/>
    <x v="62"/>
    <n v="858"/>
    <x v="2"/>
    <x v="1"/>
    <s v="GBP"/>
    <x v="1771"/>
    <x v="1772"/>
    <x v="1"/>
    <x v="10"/>
    <x v="1"/>
    <s v="photography/photobooks"/>
    <x v="63"/>
    <x v="1246"/>
    <x v="8"/>
    <x v="20"/>
  </r>
  <r>
    <n v="1773"/>
    <x v="1773"/>
    <x v="1771"/>
    <x v="11"/>
    <n v="1877"/>
    <x v="2"/>
    <x v="0"/>
    <s v="USD"/>
    <x v="1772"/>
    <x v="1773"/>
    <x v="1"/>
    <x v="10"/>
    <x v="1"/>
    <s v="photography/photobooks"/>
    <x v="52"/>
    <x v="1247"/>
    <x v="8"/>
    <x v="20"/>
  </r>
  <r>
    <n v="1774"/>
    <x v="1774"/>
    <x v="1772"/>
    <x v="30"/>
    <n v="1148"/>
    <x v="2"/>
    <x v="0"/>
    <s v="USD"/>
    <x v="1773"/>
    <x v="1774"/>
    <x v="1"/>
    <x v="62"/>
    <x v="1"/>
    <s v="photography/photobooks"/>
    <x v="132"/>
    <x v="1248"/>
    <x v="8"/>
    <x v="20"/>
  </r>
  <r>
    <n v="1775"/>
    <x v="1775"/>
    <x v="1773"/>
    <x v="286"/>
    <n v="21158"/>
    <x v="2"/>
    <x v="0"/>
    <s v="USD"/>
    <x v="1774"/>
    <x v="1775"/>
    <x v="1"/>
    <x v="204"/>
    <x v="1"/>
    <s v="photography/photobooks"/>
    <x v="187"/>
    <x v="1249"/>
    <x v="8"/>
    <x v="20"/>
  </r>
  <r>
    <n v="1776"/>
    <x v="1776"/>
    <x v="1774"/>
    <x v="10"/>
    <n v="335"/>
    <x v="2"/>
    <x v="1"/>
    <s v="GBP"/>
    <x v="1775"/>
    <x v="1776"/>
    <x v="1"/>
    <x v="80"/>
    <x v="1"/>
    <s v="photography/photobooks"/>
    <x v="113"/>
    <x v="33"/>
    <x v="8"/>
    <x v="20"/>
  </r>
  <r>
    <n v="1777"/>
    <x v="1777"/>
    <x v="1775"/>
    <x v="225"/>
    <n v="651"/>
    <x v="2"/>
    <x v="9"/>
    <s v="EUR"/>
    <x v="1776"/>
    <x v="1777"/>
    <x v="1"/>
    <x v="73"/>
    <x v="1"/>
    <s v="photography/photobooks"/>
    <x v="51"/>
    <x v="1250"/>
    <x v="8"/>
    <x v="20"/>
  </r>
  <r>
    <n v="1778"/>
    <x v="1778"/>
    <x v="1776"/>
    <x v="63"/>
    <n v="995"/>
    <x v="2"/>
    <x v="0"/>
    <s v="USD"/>
    <x v="1777"/>
    <x v="1778"/>
    <x v="1"/>
    <x v="41"/>
    <x v="1"/>
    <s v="photography/photobooks"/>
    <x v="53"/>
    <x v="1251"/>
    <x v="8"/>
    <x v="20"/>
  </r>
  <r>
    <n v="1779"/>
    <x v="1779"/>
    <x v="1777"/>
    <x v="34"/>
    <n v="3986"/>
    <x v="2"/>
    <x v="0"/>
    <s v="USD"/>
    <x v="1778"/>
    <x v="1779"/>
    <x v="1"/>
    <x v="44"/>
    <x v="1"/>
    <s v="photography/photobooks"/>
    <x v="71"/>
    <x v="1252"/>
    <x v="8"/>
    <x v="20"/>
  </r>
  <r>
    <n v="1780"/>
    <x v="1780"/>
    <x v="1778"/>
    <x v="11"/>
    <n v="11923"/>
    <x v="2"/>
    <x v="0"/>
    <s v="USD"/>
    <x v="1779"/>
    <x v="1780"/>
    <x v="1"/>
    <x v="215"/>
    <x v="1"/>
    <s v="photography/photobooks"/>
    <x v="67"/>
    <x v="1253"/>
    <x v="8"/>
    <x v="20"/>
  </r>
  <r>
    <n v="1781"/>
    <x v="1781"/>
    <x v="1779"/>
    <x v="62"/>
    <n v="1417"/>
    <x v="2"/>
    <x v="0"/>
    <s v="USD"/>
    <x v="1780"/>
    <x v="1781"/>
    <x v="1"/>
    <x v="54"/>
    <x v="1"/>
    <s v="photography/photobooks"/>
    <x v="73"/>
    <x v="1254"/>
    <x v="8"/>
    <x v="20"/>
  </r>
  <r>
    <n v="1782"/>
    <x v="1782"/>
    <x v="1780"/>
    <x v="19"/>
    <n v="5422"/>
    <x v="2"/>
    <x v="0"/>
    <s v="USD"/>
    <x v="1781"/>
    <x v="1782"/>
    <x v="1"/>
    <x v="88"/>
    <x v="1"/>
    <s v="photography/photobooks"/>
    <x v="77"/>
    <x v="1255"/>
    <x v="8"/>
    <x v="20"/>
  </r>
  <r>
    <n v="1783"/>
    <x v="1783"/>
    <x v="1781"/>
    <x v="79"/>
    <n v="9477"/>
    <x v="2"/>
    <x v="0"/>
    <s v="USD"/>
    <x v="1782"/>
    <x v="1783"/>
    <x v="1"/>
    <x v="333"/>
    <x v="1"/>
    <s v="photography/photobooks"/>
    <x v="148"/>
    <x v="1256"/>
    <x v="8"/>
    <x v="20"/>
  </r>
  <r>
    <n v="1784"/>
    <x v="1784"/>
    <x v="1782"/>
    <x v="10"/>
    <n v="1988"/>
    <x v="2"/>
    <x v="0"/>
    <s v="USD"/>
    <x v="1783"/>
    <x v="1784"/>
    <x v="1"/>
    <x v="51"/>
    <x v="1"/>
    <s v="photography/photobooks"/>
    <x v="67"/>
    <x v="1257"/>
    <x v="8"/>
    <x v="20"/>
  </r>
  <r>
    <n v="1785"/>
    <x v="1785"/>
    <x v="1783"/>
    <x v="95"/>
    <n v="4853"/>
    <x v="2"/>
    <x v="0"/>
    <s v="USD"/>
    <x v="1784"/>
    <x v="1785"/>
    <x v="1"/>
    <x v="52"/>
    <x v="1"/>
    <s v="photography/photobooks"/>
    <x v="68"/>
    <x v="1258"/>
    <x v="8"/>
    <x v="20"/>
  </r>
  <r>
    <n v="1786"/>
    <x v="1786"/>
    <x v="1784"/>
    <x v="168"/>
    <n v="905"/>
    <x v="2"/>
    <x v="9"/>
    <s v="EUR"/>
    <x v="1785"/>
    <x v="1786"/>
    <x v="1"/>
    <x v="60"/>
    <x v="1"/>
    <s v="photography/photobooks"/>
    <x v="216"/>
    <x v="1259"/>
    <x v="8"/>
    <x v="20"/>
  </r>
  <r>
    <n v="1787"/>
    <x v="1787"/>
    <x v="1785"/>
    <x v="3"/>
    <n v="1533"/>
    <x v="2"/>
    <x v="0"/>
    <s v="USD"/>
    <x v="1786"/>
    <x v="1787"/>
    <x v="1"/>
    <x v="54"/>
    <x v="1"/>
    <s v="photography/photobooks"/>
    <x v="77"/>
    <x v="1260"/>
    <x v="8"/>
    <x v="20"/>
  </r>
  <r>
    <n v="1788"/>
    <x v="1788"/>
    <x v="1786"/>
    <x v="62"/>
    <n v="76"/>
    <x v="2"/>
    <x v="1"/>
    <s v="GBP"/>
    <x v="1787"/>
    <x v="1788"/>
    <x v="1"/>
    <x v="80"/>
    <x v="1"/>
    <s v="photography/photobooks"/>
    <x v="60"/>
    <x v="1065"/>
    <x v="8"/>
    <x v="20"/>
  </r>
  <r>
    <n v="1789"/>
    <x v="1789"/>
    <x v="1787"/>
    <x v="6"/>
    <n v="40"/>
    <x v="2"/>
    <x v="0"/>
    <s v="USD"/>
    <x v="1788"/>
    <x v="1789"/>
    <x v="1"/>
    <x v="80"/>
    <x v="1"/>
    <s v="photography/photobooks"/>
    <x v="60"/>
    <x v="119"/>
    <x v="8"/>
    <x v="20"/>
  </r>
  <r>
    <n v="1790"/>
    <x v="1790"/>
    <x v="1788"/>
    <x v="287"/>
    <n v="1636"/>
    <x v="2"/>
    <x v="0"/>
    <s v="USD"/>
    <x v="1789"/>
    <x v="1790"/>
    <x v="1"/>
    <x v="41"/>
    <x v="1"/>
    <s v="photography/photobooks"/>
    <x v="62"/>
    <x v="1033"/>
    <x v="8"/>
    <x v="20"/>
  </r>
  <r>
    <n v="1791"/>
    <x v="1791"/>
    <x v="1789"/>
    <x v="9"/>
    <n v="107"/>
    <x v="2"/>
    <x v="1"/>
    <s v="GBP"/>
    <x v="1790"/>
    <x v="1791"/>
    <x v="1"/>
    <x v="80"/>
    <x v="1"/>
    <s v="photography/photobooks"/>
    <x v="65"/>
    <x v="1261"/>
    <x v="8"/>
    <x v="20"/>
  </r>
  <r>
    <n v="1792"/>
    <x v="1792"/>
    <x v="1790"/>
    <x v="31"/>
    <n v="15281"/>
    <x v="2"/>
    <x v="0"/>
    <s v="USD"/>
    <x v="1791"/>
    <x v="1792"/>
    <x v="1"/>
    <x v="237"/>
    <x v="1"/>
    <s v="photography/photobooks"/>
    <x v="220"/>
    <x v="1262"/>
    <x v="8"/>
    <x v="20"/>
  </r>
  <r>
    <n v="1793"/>
    <x v="1793"/>
    <x v="1791"/>
    <x v="9"/>
    <n v="40"/>
    <x v="2"/>
    <x v="2"/>
    <s v="AUD"/>
    <x v="1792"/>
    <x v="1793"/>
    <x v="1"/>
    <x v="84"/>
    <x v="1"/>
    <s v="photography/photobooks"/>
    <x v="60"/>
    <x v="135"/>
    <x v="8"/>
    <x v="20"/>
  </r>
  <r>
    <n v="1794"/>
    <x v="1794"/>
    <x v="1792"/>
    <x v="7"/>
    <n v="997"/>
    <x v="2"/>
    <x v="0"/>
    <s v="USD"/>
    <x v="1793"/>
    <x v="1794"/>
    <x v="1"/>
    <x v="59"/>
    <x v="1"/>
    <s v="photography/photobooks"/>
    <x v="57"/>
    <x v="1263"/>
    <x v="8"/>
    <x v="20"/>
  </r>
  <r>
    <n v="1795"/>
    <x v="1795"/>
    <x v="1793"/>
    <x v="89"/>
    <n v="10846"/>
    <x v="2"/>
    <x v="12"/>
    <s v="EUR"/>
    <x v="1794"/>
    <x v="1795"/>
    <x v="1"/>
    <x v="75"/>
    <x v="1"/>
    <s v="photography/photobooks"/>
    <x v="115"/>
    <x v="1264"/>
    <x v="8"/>
    <x v="20"/>
  </r>
  <r>
    <n v="1796"/>
    <x v="1796"/>
    <x v="1794"/>
    <x v="266"/>
    <n v="4190"/>
    <x v="2"/>
    <x v="1"/>
    <s v="GBP"/>
    <x v="1795"/>
    <x v="1796"/>
    <x v="1"/>
    <x v="48"/>
    <x v="1"/>
    <s v="photography/photobooks"/>
    <x v="66"/>
    <x v="1265"/>
    <x v="8"/>
    <x v="20"/>
  </r>
  <r>
    <n v="1797"/>
    <x v="1797"/>
    <x v="1795"/>
    <x v="3"/>
    <n v="6755"/>
    <x v="2"/>
    <x v="0"/>
    <s v="USD"/>
    <x v="1796"/>
    <x v="1797"/>
    <x v="1"/>
    <x v="205"/>
    <x v="1"/>
    <s v="photography/photobooks"/>
    <x v="149"/>
    <x v="1266"/>
    <x v="8"/>
    <x v="20"/>
  </r>
  <r>
    <n v="1798"/>
    <x v="1798"/>
    <x v="1796"/>
    <x v="194"/>
    <n v="2182"/>
    <x v="2"/>
    <x v="0"/>
    <s v="USD"/>
    <x v="1797"/>
    <x v="1798"/>
    <x v="1"/>
    <x v="77"/>
    <x v="1"/>
    <s v="photography/photobooks"/>
    <x v="51"/>
    <x v="1267"/>
    <x v="8"/>
    <x v="20"/>
  </r>
  <r>
    <n v="1799"/>
    <x v="1799"/>
    <x v="1797"/>
    <x v="23"/>
    <n v="69.83"/>
    <x v="2"/>
    <x v="1"/>
    <s v="GBP"/>
    <x v="1798"/>
    <x v="1799"/>
    <x v="1"/>
    <x v="79"/>
    <x v="1"/>
    <s v="photography/photobooks"/>
    <x v="53"/>
    <x v="1268"/>
    <x v="8"/>
    <x v="20"/>
  </r>
  <r>
    <n v="1800"/>
    <x v="1800"/>
    <x v="1798"/>
    <x v="288"/>
    <n v="9460"/>
    <x v="2"/>
    <x v="1"/>
    <s v="GBP"/>
    <x v="1799"/>
    <x v="1800"/>
    <x v="1"/>
    <x v="116"/>
    <x v="1"/>
    <s v="photography/photobooks"/>
    <x v="68"/>
    <x v="1269"/>
    <x v="8"/>
    <x v="20"/>
  </r>
  <r>
    <n v="1801"/>
    <x v="1801"/>
    <x v="1799"/>
    <x v="73"/>
    <n v="2355"/>
    <x v="2"/>
    <x v="1"/>
    <s v="GBP"/>
    <x v="1800"/>
    <x v="1801"/>
    <x v="1"/>
    <x v="77"/>
    <x v="1"/>
    <s v="photography/photobooks"/>
    <x v="51"/>
    <x v="1270"/>
    <x v="8"/>
    <x v="20"/>
  </r>
  <r>
    <n v="1802"/>
    <x v="1802"/>
    <x v="1800"/>
    <x v="8"/>
    <n v="1697"/>
    <x v="2"/>
    <x v="12"/>
    <s v="EUR"/>
    <x v="1801"/>
    <x v="1802"/>
    <x v="1"/>
    <x v="59"/>
    <x v="1"/>
    <s v="photography/photobooks"/>
    <x v="216"/>
    <x v="1271"/>
    <x v="8"/>
    <x v="20"/>
  </r>
  <r>
    <n v="1803"/>
    <x v="1803"/>
    <x v="1801"/>
    <x v="178"/>
    <n v="5390"/>
    <x v="2"/>
    <x v="0"/>
    <s v="USD"/>
    <x v="1802"/>
    <x v="1803"/>
    <x v="1"/>
    <x v="11"/>
    <x v="1"/>
    <s v="photography/photobooks"/>
    <x v="134"/>
    <x v="1272"/>
    <x v="8"/>
    <x v="20"/>
  </r>
  <r>
    <n v="1804"/>
    <x v="1804"/>
    <x v="1802"/>
    <x v="289"/>
    <n v="5452"/>
    <x v="2"/>
    <x v="0"/>
    <s v="USD"/>
    <x v="1803"/>
    <x v="1804"/>
    <x v="1"/>
    <x v="47"/>
    <x v="1"/>
    <s v="photography/photobooks"/>
    <x v="131"/>
    <x v="1273"/>
    <x v="8"/>
    <x v="20"/>
  </r>
  <r>
    <n v="1805"/>
    <x v="1805"/>
    <x v="1803"/>
    <x v="290"/>
    <n v="8191"/>
    <x v="2"/>
    <x v="12"/>
    <s v="EUR"/>
    <x v="1804"/>
    <x v="1805"/>
    <x v="1"/>
    <x v="259"/>
    <x v="1"/>
    <s v="photography/photobooks"/>
    <x v="71"/>
    <x v="1274"/>
    <x v="8"/>
    <x v="20"/>
  </r>
  <r>
    <n v="1806"/>
    <x v="1806"/>
    <x v="1804"/>
    <x v="22"/>
    <n v="591"/>
    <x v="2"/>
    <x v="1"/>
    <s v="GBP"/>
    <x v="1805"/>
    <x v="1806"/>
    <x v="1"/>
    <x v="22"/>
    <x v="1"/>
    <s v="photography/photobooks"/>
    <x v="56"/>
    <x v="1275"/>
    <x v="8"/>
    <x v="20"/>
  </r>
  <r>
    <n v="1807"/>
    <x v="1807"/>
    <x v="1805"/>
    <x v="10"/>
    <n v="553"/>
    <x v="2"/>
    <x v="0"/>
    <s v="USD"/>
    <x v="1806"/>
    <x v="1807"/>
    <x v="1"/>
    <x v="22"/>
    <x v="1"/>
    <s v="photography/photobooks"/>
    <x v="57"/>
    <x v="1276"/>
    <x v="8"/>
    <x v="20"/>
  </r>
  <r>
    <n v="1808"/>
    <x v="1808"/>
    <x v="1806"/>
    <x v="89"/>
    <n v="11594"/>
    <x v="2"/>
    <x v="0"/>
    <s v="USD"/>
    <x v="1807"/>
    <x v="1808"/>
    <x v="1"/>
    <x v="93"/>
    <x v="1"/>
    <s v="photography/photobooks"/>
    <x v="139"/>
    <x v="1277"/>
    <x v="8"/>
    <x v="20"/>
  </r>
  <r>
    <n v="1809"/>
    <x v="1809"/>
    <x v="1807"/>
    <x v="8"/>
    <n v="380"/>
    <x v="2"/>
    <x v="5"/>
    <s v="CAD"/>
    <x v="1808"/>
    <x v="1809"/>
    <x v="1"/>
    <x v="82"/>
    <x v="1"/>
    <s v="photography/photobooks"/>
    <x v="57"/>
    <x v="1278"/>
    <x v="8"/>
    <x v="20"/>
  </r>
  <r>
    <n v="1810"/>
    <x v="1810"/>
    <x v="1808"/>
    <x v="52"/>
    <n v="15"/>
    <x v="2"/>
    <x v="0"/>
    <s v="USD"/>
    <x v="1809"/>
    <x v="1810"/>
    <x v="0"/>
    <x v="84"/>
    <x v="1"/>
    <s v="photography/photobooks"/>
    <x v="56"/>
    <x v="501"/>
    <x v="8"/>
    <x v="20"/>
  </r>
  <r>
    <n v="1811"/>
    <x v="1811"/>
    <x v="1809"/>
    <x v="214"/>
    <n v="40"/>
    <x v="2"/>
    <x v="0"/>
    <s v="USD"/>
    <x v="1810"/>
    <x v="1811"/>
    <x v="0"/>
    <x v="55"/>
    <x v="1"/>
    <s v="photography/photobooks"/>
    <x v="50"/>
    <x v="1279"/>
    <x v="8"/>
    <x v="20"/>
  </r>
  <r>
    <n v="1812"/>
    <x v="1812"/>
    <x v="1810"/>
    <x v="115"/>
    <n v="865"/>
    <x v="2"/>
    <x v="1"/>
    <s v="GBP"/>
    <x v="1811"/>
    <x v="1812"/>
    <x v="0"/>
    <x v="23"/>
    <x v="1"/>
    <s v="photography/photobooks"/>
    <x v="55"/>
    <x v="1280"/>
    <x v="8"/>
    <x v="20"/>
  </r>
  <r>
    <n v="1813"/>
    <x v="1813"/>
    <x v="1811"/>
    <x v="222"/>
    <n v="0"/>
    <x v="2"/>
    <x v="1"/>
    <s v="GBP"/>
    <x v="1812"/>
    <x v="1813"/>
    <x v="0"/>
    <x v="78"/>
    <x v="1"/>
    <s v="photography/photobooks"/>
    <x v="50"/>
    <x v="121"/>
    <x v="8"/>
    <x v="20"/>
  </r>
  <r>
    <n v="1814"/>
    <x v="1814"/>
    <x v="1812"/>
    <x v="14"/>
    <n v="5902"/>
    <x v="2"/>
    <x v="1"/>
    <s v="GBP"/>
    <x v="1813"/>
    <x v="1814"/>
    <x v="0"/>
    <x v="205"/>
    <x v="1"/>
    <s v="photography/photobooks"/>
    <x v="190"/>
    <x v="1281"/>
    <x v="8"/>
    <x v="20"/>
  </r>
  <r>
    <n v="1815"/>
    <x v="1815"/>
    <x v="1813"/>
    <x v="9"/>
    <n v="0"/>
    <x v="2"/>
    <x v="0"/>
    <s v="USD"/>
    <x v="1814"/>
    <x v="1815"/>
    <x v="0"/>
    <x v="78"/>
    <x v="1"/>
    <s v="photography/photobooks"/>
    <x v="50"/>
    <x v="121"/>
    <x v="8"/>
    <x v="20"/>
  </r>
  <r>
    <n v="1816"/>
    <x v="1816"/>
    <x v="1814"/>
    <x v="31"/>
    <n v="509"/>
    <x v="2"/>
    <x v="16"/>
    <s v="CHF"/>
    <x v="1815"/>
    <x v="1816"/>
    <x v="0"/>
    <x v="79"/>
    <x v="1"/>
    <s v="photography/photobooks"/>
    <x v="53"/>
    <x v="1282"/>
    <x v="8"/>
    <x v="20"/>
  </r>
  <r>
    <n v="1817"/>
    <x v="1817"/>
    <x v="1815"/>
    <x v="102"/>
    <n v="9419"/>
    <x v="2"/>
    <x v="0"/>
    <s v="USD"/>
    <x v="1816"/>
    <x v="1817"/>
    <x v="0"/>
    <x v="61"/>
    <x v="1"/>
    <s v="photography/photobooks"/>
    <x v="221"/>
    <x v="1283"/>
    <x v="8"/>
    <x v="20"/>
  </r>
  <r>
    <n v="1818"/>
    <x v="1818"/>
    <x v="1816"/>
    <x v="36"/>
    <n v="0"/>
    <x v="2"/>
    <x v="0"/>
    <s v="USD"/>
    <x v="1817"/>
    <x v="1818"/>
    <x v="0"/>
    <x v="78"/>
    <x v="1"/>
    <s v="photography/photobooks"/>
    <x v="50"/>
    <x v="121"/>
    <x v="8"/>
    <x v="20"/>
  </r>
  <r>
    <n v="1819"/>
    <x v="1819"/>
    <x v="1817"/>
    <x v="38"/>
    <n v="25"/>
    <x v="2"/>
    <x v="0"/>
    <s v="USD"/>
    <x v="1818"/>
    <x v="1819"/>
    <x v="0"/>
    <x v="80"/>
    <x v="1"/>
    <s v="photography/photobooks"/>
    <x v="53"/>
    <x v="1284"/>
    <x v="8"/>
    <x v="20"/>
  </r>
  <r>
    <n v="1820"/>
    <x v="1820"/>
    <x v="1818"/>
    <x v="91"/>
    <n v="1707"/>
    <x v="2"/>
    <x v="0"/>
    <s v="USD"/>
    <x v="1819"/>
    <x v="1820"/>
    <x v="0"/>
    <x v="22"/>
    <x v="1"/>
    <s v="photography/photobooks"/>
    <x v="113"/>
    <x v="1285"/>
    <x v="8"/>
    <x v="20"/>
  </r>
  <r>
    <n v="1821"/>
    <x v="1821"/>
    <x v="1819"/>
    <x v="30"/>
    <n v="3372.25"/>
    <x v="0"/>
    <x v="0"/>
    <s v="USD"/>
    <x v="1820"/>
    <x v="1821"/>
    <x v="0"/>
    <x v="7"/>
    <x v="0"/>
    <s v="music/rock"/>
    <x v="165"/>
    <x v="1286"/>
    <x v="4"/>
    <x v="11"/>
  </r>
  <r>
    <n v="1822"/>
    <x v="1822"/>
    <x v="1820"/>
    <x v="43"/>
    <n v="300"/>
    <x v="0"/>
    <x v="5"/>
    <s v="CAD"/>
    <x v="1821"/>
    <x v="1822"/>
    <x v="0"/>
    <x v="202"/>
    <x v="0"/>
    <s v="music/rock"/>
    <x v="8"/>
    <x v="50"/>
    <x v="4"/>
    <x v="11"/>
  </r>
  <r>
    <n v="1823"/>
    <x v="1823"/>
    <x v="1821"/>
    <x v="176"/>
    <n v="811"/>
    <x v="0"/>
    <x v="0"/>
    <s v="USD"/>
    <x v="1822"/>
    <x v="1823"/>
    <x v="0"/>
    <x v="51"/>
    <x v="0"/>
    <s v="music/rock"/>
    <x v="31"/>
    <x v="1287"/>
    <x v="4"/>
    <x v="11"/>
  </r>
  <r>
    <n v="1824"/>
    <x v="1824"/>
    <x v="1822"/>
    <x v="9"/>
    <n v="3002"/>
    <x v="0"/>
    <x v="0"/>
    <s v="USD"/>
    <x v="1823"/>
    <x v="1824"/>
    <x v="0"/>
    <x v="244"/>
    <x v="0"/>
    <s v="music/rock"/>
    <x v="8"/>
    <x v="1288"/>
    <x v="4"/>
    <x v="11"/>
  </r>
  <r>
    <n v="1825"/>
    <x v="1825"/>
    <x v="1823"/>
    <x v="13"/>
    <n v="2101"/>
    <x v="0"/>
    <x v="0"/>
    <s v="USD"/>
    <x v="1824"/>
    <x v="1825"/>
    <x v="0"/>
    <x v="133"/>
    <x v="0"/>
    <s v="music/rock"/>
    <x v="2"/>
    <x v="1289"/>
    <x v="4"/>
    <x v="11"/>
  </r>
  <r>
    <n v="1826"/>
    <x v="1826"/>
    <x v="1824"/>
    <x v="13"/>
    <n v="2020"/>
    <x v="0"/>
    <x v="0"/>
    <s v="USD"/>
    <x v="1825"/>
    <x v="1826"/>
    <x v="0"/>
    <x v="44"/>
    <x v="0"/>
    <s v="music/rock"/>
    <x v="7"/>
    <x v="1290"/>
    <x v="4"/>
    <x v="11"/>
  </r>
  <r>
    <n v="1827"/>
    <x v="1827"/>
    <x v="1825"/>
    <x v="6"/>
    <n v="8053"/>
    <x v="0"/>
    <x v="0"/>
    <s v="USD"/>
    <x v="1826"/>
    <x v="1827"/>
    <x v="0"/>
    <x v="93"/>
    <x v="0"/>
    <s v="music/rock"/>
    <x v="7"/>
    <x v="1291"/>
    <x v="4"/>
    <x v="11"/>
  </r>
  <r>
    <n v="1828"/>
    <x v="1828"/>
    <x v="1826"/>
    <x v="22"/>
    <n v="20032"/>
    <x v="0"/>
    <x v="0"/>
    <s v="USD"/>
    <x v="1827"/>
    <x v="1828"/>
    <x v="0"/>
    <x v="53"/>
    <x v="0"/>
    <s v="music/rock"/>
    <x v="8"/>
    <x v="1292"/>
    <x v="4"/>
    <x v="11"/>
  </r>
  <r>
    <n v="1829"/>
    <x v="1829"/>
    <x v="1827"/>
    <x v="15"/>
    <n v="2500.25"/>
    <x v="0"/>
    <x v="0"/>
    <s v="USD"/>
    <x v="1828"/>
    <x v="1829"/>
    <x v="0"/>
    <x v="51"/>
    <x v="0"/>
    <s v="music/rock"/>
    <x v="23"/>
    <x v="1293"/>
    <x v="4"/>
    <x v="11"/>
  </r>
  <r>
    <n v="1830"/>
    <x v="1830"/>
    <x v="1828"/>
    <x v="36"/>
    <n v="15230"/>
    <x v="0"/>
    <x v="0"/>
    <s v="USD"/>
    <x v="1829"/>
    <x v="1830"/>
    <x v="0"/>
    <x v="334"/>
    <x v="0"/>
    <s v="music/rock"/>
    <x v="21"/>
    <x v="558"/>
    <x v="4"/>
    <x v="11"/>
  </r>
  <r>
    <n v="1831"/>
    <x v="1831"/>
    <x v="1829"/>
    <x v="28"/>
    <n v="1030"/>
    <x v="0"/>
    <x v="0"/>
    <s v="USD"/>
    <x v="1830"/>
    <x v="1831"/>
    <x v="0"/>
    <x v="25"/>
    <x v="0"/>
    <s v="music/rock"/>
    <x v="33"/>
    <x v="1294"/>
    <x v="4"/>
    <x v="11"/>
  </r>
  <r>
    <n v="1832"/>
    <x v="1832"/>
    <x v="1830"/>
    <x v="18"/>
    <n v="500"/>
    <x v="0"/>
    <x v="0"/>
    <s v="USD"/>
    <x v="1831"/>
    <x v="1832"/>
    <x v="0"/>
    <x v="9"/>
    <x v="0"/>
    <s v="music/rock"/>
    <x v="1"/>
    <x v="380"/>
    <x v="4"/>
    <x v="11"/>
  </r>
  <r>
    <n v="1833"/>
    <x v="1833"/>
    <x v="1831"/>
    <x v="44"/>
    <n v="1050"/>
    <x v="0"/>
    <x v="0"/>
    <s v="USD"/>
    <x v="1832"/>
    <x v="1833"/>
    <x v="0"/>
    <x v="20"/>
    <x v="0"/>
    <s v="music/rock"/>
    <x v="222"/>
    <x v="823"/>
    <x v="4"/>
    <x v="11"/>
  </r>
  <r>
    <n v="1834"/>
    <x v="1834"/>
    <x v="1832"/>
    <x v="3"/>
    <n v="11805"/>
    <x v="0"/>
    <x v="0"/>
    <s v="USD"/>
    <x v="1833"/>
    <x v="1834"/>
    <x v="0"/>
    <x v="240"/>
    <x v="0"/>
    <s v="music/rock"/>
    <x v="90"/>
    <x v="1295"/>
    <x v="4"/>
    <x v="11"/>
  </r>
  <r>
    <n v="1835"/>
    <x v="1835"/>
    <x v="1833"/>
    <x v="2"/>
    <n v="520"/>
    <x v="0"/>
    <x v="1"/>
    <s v="GBP"/>
    <x v="1834"/>
    <x v="1835"/>
    <x v="0"/>
    <x v="202"/>
    <x v="0"/>
    <s v="music/rock"/>
    <x v="3"/>
    <x v="1296"/>
    <x v="4"/>
    <x v="11"/>
  </r>
  <r>
    <n v="1836"/>
    <x v="1836"/>
    <x v="1834"/>
    <x v="10"/>
    <n v="10017"/>
    <x v="0"/>
    <x v="0"/>
    <s v="USD"/>
    <x v="1835"/>
    <x v="1836"/>
    <x v="0"/>
    <x v="165"/>
    <x v="0"/>
    <s v="music/rock"/>
    <x v="177"/>
    <x v="1297"/>
    <x v="4"/>
    <x v="11"/>
  </r>
  <r>
    <n v="1837"/>
    <x v="1837"/>
    <x v="1835"/>
    <x v="20"/>
    <n v="1841"/>
    <x v="0"/>
    <x v="0"/>
    <s v="USD"/>
    <x v="1836"/>
    <x v="1837"/>
    <x v="0"/>
    <x v="209"/>
    <x v="0"/>
    <s v="music/rock"/>
    <x v="223"/>
    <x v="1298"/>
    <x v="4"/>
    <x v="11"/>
  </r>
  <r>
    <n v="1838"/>
    <x v="1838"/>
    <x v="1836"/>
    <x v="28"/>
    <n v="1001.49"/>
    <x v="0"/>
    <x v="0"/>
    <s v="USD"/>
    <x v="1837"/>
    <x v="1838"/>
    <x v="0"/>
    <x v="33"/>
    <x v="0"/>
    <s v="music/rock"/>
    <x v="8"/>
    <x v="1299"/>
    <x v="4"/>
    <x v="11"/>
  </r>
  <r>
    <n v="1839"/>
    <x v="1839"/>
    <x v="1837"/>
    <x v="28"/>
    <n v="2053"/>
    <x v="0"/>
    <x v="0"/>
    <s v="USD"/>
    <x v="1838"/>
    <x v="1839"/>
    <x v="0"/>
    <x v="43"/>
    <x v="0"/>
    <s v="music/rock"/>
    <x v="207"/>
    <x v="1300"/>
    <x v="4"/>
    <x v="11"/>
  </r>
  <r>
    <n v="1840"/>
    <x v="1840"/>
    <x v="1838"/>
    <x v="42"/>
    <n v="980"/>
    <x v="0"/>
    <x v="0"/>
    <s v="USD"/>
    <x v="1839"/>
    <x v="1840"/>
    <x v="0"/>
    <x v="62"/>
    <x v="0"/>
    <s v="music/rock"/>
    <x v="15"/>
    <x v="1301"/>
    <x v="4"/>
    <x v="11"/>
  </r>
  <r>
    <n v="1841"/>
    <x v="1841"/>
    <x v="1839"/>
    <x v="13"/>
    <n v="2035"/>
    <x v="0"/>
    <x v="0"/>
    <s v="USD"/>
    <x v="1840"/>
    <x v="1841"/>
    <x v="0"/>
    <x v="244"/>
    <x v="0"/>
    <s v="music/rock"/>
    <x v="21"/>
    <x v="1302"/>
    <x v="4"/>
    <x v="11"/>
  </r>
  <r>
    <n v="1842"/>
    <x v="1842"/>
    <x v="1840"/>
    <x v="13"/>
    <n v="2505"/>
    <x v="0"/>
    <x v="0"/>
    <s v="USD"/>
    <x v="1841"/>
    <x v="1842"/>
    <x v="0"/>
    <x v="64"/>
    <x v="0"/>
    <s v="music/rock"/>
    <x v="105"/>
    <x v="1303"/>
    <x v="4"/>
    <x v="11"/>
  </r>
  <r>
    <n v="1843"/>
    <x v="1843"/>
    <x v="1841"/>
    <x v="3"/>
    <n v="12400.61"/>
    <x v="0"/>
    <x v="0"/>
    <s v="USD"/>
    <x v="1842"/>
    <x v="1843"/>
    <x v="0"/>
    <x v="179"/>
    <x v="0"/>
    <s v="music/rock"/>
    <x v="39"/>
    <x v="1304"/>
    <x v="4"/>
    <x v="11"/>
  </r>
  <r>
    <n v="1844"/>
    <x v="1844"/>
    <x v="1842"/>
    <x v="15"/>
    <n v="1521"/>
    <x v="0"/>
    <x v="0"/>
    <s v="USD"/>
    <x v="1843"/>
    <x v="1844"/>
    <x v="0"/>
    <x v="9"/>
    <x v="0"/>
    <s v="music/rock"/>
    <x v="7"/>
    <x v="1305"/>
    <x v="4"/>
    <x v="11"/>
  </r>
  <r>
    <n v="1845"/>
    <x v="1845"/>
    <x v="1843"/>
    <x v="28"/>
    <n v="1000"/>
    <x v="0"/>
    <x v="0"/>
    <s v="USD"/>
    <x v="1844"/>
    <x v="1845"/>
    <x v="0"/>
    <x v="10"/>
    <x v="0"/>
    <s v="music/rock"/>
    <x v="8"/>
    <x v="1306"/>
    <x v="4"/>
    <x v="11"/>
  </r>
  <r>
    <n v="1846"/>
    <x v="1846"/>
    <x v="1844"/>
    <x v="36"/>
    <n v="20689"/>
    <x v="0"/>
    <x v="0"/>
    <s v="USD"/>
    <x v="1845"/>
    <x v="1846"/>
    <x v="0"/>
    <x v="335"/>
    <x v="0"/>
    <s v="music/rock"/>
    <x v="178"/>
    <x v="1307"/>
    <x v="4"/>
    <x v="11"/>
  </r>
  <r>
    <n v="1847"/>
    <x v="1847"/>
    <x v="1845"/>
    <x v="30"/>
    <n v="3022"/>
    <x v="0"/>
    <x v="0"/>
    <s v="USD"/>
    <x v="1846"/>
    <x v="1847"/>
    <x v="0"/>
    <x v="44"/>
    <x v="0"/>
    <s v="music/rock"/>
    <x v="10"/>
    <x v="1308"/>
    <x v="4"/>
    <x v="11"/>
  </r>
  <r>
    <n v="1848"/>
    <x v="1848"/>
    <x v="1846"/>
    <x v="9"/>
    <n v="3221"/>
    <x v="0"/>
    <x v="0"/>
    <s v="USD"/>
    <x v="1847"/>
    <x v="1848"/>
    <x v="0"/>
    <x v="54"/>
    <x v="0"/>
    <s v="music/rock"/>
    <x v="13"/>
    <x v="574"/>
    <x v="4"/>
    <x v="11"/>
  </r>
  <r>
    <n v="1849"/>
    <x v="1849"/>
    <x v="1847"/>
    <x v="43"/>
    <n v="301"/>
    <x v="0"/>
    <x v="0"/>
    <s v="USD"/>
    <x v="1848"/>
    <x v="1849"/>
    <x v="0"/>
    <x v="22"/>
    <x v="0"/>
    <s v="music/rock"/>
    <x v="8"/>
    <x v="1309"/>
    <x v="4"/>
    <x v="11"/>
  </r>
  <r>
    <n v="1850"/>
    <x v="1850"/>
    <x v="1848"/>
    <x v="7"/>
    <n v="9137"/>
    <x v="0"/>
    <x v="0"/>
    <s v="USD"/>
    <x v="1849"/>
    <x v="1850"/>
    <x v="0"/>
    <x v="122"/>
    <x v="0"/>
    <s v="music/rock"/>
    <x v="21"/>
    <x v="1310"/>
    <x v="4"/>
    <x v="11"/>
  </r>
  <r>
    <n v="1851"/>
    <x v="1851"/>
    <x v="1849"/>
    <x v="46"/>
    <n v="1301"/>
    <x v="0"/>
    <x v="0"/>
    <s v="USD"/>
    <x v="1850"/>
    <x v="1851"/>
    <x v="0"/>
    <x v="55"/>
    <x v="0"/>
    <s v="music/rock"/>
    <x v="8"/>
    <x v="1311"/>
    <x v="4"/>
    <x v="11"/>
  </r>
  <r>
    <n v="1852"/>
    <x v="1852"/>
    <x v="1850"/>
    <x v="36"/>
    <n v="17545"/>
    <x v="0"/>
    <x v="0"/>
    <s v="USD"/>
    <x v="1851"/>
    <x v="1852"/>
    <x v="0"/>
    <x v="132"/>
    <x v="0"/>
    <s v="music/rock"/>
    <x v="16"/>
    <x v="1312"/>
    <x v="4"/>
    <x v="11"/>
  </r>
  <r>
    <n v="1853"/>
    <x v="1853"/>
    <x v="1851"/>
    <x v="134"/>
    <n v="815"/>
    <x v="0"/>
    <x v="0"/>
    <s v="USD"/>
    <x v="1852"/>
    <x v="1853"/>
    <x v="0"/>
    <x v="25"/>
    <x v="0"/>
    <s v="music/rock"/>
    <x v="21"/>
    <x v="1313"/>
    <x v="4"/>
    <x v="11"/>
  </r>
  <r>
    <n v="1854"/>
    <x v="1854"/>
    <x v="1852"/>
    <x v="36"/>
    <n v="15318.55"/>
    <x v="0"/>
    <x v="0"/>
    <s v="USD"/>
    <x v="1853"/>
    <x v="1854"/>
    <x v="0"/>
    <x v="49"/>
    <x v="0"/>
    <s v="music/rock"/>
    <x v="21"/>
    <x v="1314"/>
    <x v="4"/>
    <x v="11"/>
  </r>
  <r>
    <n v="1855"/>
    <x v="1855"/>
    <x v="1853"/>
    <x v="222"/>
    <n v="13480.16"/>
    <x v="0"/>
    <x v="5"/>
    <s v="CAD"/>
    <x v="1854"/>
    <x v="1855"/>
    <x v="0"/>
    <x v="277"/>
    <x v="0"/>
    <s v="music/rock"/>
    <x v="224"/>
    <x v="1315"/>
    <x v="4"/>
    <x v="11"/>
  </r>
  <r>
    <n v="1856"/>
    <x v="1856"/>
    <x v="1854"/>
    <x v="13"/>
    <n v="2025"/>
    <x v="0"/>
    <x v="0"/>
    <s v="USD"/>
    <x v="1855"/>
    <x v="1856"/>
    <x v="0"/>
    <x v="44"/>
    <x v="0"/>
    <s v="music/rock"/>
    <x v="7"/>
    <x v="1316"/>
    <x v="4"/>
    <x v="11"/>
  </r>
  <r>
    <n v="1857"/>
    <x v="1857"/>
    <x v="1855"/>
    <x v="9"/>
    <n v="3000"/>
    <x v="0"/>
    <x v="0"/>
    <s v="USD"/>
    <x v="1856"/>
    <x v="1857"/>
    <x v="0"/>
    <x v="19"/>
    <x v="0"/>
    <s v="music/rock"/>
    <x v="8"/>
    <x v="1317"/>
    <x v="4"/>
    <x v="11"/>
  </r>
  <r>
    <n v="1858"/>
    <x v="1858"/>
    <x v="1856"/>
    <x v="291"/>
    <n v="6041.55"/>
    <x v="0"/>
    <x v="0"/>
    <s v="USD"/>
    <x v="1857"/>
    <x v="1858"/>
    <x v="0"/>
    <x v="184"/>
    <x v="0"/>
    <s v="music/rock"/>
    <x v="15"/>
    <x v="1318"/>
    <x v="4"/>
    <x v="11"/>
  </r>
  <r>
    <n v="1859"/>
    <x v="1859"/>
    <x v="1857"/>
    <x v="9"/>
    <n v="3955"/>
    <x v="0"/>
    <x v="0"/>
    <s v="USD"/>
    <x v="1858"/>
    <x v="1859"/>
    <x v="0"/>
    <x v="66"/>
    <x v="0"/>
    <s v="music/rock"/>
    <x v="88"/>
    <x v="1319"/>
    <x v="4"/>
    <x v="11"/>
  </r>
  <r>
    <n v="1860"/>
    <x v="1860"/>
    <x v="1858"/>
    <x v="47"/>
    <n v="1001"/>
    <x v="0"/>
    <x v="0"/>
    <s v="USD"/>
    <x v="1859"/>
    <x v="1860"/>
    <x v="0"/>
    <x v="10"/>
    <x v="0"/>
    <s v="music/rock"/>
    <x v="18"/>
    <x v="1320"/>
    <x v="4"/>
    <x v="11"/>
  </r>
  <r>
    <n v="1861"/>
    <x v="1861"/>
    <x v="1859"/>
    <x v="65"/>
    <n v="0"/>
    <x v="2"/>
    <x v="1"/>
    <s v="GBP"/>
    <x v="1860"/>
    <x v="1861"/>
    <x v="0"/>
    <x v="78"/>
    <x v="1"/>
    <s v="games/mobile games"/>
    <x v="50"/>
    <x v="121"/>
    <x v="6"/>
    <x v="18"/>
  </r>
  <r>
    <n v="1862"/>
    <x v="1862"/>
    <x v="1860"/>
    <x v="102"/>
    <n v="1455"/>
    <x v="2"/>
    <x v="0"/>
    <s v="USD"/>
    <x v="1861"/>
    <x v="1862"/>
    <x v="0"/>
    <x v="38"/>
    <x v="1"/>
    <s v="games/mobile games"/>
    <x v="59"/>
    <x v="1321"/>
    <x v="6"/>
    <x v="18"/>
  </r>
  <r>
    <n v="1863"/>
    <x v="1863"/>
    <x v="1861"/>
    <x v="30"/>
    <n v="10"/>
    <x v="2"/>
    <x v="0"/>
    <s v="USD"/>
    <x v="1862"/>
    <x v="1863"/>
    <x v="0"/>
    <x v="84"/>
    <x v="1"/>
    <s v="games/mobile games"/>
    <x v="50"/>
    <x v="144"/>
    <x v="6"/>
    <x v="18"/>
  </r>
  <r>
    <n v="1864"/>
    <x v="1864"/>
    <x v="1862"/>
    <x v="115"/>
    <n v="2788"/>
    <x v="2"/>
    <x v="0"/>
    <s v="USD"/>
    <x v="1863"/>
    <x v="1864"/>
    <x v="0"/>
    <x v="53"/>
    <x v="1"/>
    <s v="games/mobile games"/>
    <x v="152"/>
    <x v="1322"/>
    <x v="6"/>
    <x v="18"/>
  </r>
  <r>
    <n v="1865"/>
    <x v="1865"/>
    <x v="1863"/>
    <x v="74"/>
    <n v="4"/>
    <x v="2"/>
    <x v="1"/>
    <s v="GBP"/>
    <x v="1864"/>
    <x v="1865"/>
    <x v="0"/>
    <x v="84"/>
    <x v="1"/>
    <s v="games/mobile games"/>
    <x v="50"/>
    <x v="447"/>
    <x v="6"/>
    <x v="18"/>
  </r>
  <r>
    <n v="1866"/>
    <x v="1866"/>
    <x v="1864"/>
    <x v="31"/>
    <n v="125"/>
    <x v="2"/>
    <x v="0"/>
    <s v="USD"/>
    <x v="1865"/>
    <x v="1866"/>
    <x v="0"/>
    <x v="84"/>
    <x v="1"/>
    <s v="games/mobile games"/>
    <x v="60"/>
    <x v="368"/>
    <x v="6"/>
    <x v="18"/>
  </r>
  <r>
    <n v="1867"/>
    <x v="1867"/>
    <x v="1865"/>
    <x v="22"/>
    <n v="10"/>
    <x v="2"/>
    <x v="0"/>
    <s v="USD"/>
    <x v="1866"/>
    <x v="1867"/>
    <x v="0"/>
    <x v="29"/>
    <x v="1"/>
    <s v="games/mobile games"/>
    <x v="50"/>
    <x v="119"/>
    <x v="6"/>
    <x v="18"/>
  </r>
  <r>
    <n v="1868"/>
    <x v="1868"/>
    <x v="1866"/>
    <x v="31"/>
    <n v="1217"/>
    <x v="2"/>
    <x v="0"/>
    <s v="USD"/>
    <x v="1867"/>
    <x v="1868"/>
    <x v="0"/>
    <x v="57"/>
    <x v="1"/>
    <s v="games/mobile games"/>
    <x v="62"/>
    <x v="868"/>
    <x v="6"/>
    <x v="18"/>
  </r>
  <r>
    <n v="1869"/>
    <x v="1869"/>
    <x v="1867"/>
    <x v="3"/>
    <n v="0"/>
    <x v="2"/>
    <x v="0"/>
    <s v="USD"/>
    <x v="1868"/>
    <x v="1869"/>
    <x v="0"/>
    <x v="78"/>
    <x v="1"/>
    <s v="games/mobile games"/>
    <x v="50"/>
    <x v="121"/>
    <x v="6"/>
    <x v="18"/>
  </r>
  <r>
    <n v="1870"/>
    <x v="1870"/>
    <x v="1868"/>
    <x v="8"/>
    <n v="361"/>
    <x v="2"/>
    <x v="0"/>
    <s v="USD"/>
    <x v="1869"/>
    <x v="1870"/>
    <x v="0"/>
    <x v="202"/>
    <x v="1"/>
    <s v="games/mobile games"/>
    <x v="54"/>
    <x v="1323"/>
    <x v="6"/>
    <x v="18"/>
  </r>
  <r>
    <n v="1871"/>
    <x v="1871"/>
    <x v="1869"/>
    <x v="115"/>
    <n v="4666"/>
    <x v="2"/>
    <x v="0"/>
    <s v="USD"/>
    <x v="1870"/>
    <x v="1871"/>
    <x v="0"/>
    <x v="195"/>
    <x v="1"/>
    <s v="games/mobile games"/>
    <x v="225"/>
    <x v="1324"/>
    <x v="6"/>
    <x v="18"/>
  </r>
  <r>
    <n v="1872"/>
    <x v="1872"/>
    <x v="1870"/>
    <x v="22"/>
    <n v="212"/>
    <x v="2"/>
    <x v="0"/>
    <s v="USD"/>
    <x v="1871"/>
    <x v="1872"/>
    <x v="0"/>
    <x v="62"/>
    <x v="1"/>
    <s v="games/mobile games"/>
    <x v="60"/>
    <x v="1325"/>
    <x v="6"/>
    <x v="18"/>
  </r>
  <r>
    <n v="1873"/>
    <x v="1873"/>
    <x v="1871"/>
    <x v="6"/>
    <n v="36"/>
    <x v="2"/>
    <x v="5"/>
    <s v="CAD"/>
    <x v="1872"/>
    <x v="1873"/>
    <x v="0"/>
    <x v="84"/>
    <x v="1"/>
    <s v="games/mobile games"/>
    <x v="50"/>
    <x v="656"/>
    <x v="6"/>
    <x v="18"/>
  </r>
  <r>
    <n v="1874"/>
    <x v="1874"/>
    <x v="1872"/>
    <x v="292"/>
    <n v="26"/>
    <x v="2"/>
    <x v="0"/>
    <s v="USD"/>
    <x v="1873"/>
    <x v="1874"/>
    <x v="0"/>
    <x v="84"/>
    <x v="1"/>
    <s v="games/mobile games"/>
    <x v="50"/>
    <x v="31"/>
    <x v="6"/>
    <x v="18"/>
  </r>
  <r>
    <n v="1875"/>
    <x v="1875"/>
    <x v="1873"/>
    <x v="3"/>
    <n v="51"/>
    <x v="2"/>
    <x v="0"/>
    <s v="USD"/>
    <x v="1874"/>
    <x v="1875"/>
    <x v="0"/>
    <x v="83"/>
    <x v="1"/>
    <s v="games/mobile games"/>
    <x v="60"/>
    <x v="1326"/>
    <x v="6"/>
    <x v="18"/>
  </r>
  <r>
    <n v="1876"/>
    <x v="1876"/>
    <x v="1874"/>
    <x v="293"/>
    <n v="0"/>
    <x v="2"/>
    <x v="2"/>
    <s v="AUD"/>
    <x v="1875"/>
    <x v="1876"/>
    <x v="0"/>
    <x v="78"/>
    <x v="1"/>
    <s v="games/mobile games"/>
    <x v="50"/>
    <x v="121"/>
    <x v="6"/>
    <x v="18"/>
  </r>
  <r>
    <n v="1877"/>
    <x v="1877"/>
    <x v="1875"/>
    <x v="294"/>
    <n v="0"/>
    <x v="2"/>
    <x v="0"/>
    <s v="USD"/>
    <x v="1876"/>
    <x v="1877"/>
    <x v="0"/>
    <x v="78"/>
    <x v="1"/>
    <s v="games/mobile games"/>
    <x v="50"/>
    <x v="121"/>
    <x v="6"/>
    <x v="18"/>
  </r>
  <r>
    <n v="1878"/>
    <x v="1878"/>
    <x v="1876"/>
    <x v="6"/>
    <n v="0"/>
    <x v="2"/>
    <x v="2"/>
    <s v="AUD"/>
    <x v="1877"/>
    <x v="1878"/>
    <x v="0"/>
    <x v="78"/>
    <x v="1"/>
    <s v="games/mobile games"/>
    <x v="50"/>
    <x v="121"/>
    <x v="6"/>
    <x v="18"/>
  </r>
  <r>
    <n v="1879"/>
    <x v="1879"/>
    <x v="1877"/>
    <x v="10"/>
    <n v="6"/>
    <x v="2"/>
    <x v="3"/>
    <s v="EUR"/>
    <x v="1878"/>
    <x v="1879"/>
    <x v="0"/>
    <x v="84"/>
    <x v="1"/>
    <s v="games/mobile games"/>
    <x v="50"/>
    <x v="362"/>
    <x v="6"/>
    <x v="18"/>
  </r>
  <r>
    <n v="1880"/>
    <x v="1880"/>
    <x v="1878"/>
    <x v="10"/>
    <n v="1004"/>
    <x v="2"/>
    <x v="1"/>
    <s v="GBP"/>
    <x v="1879"/>
    <x v="1880"/>
    <x v="0"/>
    <x v="54"/>
    <x v="1"/>
    <s v="games/mobile games"/>
    <x v="68"/>
    <x v="1327"/>
    <x v="6"/>
    <x v="18"/>
  </r>
  <r>
    <n v="1881"/>
    <x v="1881"/>
    <x v="1879"/>
    <x v="13"/>
    <n v="3453.69"/>
    <x v="0"/>
    <x v="0"/>
    <s v="USD"/>
    <x v="1880"/>
    <x v="1881"/>
    <x v="0"/>
    <x v="16"/>
    <x v="0"/>
    <s v="music/indie rock"/>
    <x v="36"/>
    <x v="1328"/>
    <x v="4"/>
    <x v="14"/>
  </r>
  <r>
    <n v="1882"/>
    <x v="1882"/>
    <x v="1880"/>
    <x v="295"/>
    <n v="3380"/>
    <x v="0"/>
    <x v="0"/>
    <s v="USD"/>
    <x v="1881"/>
    <x v="1882"/>
    <x v="0"/>
    <x v="75"/>
    <x v="0"/>
    <s v="music/indie rock"/>
    <x v="7"/>
    <x v="1329"/>
    <x v="4"/>
    <x v="14"/>
  </r>
  <r>
    <n v="1883"/>
    <x v="1883"/>
    <x v="1881"/>
    <x v="117"/>
    <n v="1047"/>
    <x v="0"/>
    <x v="0"/>
    <s v="USD"/>
    <x v="1882"/>
    <x v="1883"/>
    <x v="0"/>
    <x v="58"/>
    <x v="0"/>
    <s v="music/indie rock"/>
    <x v="2"/>
    <x v="1330"/>
    <x v="4"/>
    <x v="14"/>
  </r>
  <r>
    <n v="1884"/>
    <x v="1884"/>
    <x v="1882"/>
    <x v="28"/>
    <n v="1351"/>
    <x v="0"/>
    <x v="0"/>
    <s v="USD"/>
    <x v="1883"/>
    <x v="1884"/>
    <x v="0"/>
    <x v="55"/>
    <x v="0"/>
    <s v="music/indie rock"/>
    <x v="165"/>
    <x v="1331"/>
    <x v="4"/>
    <x v="14"/>
  </r>
  <r>
    <n v="1885"/>
    <x v="1885"/>
    <x v="1883"/>
    <x v="296"/>
    <n v="5322"/>
    <x v="0"/>
    <x v="0"/>
    <s v="USD"/>
    <x v="1884"/>
    <x v="1885"/>
    <x v="0"/>
    <x v="217"/>
    <x v="0"/>
    <s v="music/indie rock"/>
    <x v="31"/>
    <x v="901"/>
    <x v="4"/>
    <x v="14"/>
  </r>
  <r>
    <n v="1886"/>
    <x v="1886"/>
    <x v="1884"/>
    <x v="38"/>
    <n v="1225"/>
    <x v="0"/>
    <x v="0"/>
    <s v="USD"/>
    <x v="1885"/>
    <x v="1886"/>
    <x v="0"/>
    <x v="60"/>
    <x v="0"/>
    <s v="music/indie rock"/>
    <x v="21"/>
    <x v="1332"/>
    <x v="4"/>
    <x v="14"/>
  </r>
  <r>
    <n v="1887"/>
    <x v="1887"/>
    <x v="1885"/>
    <x v="9"/>
    <n v="3335"/>
    <x v="0"/>
    <x v="3"/>
    <s v="EUR"/>
    <x v="1886"/>
    <x v="1887"/>
    <x v="0"/>
    <x v="22"/>
    <x v="0"/>
    <s v="music/indie rock"/>
    <x v="38"/>
    <x v="1333"/>
    <x v="4"/>
    <x v="14"/>
  </r>
  <r>
    <n v="1888"/>
    <x v="1888"/>
    <x v="1886"/>
    <x v="30"/>
    <n v="4152"/>
    <x v="0"/>
    <x v="0"/>
    <s v="USD"/>
    <x v="1887"/>
    <x v="1888"/>
    <x v="0"/>
    <x v="30"/>
    <x v="0"/>
    <s v="music/indie rock"/>
    <x v="183"/>
    <x v="1334"/>
    <x v="4"/>
    <x v="14"/>
  </r>
  <r>
    <n v="1889"/>
    <x v="1889"/>
    <x v="1887"/>
    <x v="13"/>
    <n v="2132"/>
    <x v="0"/>
    <x v="0"/>
    <s v="USD"/>
    <x v="1888"/>
    <x v="1889"/>
    <x v="0"/>
    <x v="34"/>
    <x v="0"/>
    <s v="music/indie rock"/>
    <x v="13"/>
    <x v="974"/>
    <x v="4"/>
    <x v="14"/>
  </r>
  <r>
    <n v="1890"/>
    <x v="1890"/>
    <x v="1888"/>
    <x v="14"/>
    <n v="17350.13"/>
    <x v="0"/>
    <x v="0"/>
    <s v="USD"/>
    <x v="1889"/>
    <x v="1890"/>
    <x v="0"/>
    <x v="336"/>
    <x v="0"/>
    <s v="music/indie rock"/>
    <x v="14"/>
    <x v="1335"/>
    <x v="4"/>
    <x v="14"/>
  </r>
  <r>
    <n v="1891"/>
    <x v="1891"/>
    <x v="1889"/>
    <x v="3"/>
    <n v="10555"/>
    <x v="0"/>
    <x v="0"/>
    <s v="USD"/>
    <x v="1890"/>
    <x v="1891"/>
    <x v="0"/>
    <x v="148"/>
    <x v="0"/>
    <s v="music/indie rock"/>
    <x v="6"/>
    <x v="1336"/>
    <x v="4"/>
    <x v="14"/>
  </r>
  <r>
    <n v="1892"/>
    <x v="1892"/>
    <x v="1890"/>
    <x v="2"/>
    <n v="683"/>
    <x v="0"/>
    <x v="0"/>
    <s v="USD"/>
    <x v="1891"/>
    <x v="1892"/>
    <x v="0"/>
    <x v="55"/>
    <x v="0"/>
    <s v="music/indie rock"/>
    <x v="0"/>
    <x v="1105"/>
    <x v="4"/>
    <x v="14"/>
  </r>
  <r>
    <n v="1893"/>
    <x v="1893"/>
    <x v="1891"/>
    <x v="30"/>
    <n v="2600"/>
    <x v="0"/>
    <x v="0"/>
    <s v="USD"/>
    <x v="1892"/>
    <x v="1893"/>
    <x v="0"/>
    <x v="43"/>
    <x v="0"/>
    <s v="music/indie rock"/>
    <x v="3"/>
    <x v="1337"/>
    <x v="4"/>
    <x v="14"/>
  </r>
  <r>
    <n v="1894"/>
    <x v="1894"/>
    <x v="1892"/>
    <x v="28"/>
    <n v="1145"/>
    <x v="0"/>
    <x v="0"/>
    <s v="USD"/>
    <x v="1893"/>
    <x v="1894"/>
    <x v="0"/>
    <x v="9"/>
    <x v="0"/>
    <s v="music/indie rock"/>
    <x v="41"/>
    <x v="1338"/>
    <x v="4"/>
    <x v="14"/>
  </r>
  <r>
    <n v="1895"/>
    <x v="1895"/>
    <x v="1893"/>
    <x v="297"/>
    <n v="9228"/>
    <x v="0"/>
    <x v="0"/>
    <s v="USD"/>
    <x v="1894"/>
    <x v="1895"/>
    <x v="0"/>
    <x v="5"/>
    <x v="0"/>
    <s v="music/indie rock"/>
    <x v="21"/>
    <x v="1339"/>
    <x v="4"/>
    <x v="14"/>
  </r>
  <r>
    <n v="1896"/>
    <x v="1896"/>
    <x v="1894"/>
    <x v="298"/>
    <n v="559"/>
    <x v="0"/>
    <x v="0"/>
    <s v="USD"/>
    <x v="1895"/>
    <x v="1896"/>
    <x v="0"/>
    <x v="62"/>
    <x v="0"/>
    <s v="music/indie rock"/>
    <x v="39"/>
    <x v="1340"/>
    <x v="4"/>
    <x v="14"/>
  </r>
  <r>
    <n v="1897"/>
    <x v="1897"/>
    <x v="1895"/>
    <x v="299"/>
    <n v="6506"/>
    <x v="0"/>
    <x v="0"/>
    <s v="USD"/>
    <x v="1896"/>
    <x v="1897"/>
    <x v="0"/>
    <x v="275"/>
    <x v="0"/>
    <s v="music/indie rock"/>
    <x v="21"/>
    <x v="1341"/>
    <x v="4"/>
    <x v="14"/>
  </r>
  <r>
    <n v="1898"/>
    <x v="1898"/>
    <x v="1896"/>
    <x v="28"/>
    <n v="1445"/>
    <x v="0"/>
    <x v="0"/>
    <s v="USD"/>
    <x v="1897"/>
    <x v="1898"/>
    <x v="0"/>
    <x v="64"/>
    <x v="0"/>
    <s v="music/indie rock"/>
    <x v="14"/>
    <x v="1342"/>
    <x v="4"/>
    <x v="14"/>
  </r>
  <r>
    <n v="1899"/>
    <x v="1899"/>
    <x v="1897"/>
    <x v="42"/>
    <n v="1200"/>
    <x v="0"/>
    <x v="0"/>
    <s v="USD"/>
    <x v="1898"/>
    <x v="1899"/>
    <x v="0"/>
    <x v="288"/>
    <x v="0"/>
    <s v="music/indie rock"/>
    <x v="18"/>
    <x v="1343"/>
    <x v="4"/>
    <x v="14"/>
  </r>
  <r>
    <n v="1900"/>
    <x v="1900"/>
    <x v="1898"/>
    <x v="30"/>
    <n v="2734.11"/>
    <x v="0"/>
    <x v="0"/>
    <s v="USD"/>
    <x v="1899"/>
    <x v="1900"/>
    <x v="0"/>
    <x v="241"/>
    <x v="0"/>
    <s v="music/indie rock"/>
    <x v="15"/>
    <x v="1344"/>
    <x v="4"/>
    <x v="14"/>
  </r>
  <r>
    <n v="1901"/>
    <x v="1901"/>
    <x v="1899"/>
    <x v="300"/>
    <n v="2670"/>
    <x v="2"/>
    <x v="1"/>
    <s v="GBP"/>
    <x v="1900"/>
    <x v="1901"/>
    <x v="0"/>
    <x v="20"/>
    <x v="1"/>
    <s v="technology/gadgets"/>
    <x v="56"/>
    <x v="1345"/>
    <x v="2"/>
    <x v="29"/>
  </r>
  <r>
    <n v="1902"/>
    <x v="1902"/>
    <x v="1900"/>
    <x v="28"/>
    <n v="12"/>
    <x v="2"/>
    <x v="9"/>
    <s v="EUR"/>
    <x v="1901"/>
    <x v="1902"/>
    <x v="0"/>
    <x v="83"/>
    <x v="1"/>
    <s v="technology/gadgets"/>
    <x v="60"/>
    <x v="143"/>
    <x v="2"/>
    <x v="29"/>
  </r>
  <r>
    <n v="1903"/>
    <x v="1903"/>
    <x v="1901"/>
    <x v="9"/>
    <n v="1398"/>
    <x v="2"/>
    <x v="0"/>
    <s v="USD"/>
    <x v="1902"/>
    <x v="1903"/>
    <x v="0"/>
    <x v="14"/>
    <x v="1"/>
    <s v="technology/gadgets"/>
    <x v="153"/>
    <x v="1346"/>
    <x v="2"/>
    <x v="29"/>
  </r>
  <r>
    <n v="1904"/>
    <x v="1904"/>
    <x v="1902"/>
    <x v="63"/>
    <n v="50"/>
    <x v="2"/>
    <x v="0"/>
    <s v="USD"/>
    <x v="1903"/>
    <x v="1904"/>
    <x v="0"/>
    <x v="84"/>
    <x v="1"/>
    <s v="technology/gadgets"/>
    <x v="50"/>
    <x v="380"/>
    <x v="2"/>
    <x v="29"/>
  </r>
  <r>
    <n v="1905"/>
    <x v="1905"/>
    <x v="1903"/>
    <x v="31"/>
    <n v="42"/>
    <x v="2"/>
    <x v="0"/>
    <s v="USD"/>
    <x v="1904"/>
    <x v="1905"/>
    <x v="0"/>
    <x v="80"/>
    <x v="1"/>
    <s v="technology/gadgets"/>
    <x v="50"/>
    <x v="678"/>
    <x v="2"/>
    <x v="29"/>
  </r>
  <r>
    <n v="1906"/>
    <x v="1906"/>
    <x v="1904"/>
    <x v="63"/>
    <n v="21380"/>
    <x v="2"/>
    <x v="0"/>
    <s v="USD"/>
    <x v="1905"/>
    <x v="1906"/>
    <x v="0"/>
    <x v="221"/>
    <x v="1"/>
    <s v="technology/gadgets"/>
    <x v="152"/>
    <x v="1347"/>
    <x v="2"/>
    <x v="29"/>
  </r>
  <r>
    <n v="1907"/>
    <x v="1907"/>
    <x v="1905"/>
    <x v="11"/>
    <n v="85"/>
    <x v="2"/>
    <x v="0"/>
    <s v="USD"/>
    <x v="1906"/>
    <x v="1907"/>
    <x v="0"/>
    <x v="80"/>
    <x v="1"/>
    <s v="technology/gadgets"/>
    <x v="50"/>
    <x v="1209"/>
    <x v="2"/>
    <x v="29"/>
  </r>
  <r>
    <n v="1908"/>
    <x v="1908"/>
    <x v="1906"/>
    <x v="31"/>
    <n v="433"/>
    <x v="2"/>
    <x v="0"/>
    <s v="USD"/>
    <x v="1907"/>
    <x v="1908"/>
    <x v="0"/>
    <x v="80"/>
    <x v="1"/>
    <s v="technology/gadgets"/>
    <x v="53"/>
    <x v="1348"/>
    <x v="2"/>
    <x v="29"/>
  </r>
  <r>
    <n v="1909"/>
    <x v="1909"/>
    <x v="1907"/>
    <x v="19"/>
    <n v="4939"/>
    <x v="2"/>
    <x v="0"/>
    <s v="USD"/>
    <x v="1908"/>
    <x v="1909"/>
    <x v="0"/>
    <x v="44"/>
    <x v="1"/>
    <s v="technology/gadgets"/>
    <x v="51"/>
    <x v="1349"/>
    <x v="2"/>
    <x v="29"/>
  </r>
  <r>
    <n v="1910"/>
    <x v="1910"/>
    <x v="1908"/>
    <x v="94"/>
    <n v="33486"/>
    <x v="2"/>
    <x v="9"/>
    <s v="EUR"/>
    <x v="1909"/>
    <x v="1910"/>
    <x v="0"/>
    <x v="168"/>
    <x v="1"/>
    <s v="technology/gadgets"/>
    <x v="115"/>
    <x v="1350"/>
    <x v="2"/>
    <x v="29"/>
  </r>
  <r>
    <n v="1911"/>
    <x v="1911"/>
    <x v="1909"/>
    <x v="301"/>
    <n v="10"/>
    <x v="2"/>
    <x v="4"/>
    <s v="NZD"/>
    <x v="1910"/>
    <x v="1911"/>
    <x v="0"/>
    <x v="29"/>
    <x v="1"/>
    <s v="technology/gadgets"/>
    <x v="50"/>
    <x v="119"/>
    <x v="2"/>
    <x v="29"/>
  </r>
  <r>
    <n v="1912"/>
    <x v="1912"/>
    <x v="1910"/>
    <x v="10"/>
    <n v="2965"/>
    <x v="2"/>
    <x v="0"/>
    <s v="USD"/>
    <x v="1911"/>
    <x v="1912"/>
    <x v="0"/>
    <x v="288"/>
    <x v="1"/>
    <s v="technology/gadgets"/>
    <x v="155"/>
    <x v="1351"/>
    <x v="2"/>
    <x v="29"/>
  </r>
  <r>
    <n v="1913"/>
    <x v="1913"/>
    <x v="1911"/>
    <x v="240"/>
    <n v="637"/>
    <x v="2"/>
    <x v="1"/>
    <s v="GBP"/>
    <x v="1912"/>
    <x v="1913"/>
    <x v="0"/>
    <x v="55"/>
    <x v="1"/>
    <s v="technology/gadgets"/>
    <x v="60"/>
    <x v="1352"/>
    <x v="2"/>
    <x v="29"/>
  </r>
  <r>
    <n v="1914"/>
    <x v="1914"/>
    <x v="1912"/>
    <x v="302"/>
    <n v="60"/>
    <x v="2"/>
    <x v="0"/>
    <s v="USD"/>
    <x v="1913"/>
    <x v="1914"/>
    <x v="0"/>
    <x v="84"/>
    <x v="1"/>
    <s v="technology/gadgets"/>
    <x v="114"/>
    <x v="179"/>
    <x v="2"/>
    <x v="29"/>
  </r>
  <r>
    <n v="1915"/>
    <x v="1915"/>
    <x v="1913"/>
    <x v="2"/>
    <n v="8"/>
    <x v="2"/>
    <x v="0"/>
    <s v="USD"/>
    <x v="1914"/>
    <x v="1915"/>
    <x v="0"/>
    <x v="80"/>
    <x v="1"/>
    <s v="technology/gadgets"/>
    <x v="53"/>
    <x v="447"/>
    <x v="2"/>
    <x v="29"/>
  </r>
  <r>
    <n v="1916"/>
    <x v="1916"/>
    <x v="1914"/>
    <x v="22"/>
    <n v="102"/>
    <x v="2"/>
    <x v="0"/>
    <s v="USD"/>
    <x v="1915"/>
    <x v="1916"/>
    <x v="0"/>
    <x v="79"/>
    <x v="1"/>
    <s v="technology/gadgets"/>
    <x v="60"/>
    <x v="1326"/>
    <x v="2"/>
    <x v="29"/>
  </r>
  <r>
    <n v="1917"/>
    <x v="1917"/>
    <x v="1915"/>
    <x v="303"/>
    <n v="205025"/>
    <x v="2"/>
    <x v="7"/>
    <s v="HKD"/>
    <x v="1916"/>
    <x v="1917"/>
    <x v="0"/>
    <x v="16"/>
    <x v="1"/>
    <s v="technology/gadgets"/>
    <x v="226"/>
    <x v="1353"/>
    <x v="2"/>
    <x v="29"/>
  </r>
  <r>
    <n v="1918"/>
    <x v="1918"/>
    <x v="1916"/>
    <x v="31"/>
    <n v="260"/>
    <x v="2"/>
    <x v="0"/>
    <s v="USD"/>
    <x v="1917"/>
    <x v="1918"/>
    <x v="0"/>
    <x v="82"/>
    <x v="1"/>
    <s v="technology/gadgets"/>
    <x v="60"/>
    <x v="673"/>
    <x v="2"/>
    <x v="29"/>
  </r>
  <r>
    <n v="1919"/>
    <x v="1919"/>
    <x v="1917"/>
    <x v="2"/>
    <n v="237"/>
    <x v="2"/>
    <x v="0"/>
    <s v="USD"/>
    <x v="1918"/>
    <x v="1919"/>
    <x v="0"/>
    <x v="22"/>
    <x v="1"/>
    <s v="technology/gadgets"/>
    <x v="153"/>
    <x v="1354"/>
    <x v="2"/>
    <x v="29"/>
  </r>
  <r>
    <n v="1920"/>
    <x v="1920"/>
    <x v="1918"/>
    <x v="3"/>
    <n v="4303"/>
    <x v="2"/>
    <x v="1"/>
    <s v="GBP"/>
    <x v="1919"/>
    <x v="1920"/>
    <x v="0"/>
    <x v="217"/>
    <x v="1"/>
    <s v="technology/gadgets"/>
    <x v="152"/>
    <x v="1355"/>
    <x v="2"/>
    <x v="29"/>
  </r>
  <r>
    <n v="1921"/>
    <x v="1921"/>
    <x v="1919"/>
    <x v="15"/>
    <n v="2052"/>
    <x v="0"/>
    <x v="0"/>
    <s v="USD"/>
    <x v="1920"/>
    <x v="1921"/>
    <x v="0"/>
    <x v="44"/>
    <x v="0"/>
    <s v="music/indie rock"/>
    <x v="0"/>
    <x v="1205"/>
    <x v="4"/>
    <x v="14"/>
  </r>
  <r>
    <n v="1922"/>
    <x v="1922"/>
    <x v="1920"/>
    <x v="13"/>
    <n v="2311"/>
    <x v="0"/>
    <x v="0"/>
    <s v="USD"/>
    <x v="1921"/>
    <x v="1922"/>
    <x v="0"/>
    <x v="31"/>
    <x v="0"/>
    <s v="music/indie rock"/>
    <x v="31"/>
    <x v="1356"/>
    <x v="4"/>
    <x v="14"/>
  </r>
  <r>
    <n v="1923"/>
    <x v="1923"/>
    <x v="1921"/>
    <x v="304"/>
    <n v="301"/>
    <x v="0"/>
    <x v="0"/>
    <s v="USD"/>
    <x v="1922"/>
    <x v="1923"/>
    <x v="0"/>
    <x v="62"/>
    <x v="0"/>
    <s v="music/indie rock"/>
    <x v="227"/>
    <x v="1357"/>
    <x v="4"/>
    <x v="14"/>
  </r>
  <r>
    <n v="1924"/>
    <x v="1924"/>
    <x v="1922"/>
    <x v="9"/>
    <n v="3432"/>
    <x v="0"/>
    <x v="0"/>
    <s v="USD"/>
    <x v="1923"/>
    <x v="1924"/>
    <x v="0"/>
    <x v="51"/>
    <x v="0"/>
    <s v="music/indie rock"/>
    <x v="35"/>
    <x v="1358"/>
    <x v="4"/>
    <x v="14"/>
  </r>
  <r>
    <n v="1925"/>
    <x v="1925"/>
    <x v="1923"/>
    <x v="15"/>
    <n v="1655"/>
    <x v="0"/>
    <x v="0"/>
    <s v="USD"/>
    <x v="1924"/>
    <x v="1925"/>
    <x v="0"/>
    <x v="47"/>
    <x v="0"/>
    <s v="music/indie rock"/>
    <x v="5"/>
    <x v="1359"/>
    <x v="4"/>
    <x v="14"/>
  </r>
  <r>
    <n v="1926"/>
    <x v="1926"/>
    <x v="1924"/>
    <x v="15"/>
    <n v="2930.69"/>
    <x v="0"/>
    <x v="0"/>
    <s v="USD"/>
    <x v="1925"/>
    <x v="1926"/>
    <x v="0"/>
    <x v="329"/>
    <x v="0"/>
    <s v="music/indie rock"/>
    <x v="228"/>
    <x v="1360"/>
    <x v="4"/>
    <x v="14"/>
  </r>
  <r>
    <n v="1927"/>
    <x v="1927"/>
    <x v="1925"/>
    <x v="20"/>
    <n v="620"/>
    <x v="0"/>
    <x v="0"/>
    <s v="USD"/>
    <x v="1926"/>
    <x v="1927"/>
    <x v="0"/>
    <x v="202"/>
    <x v="0"/>
    <s v="music/indie rock"/>
    <x v="33"/>
    <x v="1361"/>
    <x v="4"/>
    <x v="14"/>
  </r>
  <r>
    <n v="1928"/>
    <x v="1928"/>
    <x v="1926"/>
    <x v="305"/>
    <n v="2630"/>
    <x v="0"/>
    <x v="0"/>
    <s v="USD"/>
    <x v="1927"/>
    <x v="1928"/>
    <x v="0"/>
    <x v="69"/>
    <x v="0"/>
    <s v="music/indie rock"/>
    <x v="33"/>
    <x v="1362"/>
    <x v="4"/>
    <x v="14"/>
  </r>
  <r>
    <n v="1929"/>
    <x v="1929"/>
    <x v="1927"/>
    <x v="50"/>
    <n v="3210"/>
    <x v="0"/>
    <x v="0"/>
    <s v="USD"/>
    <x v="1928"/>
    <x v="1929"/>
    <x v="0"/>
    <x v="11"/>
    <x v="0"/>
    <s v="music/indie rock"/>
    <x v="8"/>
    <x v="1363"/>
    <x v="4"/>
    <x v="14"/>
  </r>
  <r>
    <n v="1930"/>
    <x v="1930"/>
    <x v="1928"/>
    <x v="28"/>
    <n v="1270"/>
    <x v="0"/>
    <x v="0"/>
    <s v="USD"/>
    <x v="1929"/>
    <x v="1930"/>
    <x v="0"/>
    <x v="55"/>
    <x v="0"/>
    <s v="music/indie rock"/>
    <x v="37"/>
    <x v="1364"/>
    <x v="4"/>
    <x v="14"/>
  </r>
  <r>
    <n v="1931"/>
    <x v="1931"/>
    <x v="1929"/>
    <x v="13"/>
    <n v="2412.02"/>
    <x v="0"/>
    <x v="0"/>
    <s v="USD"/>
    <x v="1930"/>
    <x v="1931"/>
    <x v="0"/>
    <x v="133"/>
    <x v="0"/>
    <s v="music/indie rock"/>
    <x v="10"/>
    <x v="1365"/>
    <x v="4"/>
    <x v="14"/>
  </r>
  <r>
    <n v="1932"/>
    <x v="1932"/>
    <x v="1930"/>
    <x v="26"/>
    <n v="5617"/>
    <x v="0"/>
    <x v="0"/>
    <s v="USD"/>
    <x v="1931"/>
    <x v="1932"/>
    <x v="0"/>
    <x v="144"/>
    <x v="0"/>
    <s v="music/indie rock"/>
    <x v="13"/>
    <x v="1366"/>
    <x v="4"/>
    <x v="14"/>
  </r>
  <r>
    <n v="1933"/>
    <x v="1933"/>
    <x v="1931"/>
    <x v="12"/>
    <n v="10346"/>
    <x v="0"/>
    <x v="0"/>
    <s v="USD"/>
    <x v="1932"/>
    <x v="1933"/>
    <x v="0"/>
    <x v="238"/>
    <x v="0"/>
    <s v="music/indie rock"/>
    <x v="174"/>
    <x v="1367"/>
    <x v="4"/>
    <x v="14"/>
  </r>
  <r>
    <n v="1934"/>
    <x v="1934"/>
    <x v="1932"/>
    <x v="10"/>
    <n v="6181"/>
    <x v="0"/>
    <x v="0"/>
    <s v="USD"/>
    <x v="1933"/>
    <x v="1934"/>
    <x v="0"/>
    <x v="99"/>
    <x v="0"/>
    <s v="music/indie rock"/>
    <x v="39"/>
    <x v="1368"/>
    <x v="4"/>
    <x v="14"/>
  </r>
  <r>
    <n v="1935"/>
    <x v="1935"/>
    <x v="1933"/>
    <x v="30"/>
    <n v="2710"/>
    <x v="0"/>
    <x v="0"/>
    <s v="USD"/>
    <x v="1934"/>
    <x v="1935"/>
    <x v="0"/>
    <x v="133"/>
    <x v="0"/>
    <s v="music/indie rock"/>
    <x v="29"/>
    <x v="1369"/>
    <x v="4"/>
    <x v="14"/>
  </r>
  <r>
    <n v="1936"/>
    <x v="1936"/>
    <x v="1934"/>
    <x v="51"/>
    <n v="8739.01"/>
    <x v="0"/>
    <x v="0"/>
    <s v="USD"/>
    <x v="1935"/>
    <x v="1936"/>
    <x v="0"/>
    <x v="108"/>
    <x v="0"/>
    <s v="music/indie rock"/>
    <x v="16"/>
    <x v="1370"/>
    <x v="4"/>
    <x v="14"/>
  </r>
  <r>
    <n v="1937"/>
    <x v="1937"/>
    <x v="1935"/>
    <x v="20"/>
    <n v="1123.47"/>
    <x v="0"/>
    <x v="0"/>
    <s v="USD"/>
    <x v="1936"/>
    <x v="1937"/>
    <x v="0"/>
    <x v="60"/>
    <x v="0"/>
    <s v="music/indie rock"/>
    <x v="229"/>
    <x v="1371"/>
    <x v="4"/>
    <x v="14"/>
  </r>
  <r>
    <n v="1938"/>
    <x v="1938"/>
    <x v="1936"/>
    <x v="36"/>
    <n v="17390"/>
    <x v="0"/>
    <x v="0"/>
    <s v="USD"/>
    <x v="1937"/>
    <x v="1938"/>
    <x v="0"/>
    <x v="229"/>
    <x v="0"/>
    <s v="music/indie rock"/>
    <x v="31"/>
    <x v="1372"/>
    <x v="4"/>
    <x v="14"/>
  </r>
  <r>
    <n v="1939"/>
    <x v="1939"/>
    <x v="1937"/>
    <x v="3"/>
    <n v="11070"/>
    <x v="0"/>
    <x v="0"/>
    <s v="USD"/>
    <x v="1938"/>
    <x v="1939"/>
    <x v="0"/>
    <x v="93"/>
    <x v="0"/>
    <s v="music/indie rock"/>
    <x v="38"/>
    <x v="1373"/>
    <x v="4"/>
    <x v="14"/>
  </r>
  <r>
    <n v="1940"/>
    <x v="1940"/>
    <x v="1938"/>
    <x v="81"/>
    <n v="1111"/>
    <x v="0"/>
    <x v="0"/>
    <s v="USD"/>
    <x v="1939"/>
    <x v="1940"/>
    <x v="0"/>
    <x v="162"/>
    <x v="0"/>
    <s v="music/indie rock"/>
    <x v="193"/>
    <x v="1374"/>
    <x v="4"/>
    <x v="14"/>
  </r>
  <r>
    <n v="1941"/>
    <x v="1941"/>
    <x v="1939"/>
    <x v="65"/>
    <n v="315295.89"/>
    <x v="0"/>
    <x v="0"/>
    <s v="USD"/>
    <x v="1940"/>
    <x v="1941"/>
    <x v="1"/>
    <x v="337"/>
    <x v="0"/>
    <s v="technology/hardware"/>
    <x v="9"/>
    <x v="1375"/>
    <x v="2"/>
    <x v="30"/>
  </r>
  <r>
    <n v="1942"/>
    <x v="1942"/>
    <x v="1940"/>
    <x v="12"/>
    <n v="8306.42"/>
    <x v="0"/>
    <x v="0"/>
    <s v="USD"/>
    <x v="1941"/>
    <x v="1942"/>
    <x v="1"/>
    <x v="195"/>
    <x v="0"/>
    <s v="technology/hardware"/>
    <x v="178"/>
    <x v="1376"/>
    <x v="2"/>
    <x v="30"/>
  </r>
  <r>
    <n v="1943"/>
    <x v="1943"/>
    <x v="1941"/>
    <x v="3"/>
    <n v="170525"/>
    <x v="0"/>
    <x v="0"/>
    <s v="USD"/>
    <x v="1942"/>
    <x v="1943"/>
    <x v="1"/>
    <x v="338"/>
    <x v="0"/>
    <s v="technology/hardware"/>
    <x v="230"/>
    <x v="1377"/>
    <x v="2"/>
    <x v="30"/>
  </r>
  <r>
    <n v="1944"/>
    <x v="1944"/>
    <x v="1942"/>
    <x v="79"/>
    <n v="315222.2"/>
    <x v="0"/>
    <x v="0"/>
    <s v="USD"/>
    <x v="1943"/>
    <x v="1944"/>
    <x v="1"/>
    <x v="339"/>
    <x v="0"/>
    <s v="technology/hardware"/>
    <x v="231"/>
    <x v="1378"/>
    <x v="2"/>
    <x v="30"/>
  </r>
  <r>
    <n v="1945"/>
    <x v="1945"/>
    <x v="1943"/>
    <x v="57"/>
    <n v="348018"/>
    <x v="0"/>
    <x v="3"/>
    <s v="EUR"/>
    <x v="1944"/>
    <x v="1945"/>
    <x v="1"/>
    <x v="340"/>
    <x v="0"/>
    <s v="technology/hardware"/>
    <x v="232"/>
    <x v="1379"/>
    <x v="2"/>
    <x v="30"/>
  </r>
  <r>
    <n v="1946"/>
    <x v="1946"/>
    <x v="1944"/>
    <x v="51"/>
    <n v="11231"/>
    <x v="0"/>
    <x v="0"/>
    <s v="USD"/>
    <x v="1945"/>
    <x v="1946"/>
    <x v="1"/>
    <x v="16"/>
    <x v="0"/>
    <s v="technology/hardware"/>
    <x v="95"/>
    <x v="1380"/>
    <x v="2"/>
    <x v="30"/>
  </r>
  <r>
    <n v="1947"/>
    <x v="1947"/>
    <x v="1945"/>
    <x v="134"/>
    <n v="805.07"/>
    <x v="0"/>
    <x v="0"/>
    <s v="USD"/>
    <x v="1946"/>
    <x v="1947"/>
    <x v="1"/>
    <x v="23"/>
    <x v="0"/>
    <s v="technology/hardware"/>
    <x v="7"/>
    <x v="431"/>
    <x v="2"/>
    <x v="30"/>
  </r>
  <r>
    <n v="1948"/>
    <x v="1948"/>
    <x v="1946"/>
    <x v="57"/>
    <n v="800211"/>
    <x v="0"/>
    <x v="0"/>
    <s v="USD"/>
    <x v="1947"/>
    <x v="1948"/>
    <x v="1"/>
    <x v="341"/>
    <x v="0"/>
    <s v="technology/hardware"/>
    <x v="233"/>
    <x v="1381"/>
    <x v="2"/>
    <x v="30"/>
  </r>
  <r>
    <n v="1949"/>
    <x v="1949"/>
    <x v="1947"/>
    <x v="63"/>
    <n v="53001.3"/>
    <x v="0"/>
    <x v="1"/>
    <s v="GBP"/>
    <x v="1948"/>
    <x v="1949"/>
    <x v="1"/>
    <x v="342"/>
    <x v="0"/>
    <s v="technology/hardware"/>
    <x v="6"/>
    <x v="1382"/>
    <x v="2"/>
    <x v="30"/>
  </r>
  <r>
    <n v="1950"/>
    <x v="1950"/>
    <x v="1948"/>
    <x v="240"/>
    <n v="96248.960000000006"/>
    <x v="0"/>
    <x v="0"/>
    <s v="USD"/>
    <x v="1949"/>
    <x v="1950"/>
    <x v="1"/>
    <x v="343"/>
    <x v="0"/>
    <s v="technology/hardware"/>
    <x v="234"/>
    <x v="1383"/>
    <x v="2"/>
    <x v="30"/>
  </r>
  <r>
    <n v="1951"/>
    <x v="1951"/>
    <x v="1949"/>
    <x v="63"/>
    <n v="106222"/>
    <x v="0"/>
    <x v="0"/>
    <s v="USD"/>
    <x v="1950"/>
    <x v="1951"/>
    <x v="1"/>
    <x v="344"/>
    <x v="0"/>
    <s v="technology/hardware"/>
    <x v="197"/>
    <x v="1384"/>
    <x v="2"/>
    <x v="30"/>
  </r>
  <r>
    <n v="1952"/>
    <x v="1952"/>
    <x v="1950"/>
    <x v="19"/>
    <n v="69465.33"/>
    <x v="0"/>
    <x v="5"/>
    <s v="CAD"/>
    <x v="1951"/>
    <x v="1952"/>
    <x v="1"/>
    <x v="345"/>
    <x v="0"/>
    <s v="technology/hardware"/>
    <x v="45"/>
    <x v="1385"/>
    <x v="2"/>
    <x v="30"/>
  </r>
  <r>
    <n v="1953"/>
    <x v="1953"/>
    <x v="1951"/>
    <x v="36"/>
    <n v="33892"/>
    <x v="0"/>
    <x v="0"/>
    <s v="USD"/>
    <x v="1952"/>
    <x v="1953"/>
    <x v="1"/>
    <x v="206"/>
    <x v="0"/>
    <s v="technology/hardware"/>
    <x v="235"/>
    <x v="1386"/>
    <x v="2"/>
    <x v="30"/>
  </r>
  <r>
    <n v="1954"/>
    <x v="1954"/>
    <x v="1952"/>
    <x v="63"/>
    <n v="349474"/>
    <x v="0"/>
    <x v="0"/>
    <s v="USD"/>
    <x v="1953"/>
    <x v="1954"/>
    <x v="1"/>
    <x v="119"/>
    <x v="0"/>
    <s v="technology/hardware"/>
    <x v="236"/>
    <x v="1387"/>
    <x v="2"/>
    <x v="30"/>
  </r>
  <r>
    <n v="1955"/>
    <x v="1955"/>
    <x v="1953"/>
    <x v="247"/>
    <n v="167410.01999999999"/>
    <x v="0"/>
    <x v="0"/>
    <s v="USD"/>
    <x v="1954"/>
    <x v="1955"/>
    <x v="1"/>
    <x v="126"/>
    <x v="0"/>
    <s v="technology/hardware"/>
    <x v="237"/>
    <x v="1388"/>
    <x v="2"/>
    <x v="30"/>
  </r>
  <r>
    <n v="1956"/>
    <x v="1956"/>
    <x v="1954"/>
    <x v="127"/>
    <n v="176420"/>
    <x v="0"/>
    <x v="0"/>
    <s v="USD"/>
    <x v="1955"/>
    <x v="1956"/>
    <x v="1"/>
    <x v="346"/>
    <x v="0"/>
    <s v="technology/hardware"/>
    <x v="238"/>
    <x v="1389"/>
    <x v="2"/>
    <x v="30"/>
  </r>
  <r>
    <n v="1957"/>
    <x v="1957"/>
    <x v="1955"/>
    <x v="11"/>
    <n v="50251.41"/>
    <x v="0"/>
    <x v="0"/>
    <s v="USD"/>
    <x v="1956"/>
    <x v="1957"/>
    <x v="1"/>
    <x v="347"/>
    <x v="0"/>
    <s v="technology/hardware"/>
    <x v="239"/>
    <x v="1390"/>
    <x v="2"/>
    <x v="30"/>
  </r>
  <r>
    <n v="1958"/>
    <x v="1958"/>
    <x v="1956"/>
    <x v="39"/>
    <n v="100490.02"/>
    <x v="0"/>
    <x v="0"/>
    <s v="USD"/>
    <x v="1957"/>
    <x v="1958"/>
    <x v="1"/>
    <x v="348"/>
    <x v="0"/>
    <s v="technology/hardware"/>
    <x v="240"/>
    <x v="1391"/>
    <x v="2"/>
    <x v="30"/>
  </r>
  <r>
    <n v="1959"/>
    <x v="1959"/>
    <x v="1957"/>
    <x v="3"/>
    <n v="15673.44"/>
    <x v="0"/>
    <x v="0"/>
    <s v="USD"/>
    <x v="1958"/>
    <x v="1959"/>
    <x v="1"/>
    <x v="349"/>
    <x v="0"/>
    <s v="technology/hardware"/>
    <x v="96"/>
    <x v="1392"/>
    <x v="2"/>
    <x v="30"/>
  </r>
  <r>
    <n v="1960"/>
    <x v="1960"/>
    <x v="1958"/>
    <x v="54"/>
    <n v="82532"/>
    <x v="0"/>
    <x v="11"/>
    <s v="SEK"/>
    <x v="1959"/>
    <x v="1960"/>
    <x v="1"/>
    <x v="51"/>
    <x v="0"/>
    <s v="technology/hardware"/>
    <x v="90"/>
    <x v="1393"/>
    <x v="2"/>
    <x v="30"/>
  </r>
  <r>
    <n v="1961"/>
    <x v="1961"/>
    <x v="1959"/>
    <x v="3"/>
    <n v="110538.12"/>
    <x v="0"/>
    <x v="0"/>
    <s v="USD"/>
    <x v="1960"/>
    <x v="1961"/>
    <x v="1"/>
    <x v="350"/>
    <x v="0"/>
    <s v="technology/hardware"/>
    <x v="241"/>
    <x v="1394"/>
    <x v="2"/>
    <x v="30"/>
  </r>
  <r>
    <n v="1962"/>
    <x v="1962"/>
    <x v="1960"/>
    <x v="3"/>
    <n v="19292.5"/>
    <x v="0"/>
    <x v="0"/>
    <s v="USD"/>
    <x v="1961"/>
    <x v="1962"/>
    <x v="1"/>
    <x v="351"/>
    <x v="0"/>
    <s v="technology/hardware"/>
    <x v="242"/>
    <x v="1395"/>
    <x v="2"/>
    <x v="30"/>
  </r>
  <r>
    <n v="1963"/>
    <x v="1963"/>
    <x v="1961"/>
    <x v="266"/>
    <n v="24108"/>
    <x v="0"/>
    <x v="1"/>
    <s v="GBP"/>
    <x v="1962"/>
    <x v="1963"/>
    <x v="1"/>
    <x v="242"/>
    <x v="0"/>
    <s v="technology/hardware"/>
    <x v="37"/>
    <x v="1396"/>
    <x v="2"/>
    <x v="30"/>
  </r>
  <r>
    <n v="1964"/>
    <x v="1964"/>
    <x v="1962"/>
    <x v="306"/>
    <n v="231543.12"/>
    <x v="0"/>
    <x v="13"/>
    <s v="EUR"/>
    <x v="1963"/>
    <x v="1964"/>
    <x v="1"/>
    <x v="352"/>
    <x v="0"/>
    <s v="technology/hardware"/>
    <x v="217"/>
    <x v="1397"/>
    <x v="2"/>
    <x v="30"/>
  </r>
  <r>
    <n v="1965"/>
    <x v="1965"/>
    <x v="1963"/>
    <x v="10"/>
    <n v="13114"/>
    <x v="0"/>
    <x v="0"/>
    <s v="USD"/>
    <x v="1964"/>
    <x v="1965"/>
    <x v="1"/>
    <x v="273"/>
    <x v="0"/>
    <s v="technology/hardware"/>
    <x v="243"/>
    <x v="1398"/>
    <x v="2"/>
    <x v="30"/>
  </r>
  <r>
    <n v="1966"/>
    <x v="1966"/>
    <x v="1964"/>
    <x v="57"/>
    <n v="206743.09"/>
    <x v="0"/>
    <x v="0"/>
    <s v="USD"/>
    <x v="1965"/>
    <x v="1966"/>
    <x v="1"/>
    <x v="353"/>
    <x v="0"/>
    <s v="technology/hardware"/>
    <x v="110"/>
    <x v="1399"/>
    <x v="2"/>
    <x v="30"/>
  </r>
  <r>
    <n v="1967"/>
    <x v="1967"/>
    <x v="1965"/>
    <x v="22"/>
    <n v="74026"/>
    <x v="0"/>
    <x v="0"/>
    <s v="USD"/>
    <x v="1966"/>
    <x v="1967"/>
    <x v="1"/>
    <x v="316"/>
    <x v="0"/>
    <s v="technology/hardware"/>
    <x v="244"/>
    <x v="1400"/>
    <x v="2"/>
    <x v="30"/>
  </r>
  <r>
    <n v="1968"/>
    <x v="1968"/>
    <x v="1966"/>
    <x v="63"/>
    <n v="142483"/>
    <x v="0"/>
    <x v="0"/>
    <s v="USD"/>
    <x v="1967"/>
    <x v="1968"/>
    <x v="1"/>
    <x v="354"/>
    <x v="0"/>
    <s v="technology/hardware"/>
    <x v="245"/>
    <x v="1401"/>
    <x v="2"/>
    <x v="30"/>
  </r>
  <r>
    <n v="1969"/>
    <x v="1969"/>
    <x v="1967"/>
    <x v="22"/>
    <n v="115816"/>
    <x v="0"/>
    <x v="1"/>
    <s v="GBP"/>
    <x v="1968"/>
    <x v="1969"/>
    <x v="1"/>
    <x v="355"/>
    <x v="0"/>
    <s v="technology/hardware"/>
    <x v="246"/>
    <x v="1402"/>
    <x v="2"/>
    <x v="30"/>
  </r>
  <r>
    <n v="1970"/>
    <x v="1970"/>
    <x v="1968"/>
    <x v="10"/>
    <n v="56590"/>
    <x v="0"/>
    <x v="0"/>
    <s v="USD"/>
    <x v="1969"/>
    <x v="1970"/>
    <x v="1"/>
    <x v="356"/>
    <x v="0"/>
    <s v="technology/hardware"/>
    <x v="247"/>
    <x v="1403"/>
    <x v="2"/>
    <x v="30"/>
  </r>
  <r>
    <n v="1971"/>
    <x v="1971"/>
    <x v="1969"/>
    <x v="307"/>
    <n v="1052110.8700000001"/>
    <x v="0"/>
    <x v="0"/>
    <s v="USD"/>
    <x v="1970"/>
    <x v="1971"/>
    <x v="1"/>
    <x v="357"/>
    <x v="0"/>
    <s v="technology/hardware"/>
    <x v="222"/>
    <x v="1404"/>
    <x v="2"/>
    <x v="30"/>
  </r>
  <r>
    <n v="1972"/>
    <x v="1972"/>
    <x v="1970"/>
    <x v="30"/>
    <n v="16862"/>
    <x v="0"/>
    <x v="0"/>
    <s v="USD"/>
    <x v="1971"/>
    <x v="1972"/>
    <x v="1"/>
    <x v="146"/>
    <x v="0"/>
    <s v="technology/hardware"/>
    <x v="248"/>
    <x v="1405"/>
    <x v="2"/>
    <x v="30"/>
  </r>
  <r>
    <n v="1973"/>
    <x v="1973"/>
    <x v="1971"/>
    <x v="308"/>
    <n v="508525.01"/>
    <x v="0"/>
    <x v="0"/>
    <s v="USD"/>
    <x v="1972"/>
    <x v="1973"/>
    <x v="1"/>
    <x v="358"/>
    <x v="0"/>
    <s v="technology/hardware"/>
    <x v="249"/>
    <x v="1406"/>
    <x v="2"/>
    <x v="30"/>
  </r>
  <r>
    <n v="1974"/>
    <x v="1974"/>
    <x v="1972"/>
    <x v="22"/>
    <n v="75099.199999999997"/>
    <x v="0"/>
    <x v="1"/>
    <s v="GBP"/>
    <x v="1973"/>
    <x v="1974"/>
    <x v="1"/>
    <x v="359"/>
    <x v="0"/>
    <s v="technology/hardware"/>
    <x v="250"/>
    <x v="1407"/>
    <x v="2"/>
    <x v="30"/>
  </r>
  <r>
    <n v="1975"/>
    <x v="1975"/>
    <x v="1973"/>
    <x v="194"/>
    <n v="33393.339999999997"/>
    <x v="0"/>
    <x v="0"/>
    <s v="USD"/>
    <x v="1974"/>
    <x v="1975"/>
    <x v="1"/>
    <x v="35"/>
    <x v="0"/>
    <s v="technology/hardware"/>
    <x v="251"/>
    <x v="1408"/>
    <x v="2"/>
    <x v="30"/>
  </r>
  <r>
    <n v="1976"/>
    <x v="1976"/>
    <x v="1974"/>
    <x v="23"/>
    <n v="13864"/>
    <x v="0"/>
    <x v="1"/>
    <s v="GBP"/>
    <x v="1975"/>
    <x v="1976"/>
    <x v="1"/>
    <x v="360"/>
    <x v="0"/>
    <s v="technology/hardware"/>
    <x v="252"/>
    <x v="1409"/>
    <x v="2"/>
    <x v="30"/>
  </r>
  <r>
    <n v="1977"/>
    <x v="1977"/>
    <x v="1975"/>
    <x v="63"/>
    <n v="201165"/>
    <x v="0"/>
    <x v="0"/>
    <s v="USD"/>
    <x v="1976"/>
    <x v="1977"/>
    <x v="1"/>
    <x v="361"/>
    <x v="0"/>
    <s v="technology/hardware"/>
    <x v="253"/>
    <x v="1410"/>
    <x v="2"/>
    <x v="30"/>
  </r>
  <r>
    <n v="1978"/>
    <x v="1978"/>
    <x v="1976"/>
    <x v="63"/>
    <n v="513422.57"/>
    <x v="0"/>
    <x v="0"/>
    <s v="USD"/>
    <x v="1977"/>
    <x v="1978"/>
    <x v="1"/>
    <x v="362"/>
    <x v="0"/>
    <s v="technology/hardware"/>
    <x v="254"/>
    <x v="1411"/>
    <x v="2"/>
    <x v="30"/>
  </r>
  <r>
    <n v="1979"/>
    <x v="1979"/>
    <x v="1977"/>
    <x v="61"/>
    <n v="229802.31"/>
    <x v="0"/>
    <x v="0"/>
    <s v="USD"/>
    <x v="1978"/>
    <x v="1979"/>
    <x v="1"/>
    <x v="363"/>
    <x v="0"/>
    <s v="technology/hardware"/>
    <x v="41"/>
    <x v="1412"/>
    <x v="2"/>
    <x v="30"/>
  </r>
  <r>
    <n v="1980"/>
    <x v="1980"/>
    <x v="1978"/>
    <x v="63"/>
    <n v="177412.01"/>
    <x v="0"/>
    <x v="12"/>
    <s v="EUR"/>
    <x v="1979"/>
    <x v="1980"/>
    <x v="1"/>
    <x v="364"/>
    <x v="0"/>
    <s v="technology/hardware"/>
    <x v="255"/>
    <x v="1413"/>
    <x v="2"/>
    <x v="30"/>
  </r>
  <r>
    <n v="1981"/>
    <x v="1981"/>
    <x v="1979"/>
    <x v="51"/>
    <n v="381"/>
    <x v="2"/>
    <x v="5"/>
    <s v="CAD"/>
    <x v="1980"/>
    <x v="1981"/>
    <x v="0"/>
    <x v="8"/>
    <x v="1"/>
    <s v="photography/people"/>
    <x v="62"/>
    <x v="1414"/>
    <x v="8"/>
    <x v="31"/>
  </r>
  <r>
    <n v="1982"/>
    <x v="1982"/>
    <x v="1980"/>
    <x v="237"/>
    <n v="0"/>
    <x v="2"/>
    <x v="7"/>
    <s v="HKD"/>
    <x v="1981"/>
    <x v="1982"/>
    <x v="0"/>
    <x v="78"/>
    <x v="1"/>
    <s v="photography/people"/>
    <x v="50"/>
    <x v="121"/>
    <x v="8"/>
    <x v="31"/>
  </r>
  <r>
    <n v="1983"/>
    <x v="1983"/>
    <x v="1981"/>
    <x v="287"/>
    <n v="1419"/>
    <x v="2"/>
    <x v="0"/>
    <s v="USD"/>
    <x v="1982"/>
    <x v="1983"/>
    <x v="0"/>
    <x v="38"/>
    <x v="1"/>
    <s v="photography/people"/>
    <x v="65"/>
    <x v="1415"/>
    <x v="8"/>
    <x v="31"/>
  </r>
  <r>
    <n v="1984"/>
    <x v="1984"/>
    <x v="1982"/>
    <x v="36"/>
    <n v="3172"/>
    <x v="2"/>
    <x v="0"/>
    <s v="USD"/>
    <x v="1983"/>
    <x v="1984"/>
    <x v="0"/>
    <x v="63"/>
    <x v="1"/>
    <s v="photography/people"/>
    <x v="70"/>
    <x v="1416"/>
    <x v="8"/>
    <x v="31"/>
  </r>
  <r>
    <n v="1985"/>
    <x v="1985"/>
    <x v="1983"/>
    <x v="183"/>
    <n v="51"/>
    <x v="2"/>
    <x v="1"/>
    <s v="GBP"/>
    <x v="1984"/>
    <x v="1985"/>
    <x v="0"/>
    <x v="80"/>
    <x v="1"/>
    <s v="photography/people"/>
    <x v="56"/>
    <x v="786"/>
    <x v="8"/>
    <x v="31"/>
  </r>
  <r>
    <n v="1986"/>
    <x v="1986"/>
    <x v="1984"/>
    <x v="13"/>
    <n v="1"/>
    <x v="2"/>
    <x v="1"/>
    <s v="GBP"/>
    <x v="1985"/>
    <x v="1986"/>
    <x v="0"/>
    <x v="29"/>
    <x v="1"/>
    <s v="photography/people"/>
    <x v="50"/>
    <x v="120"/>
    <x v="8"/>
    <x v="31"/>
  </r>
  <r>
    <n v="1987"/>
    <x v="1987"/>
    <x v="1985"/>
    <x v="62"/>
    <n v="2336"/>
    <x v="2"/>
    <x v="1"/>
    <s v="GBP"/>
    <x v="1986"/>
    <x v="1987"/>
    <x v="0"/>
    <x v="33"/>
    <x v="1"/>
    <s v="photography/people"/>
    <x v="72"/>
    <x v="1417"/>
    <x v="8"/>
    <x v="31"/>
  </r>
  <r>
    <n v="1988"/>
    <x v="1988"/>
    <x v="1986"/>
    <x v="12"/>
    <n v="25"/>
    <x v="2"/>
    <x v="0"/>
    <s v="USD"/>
    <x v="1987"/>
    <x v="1988"/>
    <x v="0"/>
    <x v="29"/>
    <x v="1"/>
    <s v="photography/people"/>
    <x v="50"/>
    <x v="380"/>
    <x v="8"/>
    <x v="31"/>
  </r>
  <r>
    <n v="1989"/>
    <x v="1989"/>
    <x v="1987"/>
    <x v="10"/>
    <n v="50"/>
    <x v="2"/>
    <x v="0"/>
    <s v="USD"/>
    <x v="1988"/>
    <x v="1989"/>
    <x v="0"/>
    <x v="29"/>
    <x v="1"/>
    <s v="photography/people"/>
    <x v="60"/>
    <x v="73"/>
    <x v="8"/>
    <x v="31"/>
  </r>
  <r>
    <n v="1990"/>
    <x v="1990"/>
    <x v="1988"/>
    <x v="9"/>
    <n v="509"/>
    <x v="2"/>
    <x v="0"/>
    <s v="USD"/>
    <x v="1989"/>
    <x v="1990"/>
    <x v="0"/>
    <x v="81"/>
    <x v="1"/>
    <s v="photography/people"/>
    <x v="123"/>
    <x v="1418"/>
    <x v="8"/>
    <x v="31"/>
  </r>
  <r>
    <n v="1991"/>
    <x v="1991"/>
    <x v="1989"/>
    <x v="13"/>
    <n v="140"/>
    <x v="2"/>
    <x v="0"/>
    <s v="USD"/>
    <x v="1990"/>
    <x v="1991"/>
    <x v="0"/>
    <x v="83"/>
    <x v="1"/>
    <s v="photography/people"/>
    <x v="113"/>
    <x v="646"/>
    <x v="8"/>
    <x v="31"/>
  </r>
  <r>
    <n v="1992"/>
    <x v="1992"/>
    <x v="1990"/>
    <x v="15"/>
    <n v="2"/>
    <x v="2"/>
    <x v="0"/>
    <s v="USD"/>
    <x v="1991"/>
    <x v="1992"/>
    <x v="0"/>
    <x v="84"/>
    <x v="1"/>
    <s v="photography/people"/>
    <x v="50"/>
    <x v="120"/>
    <x v="8"/>
    <x v="31"/>
  </r>
  <r>
    <n v="1993"/>
    <x v="1993"/>
    <x v="1991"/>
    <x v="13"/>
    <n v="0"/>
    <x v="2"/>
    <x v="1"/>
    <s v="GBP"/>
    <x v="1992"/>
    <x v="1993"/>
    <x v="0"/>
    <x v="78"/>
    <x v="1"/>
    <s v="photography/people"/>
    <x v="50"/>
    <x v="121"/>
    <x v="8"/>
    <x v="31"/>
  </r>
  <r>
    <n v="1994"/>
    <x v="1994"/>
    <x v="1992"/>
    <x v="50"/>
    <n v="0"/>
    <x v="2"/>
    <x v="0"/>
    <s v="USD"/>
    <x v="1993"/>
    <x v="1994"/>
    <x v="0"/>
    <x v="78"/>
    <x v="1"/>
    <s v="photography/people"/>
    <x v="50"/>
    <x v="121"/>
    <x v="8"/>
    <x v="31"/>
  </r>
  <r>
    <n v="1995"/>
    <x v="1995"/>
    <x v="1993"/>
    <x v="28"/>
    <n v="78"/>
    <x v="2"/>
    <x v="5"/>
    <s v="CAD"/>
    <x v="1994"/>
    <x v="1995"/>
    <x v="0"/>
    <x v="83"/>
    <x v="1"/>
    <s v="photography/people"/>
    <x v="59"/>
    <x v="433"/>
    <x v="8"/>
    <x v="31"/>
  </r>
  <r>
    <n v="1996"/>
    <x v="1996"/>
    <x v="1994"/>
    <x v="309"/>
    <n v="0"/>
    <x v="2"/>
    <x v="0"/>
    <s v="USD"/>
    <x v="1995"/>
    <x v="1996"/>
    <x v="0"/>
    <x v="78"/>
    <x v="1"/>
    <s v="photography/people"/>
    <x v="50"/>
    <x v="121"/>
    <x v="8"/>
    <x v="31"/>
  </r>
  <r>
    <n v="1997"/>
    <x v="1997"/>
    <x v="1995"/>
    <x v="115"/>
    <n v="0"/>
    <x v="2"/>
    <x v="0"/>
    <s v="USD"/>
    <x v="1996"/>
    <x v="1997"/>
    <x v="0"/>
    <x v="78"/>
    <x v="1"/>
    <s v="photography/people"/>
    <x v="50"/>
    <x v="121"/>
    <x v="8"/>
    <x v="31"/>
  </r>
  <r>
    <n v="1998"/>
    <x v="1998"/>
    <x v="1996"/>
    <x v="30"/>
    <n v="655"/>
    <x v="2"/>
    <x v="0"/>
    <s v="USD"/>
    <x v="1997"/>
    <x v="1998"/>
    <x v="0"/>
    <x v="83"/>
    <x v="1"/>
    <s v="photography/people"/>
    <x v="73"/>
    <x v="1419"/>
    <x v="8"/>
    <x v="31"/>
  </r>
  <r>
    <n v="1999"/>
    <x v="1999"/>
    <x v="1997"/>
    <x v="310"/>
    <n v="236"/>
    <x v="2"/>
    <x v="1"/>
    <s v="GBP"/>
    <x v="1998"/>
    <x v="1999"/>
    <x v="0"/>
    <x v="63"/>
    <x v="1"/>
    <s v="photography/people"/>
    <x v="60"/>
    <x v="1420"/>
    <x v="8"/>
    <x v="31"/>
  </r>
  <r>
    <n v="2000"/>
    <x v="2000"/>
    <x v="1998"/>
    <x v="10"/>
    <n v="625"/>
    <x v="2"/>
    <x v="5"/>
    <s v="CAD"/>
    <x v="1999"/>
    <x v="2000"/>
    <x v="0"/>
    <x v="20"/>
    <x v="1"/>
    <s v="photography/people"/>
    <x v="55"/>
    <x v="380"/>
    <x v="8"/>
    <x v="31"/>
  </r>
  <r>
    <n v="2001"/>
    <x v="2001"/>
    <x v="1999"/>
    <x v="56"/>
    <n v="210171"/>
    <x v="0"/>
    <x v="12"/>
    <s v="EUR"/>
    <x v="2000"/>
    <x v="2001"/>
    <x v="1"/>
    <x v="365"/>
    <x v="0"/>
    <s v="technology/hardware"/>
    <x v="256"/>
    <x v="1421"/>
    <x v="2"/>
    <x v="30"/>
  </r>
  <r>
    <n v="2002"/>
    <x v="2002"/>
    <x v="2000"/>
    <x v="63"/>
    <n v="108397.11"/>
    <x v="0"/>
    <x v="0"/>
    <s v="USD"/>
    <x v="2001"/>
    <x v="2002"/>
    <x v="1"/>
    <x v="366"/>
    <x v="0"/>
    <s v="technology/hardware"/>
    <x v="257"/>
    <x v="1422"/>
    <x v="2"/>
    <x v="30"/>
  </r>
  <r>
    <n v="2003"/>
    <x v="2003"/>
    <x v="2001"/>
    <x v="2"/>
    <n v="1560"/>
    <x v="0"/>
    <x v="0"/>
    <s v="USD"/>
    <x v="2002"/>
    <x v="2003"/>
    <x v="1"/>
    <x v="57"/>
    <x v="0"/>
    <s v="technology/hardware"/>
    <x v="258"/>
    <x v="1423"/>
    <x v="2"/>
    <x v="30"/>
  </r>
  <r>
    <n v="2004"/>
    <x v="2004"/>
    <x v="2002"/>
    <x v="63"/>
    <n v="117210.24000000001"/>
    <x v="0"/>
    <x v="0"/>
    <s v="USD"/>
    <x v="2003"/>
    <x v="2004"/>
    <x v="1"/>
    <x v="178"/>
    <x v="0"/>
    <s v="technology/hardware"/>
    <x v="259"/>
    <x v="1424"/>
    <x v="2"/>
    <x v="30"/>
  </r>
  <r>
    <n v="2005"/>
    <x v="2005"/>
    <x v="2003"/>
    <x v="11"/>
    <n v="37104.03"/>
    <x v="0"/>
    <x v="0"/>
    <s v="USD"/>
    <x v="2004"/>
    <x v="2005"/>
    <x v="1"/>
    <x v="277"/>
    <x v="0"/>
    <s v="technology/hardware"/>
    <x v="39"/>
    <x v="1425"/>
    <x v="2"/>
    <x v="30"/>
  </r>
  <r>
    <n v="2006"/>
    <x v="2006"/>
    <x v="2004"/>
    <x v="63"/>
    <n v="123920"/>
    <x v="0"/>
    <x v="0"/>
    <s v="USD"/>
    <x v="2005"/>
    <x v="2006"/>
    <x v="1"/>
    <x v="175"/>
    <x v="0"/>
    <s v="technology/hardware"/>
    <x v="260"/>
    <x v="1426"/>
    <x v="2"/>
    <x v="30"/>
  </r>
  <r>
    <n v="2007"/>
    <x v="2007"/>
    <x v="2005"/>
    <x v="3"/>
    <n v="11570.92"/>
    <x v="0"/>
    <x v="0"/>
    <s v="USD"/>
    <x v="2006"/>
    <x v="2007"/>
    <x v="1"/>
    <x v="89"/>
    <x v="0"/>
    <s v="technology/hardware"/>
    <x v="31"/>
    <x v="1427"/>
    <x v="2"/>
    <x v="30"/>
  </r>
  <r>
    <n v="2008"/>
    <x v="2008"/>
    <x v="2006"/>
    <x v="311"/>
    <n v="1839"/>
    <x v="0"/>
    <x v="0"/>
    <s v="USD"/>
    <x v="2007"/>
    <x v="2008"/>
    <x v="1"/>
    <x v="14"/>
    <x v="0"/>
    <s v="technology/hardware"/>
    <x v="16"/>
    <x v="1428"/>
    <x v="2"/>
    <x v="30"/>
  </r>
  <r>
    <n v="2009"/>
    <x v="2009"/>
    <x v="2007"/>
    <x v="63"/>
    <n v="152579"/>
    <x v="0"/>
    <x v="12"/>
    <s v="EUR"/>
    <x v="2008"/>
    <x v="2009"/>
    <x v="1"/>
    <x v="367"/>
    <x v="0"/>
    <s v="technology/hardware"/>
    <x v="83"/>
    <x v="1429"/>
    <x v="2"/>
    <x v="30"/>
  </r>
  <r>
    <n v="2010"/>
    <x v="2010"/>
    <x v="2008"/>
    <x v="11"/>
    <n v="96015.9"/>
    <x v="0"/>
    <x v="0"/>
    <s v="USD"/>
    <x v="2009"/>
    <x v="2010"/>
    <x v="1"/>
    <x v="368"/>
    <x v="0"/>
    <s v="technology/hardware"/>
    <x v="261"/>
    <x v="1240"/>
    <x v="2"/>
    <x v="30"/>
  </r>
  <r>
    <n v="2011"/>
    <x v="2011"/>
    <x v="2009"/>
    <x v="63"/>
    <n v="409782"/>
    <x v="0"/>
    <x v="15"/>
    <s v="EUR"/>
    <x v="2010"/>
    <x v="2011"/>
    <x v="1"/>
    <x v="369"/>
    <x v="0"/>
    <s v="technology/hardware"/>
    <x v="262"/>
    <x v="1430"/>
    <x v="2"/>
    <x v="30"/>
  </r>
  <r>
    <n v="2012"/>
    <x v="2012"/>
    <x v="2010"/>
    <x v="10"/>
    <n v="11745"/>
    <x v="0"/>
    <x v="0"/>
    <s v="USD"/>
    <x v="2011"/>
    <x v="2012"/>
    <x v="1"/>
    <x v="275"/>
    <x v="0"/>
    <s v="technology/hardware"/>
    <x v="263"/>
    <x v="1431"/>
    <x v="2"/>
    <x v="30"/>
  </r>
  <r>
    <n v="2013"/>
    <x v="2013"/>
    <x v="2011"/>
    <x v="292"/>
    <n v="791862"/>
    <x v="0"/>
    <x v="0"/>
    <s v="USD"/>
    <x v="2012"/>
    <x v="2013"/>
    <x v="1"/>
    <x v="370"/>
    <x v="0"/>
    <s v="technology/hardware"/>
    <x v="264"/>
    <x v="1432"/>
    <x v="2"/>
    <x v="30"/>
  </r>
  <r>
    <n v="2014"/>
    <x v="2014"/>
    <x v="2012"/>
    <x v="11"/>
    <n v="2344134.67"/>
    <x v="0"/>
    <x v="0"/>
    <s v="USD"/>
    <x v="2013"/>
    <x v="2014"/>
    <x v="1"/>
    <x v="371"/>
    <x v="0"/>
    <s v="technology/hardware"/>
    <x v="265"/>
    <x v="1433"/>
    <x v="2"/>
    <x v="30"/>
  </r>
  <r>
    <n v="2015"/>
    <x v="2015"/>
    <x v="2013"/>
    <x v="312"/>
    <n v="8136.01"/>
    <x v="0"/>
    <x v="0"/>
    <s v="USD"/>
    <x v="2014"/>
    <x v="2015"/>
    <x v="1"/>
    <x v="372"/>
    <x v="0"/>
    <s v="technology/hardware"/>
    <x v="40"/>
    <x v="1434"/>
    <x v="2"/>
    <x v="30"/>
  </r>
  <r>
    <n v="2016"/>
    <x v="2016"/>
    <x v="2014"/>
    <x v="3"/>
    <n v="92154.22"/>
    <x v="0"/>
    <x v="0"/>
    <s v="USD"/>
    <x v="2015"/>
    <x v="2016"/>
    <x v="1"/>
    <x v="373"/>
    <x v="0"/>
    <s v="technology/hardware"/>
    <x v="266"/>
    <x v="1435"/>
    <x v="2"/>
    <x v="30"/>
  </r>
  <r>
    <n v="2017"/>
    <x v="2017"/>
    <x v="2015"/>
    <x v="31"/>
    <n v="31275.599999999999"/>
    <x v="0"/>
    <x v="0"/>
    <s v="USD"/>
    <x v="2016"/>
    <x v="2017"/>
    <x v="1"/>
    <x v="374"/>
    <x v="0"/>
    <s v="technology/hardware"/>
    <x v="105"/>
    <x v="1436"/>
    <x v="2"/>
    <x v="30"/>
  </r>
  <r>
    <n v="2018"/>
    <x v="2018"/>
    <x v="2016"/>
    <x v="99"/>
    <n v="66458.23"/>
    <x v="0"/>
    <x v="17"/>
    <s v="EUR"/>
    <x v="2017"/>
    <x v="2018"/>
    <x v="1"/>
    <x v="375"/>
    <x v="0"/>
    <s v="technology/hardware"/>
    <x v="21"/>
    <x v="1437"/>
    <x v="2"/>
    <x v="30"/>
  </r>
  <r>
    <n v="2019"/>
    <x v="2019"/>
    <x v="2017"/>
    <x v="79"/>
    <n v="193963.9"/>
    <x v="0"/>
    <x v="0"/>
    <s v="USD"/>
    <x v="2018"/>
    <x v="2019"/>
    <x v="1"/>
    <x v="376"/>
    <x v="0"/>
    <s v="technology/hardware"/>
    <x v="267"/>
    <x v="1438"/>
    <x v="2"/>
    <x v="30"/>
  </r>
  <r>
    <n v="2020"/>
    <x v="2020"/>
    <x v="2018"/>
    <x v="15"/>
    <n v="2885"/>
    <x v="0"/>
    <x v="0"/>
    <s v="USD"/>
    <x v="2019"/>
    <x v="2020"/>
    <x v="1"/>
    <x v="259"/>
    <x v="0"/>
    <s v="technology/hardware"/>
    <x v="268"/>
    <x v="1439"/>
    <x v="2"/>
    <x v="30"/>
  </r>
  <r>
    <n v="2021"/>
    <x v="2021"/>
    <x v="2019"/>
    <x v="10"/>
    <n v="14055"/>
    <x v="0"/>
    <x v="0"/>
    <s v="USD"/>
    <x v="2020"/>
    <x v="2021"/>
    <x v="1"/>
    <x v="195"/>
    <x v="0"/>
    <s v="technology/hardware"/>
    <x v="269"/>
    <x v="1440"/>
    <x v="2"/>
    <x v="30"/>
  </r>
  <r>
    <n v="2022"/>
    <x v="2022"/>
    <x v="2020"/>
    <x v="57"/>
    <n v="125137"/>
    <x v="0"/>
    <x v="0"/>
    <s v="USD"/>
    <x v="2021"/>
    <x v="2022"/>
    <x v="1"/>
    <x v="166"/>
    <x v="0"/>
    <s v="technology/hardware"/>
    <x v="105"/>
    <x v="1441"/>
    <x v="2"/>
    <x v="30"/>
  </r>
  <r>
    <n v="2023"/>
    <x v="2023"/>
    <x v="2021"/>
    <x v="57"/>
    <n v="161459"/>
    <x v="0"/>
    <x v="0"/>
    <s v="USD"/>
    <x v="2022"/>
    <x v="2023"/>
    <x v="1"/>
    <x v="377"/>
    <x v="0"/>
    <s v="technology/hardware"/>
    <x v="164"/>
    <x v="1442"/>
    <x v="2"/>
    <x v="30"/>
  </r>
  <r>
    <n v="2024"/>
    <x v="2024"/>
    <x v="2022"/>
    <x v="23"/>
    <n v="23414"/>
    <x v="0"/>
    <x v="0"/>
    <s v="USD"/>
    <x v="2023"/>
    <x v="2024"/>
    <x v="1"/>
    <x v="217"/>
    <x v="0"/>
    <s v="technology/hardware"/>
    <x v="270"/>
    <x v="1443"/>
    <x v="2"/>
    <x v="30"/>
  </r>
  <r>
    <n v="2025"/>
    <x v="2025"/>
    <x v="2023"/>
    <x v="58"/>
    <n v="160920"/>
    <x v="0"/>
    <x v="12"/>
    <s v="EUR"/>
    <x v="2024"/>
    <x v="2025"/>
    <x v="1"/>
    <x v="378"/>
    <x v="0"/>
    <s v="technology/hardware"/>
    <x v="234"/>
    <x v="1444"/>
    <x v="2"/>
    <x v="30"/>
  </r>
  <r>
    <n v="2026"/>
    <x v="2026"/>
    <x v="2024"/>
    <x v="31"/>
    <n v="33370.769999999997"/>
    <x v="0"/>
    <x v="0"/>
    <s v="USD"/>
    <x v="2025"/>
    <x v="2026"/>
    <x v="1"/>
    <x v="379"/>
    <x v="0"/>
    <s v="technology/hardware"/>
    <x v="18"/>
    <x v="1445"/>
    <x v="2"/>
    <x v="30"/>
  </r>
  <r>
    <n v="2027"/>
    <x v="2027"/>
    <x v="2025"/>
    <x v="57"/>
    <n v="120249"/>
    <x v="0"/>
    <x v="0"/>
    <s v="USD"/>
    <x v="2026"/>
    <x v="2027"/>
    <x v="1"/>
    <x v="380"/>
    <x v="0"/>
    <s v="technology/hardware"/>
    <x v="28"/>
    <x v="1446"/>
    <x v="2"/>
    <x v="30"/>
  </r>
  <r>
    <n v="2028"/>
    <x v="2028"/>
    <x v="2026"/>
    <x v="9"/>
    <n v="3785"/>
    <x v="0"/>
    <x v="0"/>
    <s v="USD"/>
    <x v="2027"/>
    <x v="2028"/>
    <x v="1"/>
    <x v="1"/>
    <x v="0"/>
    <s v="technology/hardware"/>
    <x v="9"/>
    <x v="1447"/>
    <x v="2"/>
    <x v="30"/>
  </r>
  <r>
    <n v="2029"/>
    <x v="2029"/>
    <x v="2027"/>
    <x v="30"/>
    <n v="9030"/>
    <x v="0"/>
    <x v="0"/>
    <s v="USD"/>
    <x v="2028"/>
    <x v="2029"/>
    <x v="1"/>
    <x v="225"/>
    <x v="0"/>
    <s v="technology/hardware"/>
    <x v="271"/>
    <x v="1448"/>
    <x v="2"/>
    <x v="30"/>
  </r>
  <r>
    <n v="2030"/>
    <x v="2030"/>
    <x v="2028"/>
    <x v="313"/>
    <n v="74134"/>
    <x v="0"/>
    <x v="1"/>
    <s v="GBP"/>
    <x v="2029"/>
    <x v="2030"/>
    <x v="1"/>
    <x v="381"/>
    <x v="0"/>
    <s v="technology/hardware"/>
    <x v="235"/>
    <x v="1449"/>
    <x v="2"/>
    <x v="30"/>
  </r>
  <r>
    <n v="2031"/>
    <x v="2031"/>
    <x v="2029"/>
    <x v="63"/>
    <n v="60175"/>
    <x v="0"/>
    <x v="9"/>
    <s v="EUR"/>
    <x v="2030"/>
    <x v="2031"/>
    <x v="1"/>
    <x v="278"/>
    <x v="0"/>
    <s v="technology/hardware"/>
    <x v="28"/>
    <x v="1450"/>
    <x v="2"/>
    <x v="30"/>
  </r>
  <r>
    <n v="2032"/>
    <x v="2032"/>
    <x v="2030"/>
    <x v="31"/>
    <n v="76047"/>
    <x v="0"/>
    <x v="0"/>
    <s v="USD"/>
    <x v="2031"/>
    <x v="2032"/>
    <x v="1"/>
    <x v="382"/>
    <x v="0"/>
    <s v="technology/hardware"/>
    <x v="272"/>
    <x v="1451"/>
    <x v="2"/>
    <x v="30"/>
  </r>
  <r>
    <n v="2033"/>
    <x v="2033"/>
    <x v="2031"/>
    <x v="31"/>
    <n v="44669"/>
    <x v="0"/>
    <x v="0"/>
    <s v="USD"/>
    <x v="2032"/>
    <x v="2033"/>
    <x v="1"/>
    <x v="150"/>
    <x v="0"/>
    <s v="technology/hardware"/>
    <x v="99"/>
    <x v="1452"/>
    <x v="2"/>
    <x v="30"/>
  </r>
  <r>
    <n v="2034"/>
    <x v="2034"/>
    <x v="2032"/>
    <x v="314"/>
    <n v="301719.59000000003"/>
    <x v="0"/>
    <x v="0"/>
    <s v="USD"/>
    <x v="2033"/>
    <x v="2034"/>
    <x v="1"/>
    <x v="278"/>
    <x v="0"/>
    <s v="technology/hardware"/>
    <x v="273"/>
    <x v="1453"/>
    <x v="2"/>
    <x v="30"/>
  </r>
  <r>
    <n v="2035"/>
    <x v="2035"/>
    <x v="2033"/>
    <x v="58"/>
    <n v="168829.14"/>
    <x v="0"/>
    <x v="0"/>
    <s v="USD"/>
    <x v="2034"/>
    <x v="2035"/>
    <x v="1"/>
    <x v="383"/>
    <x v="0"/>
    <s v="technology/hardware"/>
    <x v="185"/>
    <x v="1454"/>
    <x v="2"/>
    <x v="30"/>
  </r>
  <r>
    <n v="2036"/>
    <x v="2036"/>
    <x v="2034"/>
    <x v="11"/>
    <n v="39500.5"/>
    <x v="0"/>
    <x v="0"/>
    <s v="USD"/>
    <x v="2035"/>
    <x v="2036"/>
    <x v="1"/>
    <x v="384"/>
    <x v="0"/>
    <s v="technology/hardware"/>
    <x v="88"/>
    <x v="1455"/>
    <x v="2"/>
    <x v="30"/>
  </r>
  <r>
    <n v="2037"/>
    <x v="2037"/>
    <x v="2035"/>
    <x v="3"/>
    <n v="30047.64"/>
    <x v="0"/>
    <x v="0"/>
    <s v="USD"/>
    <x v="2036"/>
    <x v="2037"/>
    <x v="1"/>
    <x v="385"/>
    <x v="0"/>
    <s v="technology/hardware"/>
    <x v="126"/>
    <x v="1456"/>
    <x v="2"/>
    <x v="30"/>
  </r>
  <r>
    <n v="2038"/>
    <x v="2038"/>
    <x v="2036"/>
    <x v="6"/>
    <n v="33641"/>
    <x v="0"/>
    <x v="1"/>
    <s v="GBP"/>
    <x v="2037"/>
    <x v="2038"/>
    <x v="1"/>
    <x v="386"/>
    <x v="0"/>
    <s v="technology/hardware"/>
    <x v="274"/>
    <x v="1457"/>
    <x v="2"/>
    <x v="30"/>
  </r>
  <r>
    <n v="2039"/>
    <x v="2039"/>
    <x v="2037"/>
    <x v="152"/>
    <n v="170271"/>
    <x v="0"/>
    <x v="0"/>
    <s v="USD"/>
    <x v="2038"/>
    <x v="2039"/>
    <x v="1"/>
    <x v="169"/>
    <x v="0"/>
    <s v="technology/hardware"/>
    <x v="104"/>
    <x v="1458"/>
    <x v="2"/>
    <x v="30"/>
  </r>
  <r>
    <n v="2040"/>
    <x v="2040"/>
    <x v="2038"/>
    <x v="9"/>
    <n v="7445.14"/>
    <x v="0"/>
    <x v="0"/>
    <s v="USD"/>
    <x v="2039"/>
    <x v="2040"/>
    <x v="1"/>
    <x v="197"/>
    <x v="0"/>
    <s v="technology/hardware"/>
    <x v="260"/>
    <x v="1459"/>
    <x v="2"/>
    <x v="30"/>
  </r>
  <r>
    <n v="2041"/>
    <x v="2041"/>
    <x v="2039"/>
    <x v="196"/>
    <n v="17277"/>
    <x v="0"/>
    <x v="0"/>
    <s v="USD"/>
    <x v="2040"/>
    <x v="2041"/>
    <x v="0"/>
    <x v="148"/>
    <x v="0"/>
    <s v="technology/hardware"/>
    <x v="112"/>
    <x v="1460"/>
    <x v="2"/>
    <x v="30"/>
  </r>
  <r>
    <n v="2042"/>
    <x v="2042"/>
    <x v="2040"/>
    <x v="3"/>
    <n v="12353"/>
    <x v="0"/>
    <x v="0"/>
    <s v="USD"/>
    <x v="2041"/>
    <x v="2042"/>
    <x v="0"/>
    <x v="205"/>
    <x v="0"/>
    <s v="technology/hardware"/>
    <x v="39"/>
    <x v="1461"/>
    <x v="2"/>
    <x v="30"/>
  </r>
  <r>
    <n v="2043"/>
    <x v="2043"/>
    <x v="2041"/>
    <x v="315"/>
    <n v="7011"/>
    <x v="0"/>
    <x v="0"/>
    <s v="USD"/>
    <x v="2042"/>
    <x v="2043"/>
    <x v="0"/>
    <x v="189"/>
    <x v="0"/>
    <s v="technology/hardware"/>
    <x v="275"/>
    <x v="811"/>
    <x v="2"/>
    <x v="30"/>
  </r>
  <r>
    <n v="2044"/>
    <x v="2044"/>
    <x v="2042"/>
    <x v="36"/>
    <n v="16232"/>
    <x v="0"/>
    <x v="0"/>
    <s v="USD"/>
    <x v="2043"/>
    <x v="2044"/>
    <x v="0"/>
    <x v="387"/>
    <x v="0"/>
    <s v="technology/hardware"/>
    <x v="29"/>
    <x v="1462"/>
    <x v="2"/>
    <x v="30"/>
  </r>
  <r>
    <n v="2045"/>
    <x v="2045"/>
    <x v="2043"/>
    <x v="244"/>
    <n v="40140.01"/>
    <x v="0"/>
    <x v="0"/>
    <s v="USD"/>
    <x v="2044"/>
    <x v="2045"/>
    <x v="0"/>
    <x v="40"/>
    <x v="0"/>
    <s v="technology/hardware"/>
    <x v="276"/>
    <x v="1463"/>
    <x v="2"/>
    <x v="30"/>
  </r>
  <r>
    <n v="2046"/>
    <x v="2046"/>
    <x v="2044"/>
    <x v="3"/>
    <n v="12110"/>
    <x v="0"/>
    <x v="0"/>
    <s v="USD"/>
    <x v="2045"/>
    <x v="2046"/>
    <x v="0"/>
    <x v="37"/>
    <x v="0"/>
    <s v="technology/hardware"/>
    <x v="10"/>
    <x v="1464"/>
    <x v="2"/>
    <x v="30"/>
  </r>
  <r>
    <n v="2047"/>
    <x v="2047"/>
    <x v="2045"/>
    <x v="316"/>
    <n v="100939"/>
    <x v="0"/>
    <x v="2"/>
    <s v="AUD"/>
    <x v="2046"/>
    <x v="2047"/>
    <x v="0"/>
    <x v="388"/>
    <x v="0"/>
    <s v="technology/hardware"/>
    <x v="33"/>
    <x v="1465"/>
    <x v="2"/>
    <x v="30"/>
  </r>
  <r>
    <n v="2048"/>
    <x v="2048"/>
    <x v="2046"/>
    <x v="94"/>
    <n v="126082.45"/>
    <x v="0"/>
    <x v="0"/>
    <s v="USD"/>
    <x v="2047"/>
    <x v="2048"/>
    <x v="0"/>
    <x v="389"/>
    <x v="0"/>
    <s v="technology/hardware"/>
    <x v="34"/>
    <x v="1466"/>
    <x v="2"/>
    <x v="30"/>
  </r>
  <r>
    <n v="2049"/>
    <x v="2049"/>
    <x v="2047"/>
    <x v="63"/>
    <n v="60095.35"/>
    <x v="0"/>
    <x v="1"/>
    <s v="GBP"/>
    <x v="2048"/>
    <x v="2049"/>
    <x v="0"/>
    <x v="390"/>
    <x v="0"/>
    <s v="technology/hardware"/>
    <x v="28"/>
    <x v="1467"/>
    <x v="2"/>
    <x v="30"/>
  </r>
  <r>
    <n v="2050"/>
    <x v="2050"/>
    <x v="2048"/>
    <x v="3"/>
    <n v="47327"/>
    <x v="0"/>
    <x v="0"/>
    <s v="USD"/>
    <x v="2049"/>
    <x v="2050"/>
    <x v="0"/>
    <x v="203"/>
    <x v="0"/>
    <s v="technology/hardware"/>
    <x v="277"/>
    <x v="1468"/>
    <x v="2"/>
    <x v="30"/>
  </r>
  <r>
    <n v="2051"/>
    <x v="2051"/>
    <x v="2049"/>
    <x v="6"/>
    <n v="10429"/>
    <x v="0"/>
    <x v="0"/>
    <s v="USD"/>
    <x v="2050"/>
    <x v="2051"/>
    <x v="0"/>
    <x v="391"/>
    <x v="0"/>
    <s v="technology/hardware"/>
    <x v="22"/>
    <x v="1469"/>
    <x v="2"/>
    <x v="30"/>
  </r>
  <r>
    <n v="2052"/>
    <x v="2052"/>
    <x v="2050"/>
    <x v="63"/>
    <n v="176524"/>
    <x v="0"/>
    <x v="0"/>
    <s v="USD"/>
    <x v="2051"/>
    <x v="2052"/>
    <x v="0"/>
    <x v="392"/>
    <x v="0"/>
    <s v="technology/hardware"/>
    <x v="278"/>
    <x v="1470"/>
    <x v="2"/>
    <x v="30"/>
  </r>
  <r>
    <n v="2053"/>
    <x v="2053"/>
    <x v="2051"/>
    <x v="10"/>
    <n v="5051"/>
    <x v="0"/>
    <x v="0"/>
    <s v="USD"/>
    <x v="2052"/>
    <x v="2053"/>
    <x v="0"/>
    <x v="212"/>
    <x v="0"/>
    <s v="technology/hardware"/>
    <x v="7"/>
    <x v="1471"/>
    <x v="2"/>
    <x v="30"/>
  </r>
  <r>
    <n v="2054"/>
    <x v="2054"/>
    <x v="2052"/>
    <x v="19"/>
    <n v="39757"/>
    <x v="0"/>
    <x v="1"/>
    <s v="GBP"/>
    <x v="2053"/>
    <x v="2054"/>
    <x v="0"/>
    <x v="393"/>
    <x v="0"/>
    <s v="technology/hardware"/>
    <x v="35"/>
    <x v="1472"/>
    <x v="2"/>
    <x v="30"/>
  </r>
  <r>
    <n v="2055"/>
    <x v="2055"/>
    <x v="2053"/>
    <x v="12"/>
    <n v="10045"/>
    <x v="0"/>
    <x v="0"/>
    <s v="USD"/>
    <x v="2054"/>
    <x v="2055"/>
    <x v="0"/>
    <x v="21"/>
    <x v="0"/>
    <s v="technology/hardware"/>
    <x v="23"/>
    <x v="1473"/>
    <x v="2"/>
    <x v="30"/>
  </r>
  <r>
    <n v="2056"/>
    <x v="2056"/>
    <x v="2054"/>
    <x v="63"/>
    <n v="76726"/>
    <x v="0"/>
    <x v="0"/>
    <s v="USD"/>
    <x v="2055"/>
    <x v="2056"/>
    <x v="0"/>
    <x v="394"/>
    <x v="0"/>
    <s v="technology/hardware"/>
    <x v="42"/>
    <x v="1474"/>
    <x v="2"/>
    <x v="30"/>
  </r>
  <r>
    <n v="2057"/>
    <x v="2057"/>
    <x v="2055"/>
    <x v="36"/>
    <n v="30334.83"/>
    <x v="0"/>
    <x v="1"/>
    <s v="GBP"/>
    <x v="2056"/>
    <x v="2057"/>
    <x v="0"/>
    <x v="395"/>
    <x v="0"/>
    <s v="technology/hardware"/>
    <x v="180"/>
    <x v="1475"/>
    <x v="2"/>
    <x v="30"/>
  </r>
  <r>
    <n v="2058"/>
    <x v="2058"/>
    <x v="2056"/>
    <x v="317"/>
    <n v="4308"/>
    <x v="0"/>
    <x v="1"/>
    <s v="GBP"/>
    <x v="2057"/>
    <x v="2058"/>
    <x v="0"/>
    <x v="396"/>
    <x v="0"/>
    <s v="technology/hardware"/>
    <x v="239"/>
    <x v="1476"/>
    <x v="2"/>
    <x v="30"/>
  </r>
  <r>
    <n v="2059"/>
    <x v="2059"/>
    <x v="2057"/>
    <x v="11"/>
    <n v="43037"/>
    <x v="0"/>
    <x v="0"/>
    <s v="USD"/>
    <x v="2058"/>
    <x v="2059"/>
    <x v="0"/>
    <x v="269"/>
    <x v="0"/>
    <s v="technology/hardware"/>
    <x v="1"/>
    <x v="1477"/>
    <x v="2"/>
    <x v="30"/>
  </r>
  <r>
    <n v="2060"/>
    <x v="2060"/>
    <x v="2058"/>
    <x v="31"/>
    <n v="49100"/>
    <x v="0"/>
    <x v="0"/>
    <s v="USD"/>
    <x v="2059"/>
    <x v="2060"/>
    <x v="0"/>
    <x v="397"/>
    <x v="0"/>
    <s v="technology/hardware"/>
    <x v="279"/>
    <x v="1478"/>
    <x v="2"/>
    <x v="30"/>
  </r>
  <r>
    <n v="2061"/>
    <x v="2061"/>
    <x v="2059"/>
    <x v="10"/>
    <n v="5396"/>
    <x v="0"/>
    <x v="0"/>
    <s v="USD"/>
    <x v="2060"/>
    <x v="2061"/>
    <x v="0"/>
    <x v="2"/>
    <x v="0"/>
    <s v="technology/hardware"/>
    <x v="29"/>
    <x v="1479"/>
    <x v="2"/>
    <x v="30"/>
  </r>
  <r>
    <n v="2062"/>
    <x v="2062"/>
    <x v="2060"/>
    <x v="57"/>
    <n v="114977"/>
    <x v="0"/>
    <x v="8"/>
    <s v="DKK"/>
    <x v="2061"/>
    <x v="2062"/>
    <x v="0"/>
    <x v="398"/>
    <x v="0"/>
    <s v="technology/hardware"/>
    <x v="41"/>
    <x v="1480"/>
    <x v="2"/>
    <x v="30"/>
  </r>
  <r>
    <n v="2063"/>
    <x v="2063"/>
    <x v="2061"/>
    <x v="23"/>
    <n v="5922"/>
    <x v="0"/>
    <x v="12"/>
    <s v="EUR"/>
    <x v="2062"/>
    <x v="2063"/>
    <x v="0"/>
    <x v="72"/>
    <x v="0"/>
    <s v="technology/hardware"/>
    <x v="34"/>
    <x v="1481"/>
    <x v="2"/>
    <x v="30"/>
  </r>
  <r>
    <n v="2064"/>
    <x v="2064"/>
    <x v="2062"/>
    <x v="318"/>
    <n v="500784.27"/>
    <x v="0"/>
    <x v="0"/>
    <s v="USD"/>
    <x v="2063"/>
    <x v="2064"/>
    <x v="0"/>
    <x v="399"/>
    <x v="0"/>
    <s v="technology/hardware"/>
    <x v="87"/>
    <x v="344"/>
    <x v="2"/>
    <x v="30"/>
  </r>
  <r>
    <n v="2065"/>
    <x v="2065"/>
    <x v="2063"/>
    <x v="79"/>
    <n v="79686.05"/>
    <x v="0"/>
    <x v="1"/>
    <s v="GBP"/>
    <x v="2064"/>
    <x v="2065"/>
    <x v="0"/>
    <x v="400"/>
    <x v="0"/>
    <s v="technology/hardware"/>
    <x v="171"/>
    <x v="1482"/>
    <x v="2"/>
    <x v="30"/>
  </r>
  <r>
    <n v="2066"/>
    <x v="2066"/>
    <x v="2064"/>
    <x v="13"/>
    <n v="4372"/>
    <x v="0"/>
    <x v="0"/>
    <s v="USD"/>
    <x v="2065"/>
    <x v="2066"/>
    <x v="0"/>
    <x v="71"/>
    <x v="0"/>
    <s v="technology/hardware"/>
    <x v="198"/>
    <x v="1483"/>
    <x v="2"/>
    <x v="30"/>
  </r>
  <r>
    <n v="2067"/>
    <x v="2067"/>
    <x v="2065"/>
    <x v="319"/>
    <n v="628"/>
    <x v="0"/>
    <x v="1"/>
    <s v="GBP"/>
    <x v="2066"/>
    <x v="2067"/>
    <x v="0"/>
    <x v="73"/>
    <x v="0"/>
    <s v="technology/hardware"/>
    <x v="37"/>
    <x v="1484"/>
    <x v="2"/>
    <x v="30"/>
  </r>
  <r>
    <n v="2068"/>
    <x v="2068"/>
    <x v="2066"/>
    <x v="31"/>
    <n v="26305.97"/>
    <x v="0"/>
    <x v="0"/>
    <s v="USD"/>
    <x v="2067"/>
    <x v="2068"/>
    <x v="0"/>
    <x v="88"/>
    <x v="0"/>
    <s v="technology/hardware"/>
    <x v="2"/>
    <x v="1485"/>
    <x v="2"/>
    <x v="30"/>
  </r>
  <r>
    <n v="2069"/>
    <x v="2069"/>
    <x v="2067"/>
    <x v="63"/>
    <n v="64203.33"/>
    <x v="0"/>
    <x v="0"/>
    <s v="USD"/>
    <x v="2068"/>
    <x v="2069"/>
    <x v="0"/>
    <x v="40"/>
    <x v="0"/>
    <s v="technology/hardware"/>
    <x v="30"/>
    <x v="1486"/>
    <x v="2"/>
    <x v="30"/>
  </r>
  <r>
    <n v="2070"/>
    <x v="2070"/>
    <x v="2068"/>
    <x v="152"/>
    <n v="396659"/>
    <x v="0"/>
    <x v="12"/>
    <s v="EUR"/>
    <x v="2069"/>
    <x v="2070"/>
    <x v="0"/>
    <x v="401"/>
    <x v="0"/>
    <s v="technology/hardware"/>
    <x v="280"/>
    <x v="1487"/>
    <x v="2"/>
    <x v="30"/>
  </r>
  <r>
    <n v="2071"/>
    <x v="2071"/>
    <x v="2069"/>
    <x v="22"/>
    <n v="56146"/>
    <x v="0"/>
    <x v="0"/>
    <s v="USD"/>
    <x v="2070"/>
    <x v="2071"/>
    <x v="0"/>
    <x v="402"/>
    <x v="0"/>
    <s v="technology/hardware"/>
    <x v="269"/>
    <x v="1488"/>
    <x v="2"/>
    <x v="30"/>
  </r>
  <r>
    <n v="2072"/>
    <x v="2072"/>
    <x v="2070"/>
    <x v="320"/>
    <n v="79173"/>
    <x v="0"/>
    <x v="0"/>
    <s v="USD"/>
    <x v="2071"/>
    <x v="2072"/>
    <x v="0"/>
    <x v="403"/>
    <x v="0"/>
    <s v="technology/hardware"/>
    <x v="38"/>
    <x v="1489"/>
    <x v="2"/>
    <x v="30"/>
  </r>
  <r>
    <n v="2073"/>
    <x v="2073"/>
    <x v="2071"/>
    <x v="57"/>
    <n v="152604.29999999999"/>
    <x v="0"/>
    <x v="0"/>
    <s v="USD"/>
    <x v="2072"/>
    <x v="2073"/>
    <x v="0"/>
    <x v="404"/>
    <x v="0"/>
    <s v="technology/hardware"/>
    <x v="42"/>
    <x v="1490"/>
    <x v="2"/>
    <x v="30"/>
  </r>
  <r>
    <n v="2074"/>
    <x v="2074"/>
    <x v="2072"/>
    <x v="20"/>
    <n v="615"/>
    <x v="0"/>
    <x v="0"/>
    <s v="USD"/>
    <x v="2073"/>
    <x v="2074"/>
    <x v="0"/>
    <x v="83"/>
    <x v="0"/>
    <s v="technology/hardware"/>
    <x v="33"/>
    <x v="1491"/>
    <x v="2"/>
    <x v="30"/>
  </r>
  <r>
    <n v="2075"/>
    <x v="2075"/>
    <x v="2073"/>
    <x v="204"/>
    <n v="167820.6"/>
    <x v="0"/>
    <x v="0"/>
    <s v="USD"/>
    <x v="2074"/>
    <x v="2075"/>
    <x v="0"/>
    <x v="405"/>
    <x v="0"/>
    <s v="technology/hardware"/>
    <x v="281"/>
    <x v="1492"/>
    <x v="2"/>
    <x v="30"/>
  </r>
  <r>
    <n v="2076"/>
    <x v="2076"/>
    <x v="2074"/>
    <x v="321"/>
    <n v="972594.99"/>
    <x v="0"/>
    <x v="1"/>
    <s v="GBP"/>
    <x v="2075"/>
    <x v="2076"/>
    <x v="0"/>
    <x v="406"/>
    <x v="0"/>
    <s v="technology/hardware"/>
    <x v="282"/>
    <x v="1493"/>
    <x v="2"/>
    <x v="30"/>
  </r>
  <r>
    <n v="2077"/>
    <x v="2077"/>
    <x v="2075"/>
    <x v="63"/>
    <n v="57754"/>
    <x v="0"/>
    <x v="0"/>
    <s v="USD"/>
    <x v="2076"/>
    <x v="2077"/>
    <x v="0"/>
    <x v="101"/>
    <x v="0"/>
    <s v="technology/hardware"/>
    <x v="31"/>
    <x v="1494"/>
    <x v="2"/>
    <x v="30"/>
  </r>
  <r>
    <n v="2078"/>
    <x v="2078"/>
    <x v="2076"/>
    <x v="22"/>
    <n v="26241"/>
    <x v="0"/>
    <x v="3"/>
    <s v="EUR"/>
    <x v="2077"/>
    <x v="2078"/>
    <x v="0"/>
    <x v="53"/>
    <x v="0"/>
    <s v="technology/hardware"/>
    <x v="26"/>
    <x v="1495"/>
    <x v="2"/>
    <x v="30"/>
  </r>
  <r>
    <n v="2079"/>
    <x v="2079"/>
    <x v="2077"/>
    <x v="3"/>
    <n v="28817"/>
    <x v="0"/>
    <x v="1"/>
    <s v="GBP"/>
    <x v="2078"/>
    <x v="2079"/>
    <x v="0"/>
    <x v="407"/>
    <x v="0"/>
    <s v="technology/hardware"/>
    <x v="283"/>
    <x v="1496"/>
    <x v="2"/>
    <x v="30"/>
  </r>
  <r>
    <n v="2080"/>
    <x v="2080"/>
    <x v="2078"/>
    <x v="28"/>
    <n v="5078"/>
    <x v="0"/>
    <x v="0"/>
    <s v="USD"/>
    <x v="2079"/>
    <x v="2080"/>
    <x v="0"/>
    <x v="133"/>
    <x v="0"/>
    <s v="technology/hardware"/>
    <x v="284"/>
    <x v="1497"/>
    <x v="2"/>
    <x v="30"/>
  </r>
  <r>
    <n v="2081"/>
    <x v="2081"/>
    <x v="2079"/>
    <x v="8"/>
    <n v="4010"/>
    <x v="0"/>
    <x v="0"/>
    <s v="USD"/>
    <x v="2080"/>
    <x v="2081"/>
    <x v="0"/>
    <x v="165"/>
    <x v="0"/>
    <s v="music/indie rock"/>
    <x v="41"/>
    <x v="1498"/>
    <x v="4"/>
    <x v="14"/>
  </r>
  <r>
    <n v="2082"/>
    <x v="2082"/>
    <x v="2080"/>
    <x v="15"/>
    <n v="1661"/>
    <x v="0"/>
    <x v="0"/>
    <s v="USD"/>
    <x v="2081"/>
    <x v="2082"/>
    <x v="0"/>
    <x v="44"/>
    <x v="0"/>
    <s v="music/indie rock"/>
    <x v="38"/>
    <x v="1499"/>
    <x v="4"/>
    <x v="14"/>
  </r>
  <r>
    <n v="2083"/>
    <x v="2083"/>
    <x v="2081"/>
    <x v="47"/>
    <n v="850"/>
    <x v="0"/>
    <x v="0"/>
    <s v="USD"/>
    <x v="2082"/>
    <x v="2083"/>
    <x v="0"/>
    <x v="20"/>
    <x v="0"/>
    <s v="music/indie rock"/>
    <x v="40"/>
    <x v="441"/>
    <x v="4"/>
    <x v="14"/>
  </r>
  <r>
    <n v="2084"/>
    <x v="2084"/>
    <x v="2082"/>
    <x v="9"/>
    <n v="3250"/>
    <x v="0"/>
    <x v="0"/>
    <s v="USD"/>
    <x v="2083"/>
    <x v="2084"/>
    <x v="0"/>
    <x v="67"/>
    <x v="0"/>
    <s v="music/indie rock"/>
    <x v="29"/>
    <x v="1500"/>
    <x v="4"/>
    <x v="14"/>
  </r>
  <r>
    <n v="2085"/>
    <x v="2085"/>
    <x v="2083"/>
    <x v="12"/>
    <n v="7412"/>
    <x v="0"/>
    <x v="0"/>
    <s v="USD"/>
    <x v="2084"/>
    <x v="2085"/>
    <x v="0"/>
    <x v="183"/>
    <x v="0"/>
    <s v="music/indie rock"/>
    <x v="39"/>
    <x v="1501"/>
    <x v="4"/>
    <x v="14"/>
  </r>
  <r>
    <n v="2086"/>
    <x v="2086"/>
    <x v="2084"/>
    <x v="23"/>
    <n v="4028"/>
    <x v="0"/>
    <x v="0"/>
    <s v="USD"/>
    <x v="2085"/>
    <x v="2086"/>
    <x v="0"/>
    <x v="2"/>
    <x v="0"/>
    <s v="music/indie rock"/>
    <x v="7"/>
    <x v="1502"/>
    <x v="4"/>
    <x v="14"/>
  </r>
  <r>
    <n v="2087"/>
    <x v="2087"/>
    <x v="2085"/>
    <x v="15"/>
    <n v="1553"/>
    <x v="0"/>
    <x v="0"/>
    <s v="USD"/>
    <x v="2086"/>
    <x v="2087"/>
    <x v="0"/>
    <x v="20"/>
    <x v="0"/>
    <s v="music/indie rock"/>
    <x v="3"/>
    <x v="1503"/>
    <x v="4"/>
    <x v="14"/>
  </r>
  <r>
    <n v="2088"/>
    <x v="2088"/>
    <x v="2086"/>
    <x v="9"/>
    <n v="3465.32"/>
    <x v="0"/>
    <x v="0"/>
    <s v="USD"/>
    <x v="2087"/>
    <x v="2088"/>
    <x v="0"/>
    <x v="11"/>
    <x v="0"/>
    <s v="music/indie rock"/>
    <x v="31"/>
    <x v="1504"/>
    <x v="4"/>
    <x v="14"/>
  </r>
  <r>
    <n v="2089"/>
    <x v="2089"/>
    <x v="2087"/>
    <x v="30"/>
    <n v="3010.01"/>
    <x v="0"/>
    <x v="0"/>
    <s v="USD"/>
    <x v="2088"/>
    <x v="2089"/>
    <x v="0"/>
    <x v="95"/>
    <x v="0"/>
    <s v="music/indie rock"/>
    <x v="28"/>
    <x v="1505"/>
    <x v="4"/>
    <x v="14"/>
  </r>
  <r>
    <n v="2090"/>
    <x v="2090"/>
    <x v="2088"/>
    <x v="6"/>
    <n v="9203.23"/>
    <x v="0"/>
    <x v="0"/>
    <s v="USD"/>
    <x v="2089"/>
    <x v="2090"/>
    <x v="0"/>
    <x v="322"/>
    <x v="0"/>
    <s v="music/indie rock"/>
    <x v="41"/>
    <x v="1506"/>
    <x v="4"/>
    <x v="14"/>
  </r>
  <r>
    <n v="2091"/>
    <x v="2091"/>
    <x v="2089"/>
    <x v="102"/>
    <n v="21684.2"/>
    <x v="0"/>
    <x v="0"/>
    <s v="USD"/>
    <x v="2090"/>
    <x v="2091"/>
    <x v="0"/>
    <x v="336"/>
    <x v="0"/>
    <s v="music/indie rock"/>
    <x v="28"/>
    <x v="1507"/>
    <x v="4"/>
    <x v="14"/>
  </r>
  <r>
    <n v="2092"/>
    <x v="2092"/>
    <x v="2090"/>
    <x v="12"/>
    <n v="6077"/>
    <x v="0"/>
    <x v="0"/>
    <s v="USD"/>
    <x v="2091"/>
    <x v="2092"/>
    <x v="0"/>
    <x v="165"/>
    <x v="0"/>
    <s v="music/indie rock"/>
    <x v="7"/>
    <x v="1508"/>
    <x v="4"/>
    <x v="14"/>
  </r>
  <r>
    <n v="2093"/>
    <x v="2093"/>
    <x v="2091"/>
    <x v="15"/>
    <n v="1537"/>
    <x v="0"/>
    <x v="0"/>
    <s v="USD"/>
    <x v="2092"/>
    <x v="2093"/>
    <x v="0"/>
    <x v="23"/>
    <x v="0"/>
    <s v="music/indie rock"/>
    <x v="21"/>
    <x v="1509"/>
    <x v="4"/>
    <x v="14"/>
  </r>
  <r>
    <n v="2094"/>
    <x v="2094"/>
    <x v="2092"/>
    <x v="8"/>
    <n v="4219"/>
    <x v="0"/>
    <x v="0"/>
    <s v="USD"/>
    <x v="2093"/>
    <x v="2094"/>
    <x v="0"/>
    <x v="250"/>
    <x v="0"/>
    <s v="music/indie rock"/>
    <x v="10"/>
    <x v="1510"/>
    <x v="4"/>
    <x v="14"/>
  </r>
  <r>
    <n v="2095"/>
    <x v="2095"/>
    <x v="2093"/>
    <x v="30"/>
    <n v="2500"/>
    <x v="0"/>
    <x v="0"/>
    <s v="USD"/>
    <x v="2094"/>
    <x v="2095"/>
    <x v="0"/>
    <x v="19"/>
    <x v="0"/>
    <s v="music/indie rock"/>
    <x v="8"/>
    <x v="382"/>
    <x v="4"/>
    <x v="14"/>
  </r>
  <r>
    <n v="2096"/>
    <x v="2096"/>
    <x v="2094"/>
    <x v="20"/>
    <n v="610"/>
    <x v="0"/>
    <x v="0"/>
    <s v="USD"/>
    <x v="2095"/>
    <x v="2096"/>
    <x v="0"/>
    <x v="25"/>
    <x v="0"/>
    <s v="music/indie rock"/>
    <x v="21"/>
    <x v="1511"/>
    <x v="4"/>
    <x v="14"/>
  </r>
  <r>
    <n v="2097"/>
    <x v="2097"/>
    <x v="2095"/>
    <x v="9"/>
    <n v="3000"/>
    <x v="0"/>
    <x v="0"/>
    <s v="USD"/>
    <x v="2096"/>
    <x v="2097"/>
    <x v="0"/>
    <x v="44"/>
    <x v="0"/>
    <s v="music/indie rock"/>
    <x v="8"/>
    <x v="1512"/>
    <x v="4"/>
    <x v="14"/>
  </r>
  <r>
    <n v="2098"/>
    <x v="2098"/>
    <x v="2096"/>
    <x v="12"/>
    <n v="6020"/>
    <x v="0"/>
    <x v="0"/>
    <s v="USD"/>
    <x v="2097"/>
    <x v="2098"/>
    <x v="0"/>
    <x v="58"/>
    <x v="0"/>
    <s v="music/indie rock"/>
    <x v="8"/>
    <x v="1513"/>
    <x v="4"/>
    <x v="14"/>
  </r>
  <r>
    <n v="2099"/>
    <x v="2099"/>
    <x v="2097"/>
    <x v="9"/>
    <n v="3971"/>
    <x v="0"/>
    <x v="0"/>
    <s v="USD"/>
    <x v="2098"/>
    <x v="2099"/>
    <x v="0"/>
    <x v="287"/>
    <x v="0"/>
    <s v="music/indie rock"/>
    <x v="88"/>
    <x v="1514"/>
    <x v="4"/>
    <x v="14"/>
  </r>
  <r>
    <n v="2100"/>
    <x v="2100"/>
    <x v="2098"/>
    <x v="20"/>
    <n v="820"/>
    <x v="0"/>
    <x v="0"/>
    <s v="USD"/>
    <x v="2099"/>
    <x v="2100"/>
    <x v="0"/>
    <x v="74"/>
    <x v="0"/>
    <s v="music/indie rock"/>
    <x v="0"/>
    <x v="1515"/>
    <x v="4"/>
    <x v="14"/>
  </r>
  <r>
    <n v="2101"/>
    <x v="2101"/>
    <x v="2099"/>
    <x v="13"/>
    <n v="2265"/>
    <x v="0"/>
    <x v="0"/>
    <s v="USD"/>
    <x v="2100"/>
    <x v="2101"/>
    <x v="0"/>
    <x v="34"/>
    <x v="0"/>
    <s v="music/indie rock"/>
    <x v="40"/>
    <x v="1516"/>
    <x v="4"/>
    <x v="14"/>
  </r>
  <r>
    <n v="2102"/>
    <x v="2102"/>
    <x v="2100"/>
    <x v="28"/>
    <n v="1360"/>
    <x v="0"/>
    <x v="0"/>
    <s v="USD"/>
    <x v="2101"/>
    <x v="2102"/>
    <x v="0"/>
    <x v="44"/>
    <x v="0"/>
    <s v="music/indie rock"/>
    <x v="104"/>
    <x v="1517"/>
    <x v="4"/>
    <x v="14"/>
  </r>
  <r>
    <n v="2103"/>
    <x v="2103"/>
    <x v="2101"/>
    <x v="198"/>
    <n v="11364"/>
    <x v="0"/>
    <x v="0"/>
    <s v="USD"/>
    <x v="2102"/>
    <x v="2103"/>
    <x v="0"/>
    <x v="248"/>
    <x v="0"/>
    <s v="music/indie rock"/>
    <x v="91"/>
    <x v="1518"/>
    <x v="4"/>
    <x v="14"/>
  </r>
  <r>
    <n v="2104"/>
    <x v="2104"/>
    <x v="2102"/>
    <x v="134"/>
    <n v="1036"/>
    <x v="0"/>
    <x v="0"/>
    <s v="USD"/>
    <x v="2103"/>
    <x v="2104"/>
    <x v="0"/>
    <x v="77"/>
    <x v="0"/>
    <s v="music/indie rock"/>
    <x v="22"/>
    <x v="138"/>
    <x v="4"/>
    <x v="14"/>
  </r>
  <r>
    <n v="2105"/>
    <x v="2105"/>
    <x v="2103"/>
    <x v="13"/>
    <n v="5080"/>
    <x v="0"/>
    <x v="0"/>
    <s v="USD"/>
    <x v="2104"/>
    <x v="2105"/>
    <x v="0"/>
    <x v="221"/>
    <x v="0"/>
    <s v="music/indie rock"/>
    <x v="172"/>
    <x v="1383"/>
    <x v="4"/>
    <x v="14"/>
  </r>
  <r>
    <n v="2106"/>
    <x v="2106"/>
    <x v="2104"/>
    <x v="41"/>
    <n v="2355"/>
    <x v="0"/>
    <x v="0"/>
    <s v="USD"/>
    <x v="2105"/>
    <x v="2106"/>
    <x v="0"/>
    <x v="34"/>
    <x v="0"/>
    <s v="music/indie rock"/>
    <x v="13"/>
    <x v="1519"/>
    <x v="4"/>
    <x v="14"/>
  </r>
  <r>
    <n v="2107"/>
    <x v="2107"/>
    <x v="2105"/>
    <x v="13"/>
    <n v="2154.66"/>
    <x v="0"/>
    <x v="0"/>
    <s v="USD"/>
    <x v="2106"/>
    <x v="2107"/>
    <x v="0"/>
    <x v="6"/>
    <x v="0"/>
    <s v="music/indie rock"/>
    <x v="29"/>
    <x v="1520"/>
    <x v="4"/>
    <x v="14"/>
  </r>
  <r>
    <n v="2108"/>
    <x v="2108"/>
    <x v="2106"/>
    <x v="194"/>
    <n v="17170"/>
    <x v="0"/>
    <x v="0"/>
    <s v="USD"/>
    <x v="2107"/>
    <x v="2108"/>
    <x v="0"/>
    <x v="277"/>
    <x v="0"/>
    <s v="music/indie rock"/>
    <x v="13"/>
    <x v="1521"/>
    <x v="4"/>
    <x v="14"/>
  </r>
  <r>
    <n v="2109"/>
    <x v="2109"/>
    <x v="2107"/>
    <x v="23"/>
    <n v="4261"/>
    <x v="0"/>
    <x v="0"/>
    <s v="USD"/>
    <x v="2108"/>
    <x v="2109"/>
    <x v="0"/>
    <x v="244"/>
    <x v="0"/>
    <s v="music/indie rock"/>
    <x v="13"/>
    <x v="1522"/>
    <x v="4"/>
    <x v="14"/>
  </r>
  <r>
    <n v="2110"/>
    <x v="2110"/>
    <x v="2108"/>
    <x v="13"/>
    <n v="2007"/>
    <x v="0"/>
    <x v="0"/>
    <s v="USD"/>
    <x v="2109"/>
    <x v="2110"/>
    <x v="0"/>
    <x v="44"/>
    <x v="0"/>
    <s v="music/indie rock"/>
    <x v="8"/>
    <x v="1523"/>
    <x v="4"/>
    <x v="14"/>
  </r>
  <r>
    <n v="2111"/>
    <x v="2111"/>
    <x v="2109"/>
    <x v="13"/>
    <n v="2130"/>
    <x v="0"/>
    <x v="0"/>
    <s v="USD"/>
    <x v="2110"/>
    <x v="2111"/>
    <x v="0"/>
    <x v="70"/>
    <x v="0"/>
    <s v="music/indie rock"/>
    <x v="13"/>
    <x v="851"/>
    <x v="4"/>
    <x v="14"/>
  </r>
  <r>
    <n v="2112"/>
    <x v="2112"/>
    <x v="2110"/>
    <x v="43"/>
    <n v="300"/>
    <x v="0"/>
    <x v="0"/>
    <s v="USD"/>
    <x v="2111"/>
    <x v="2112"/>
    <x v="0"/>
    <x v="202"/>
    <x v="0"/>
    <s v="music/indie rock"/>
    <x v="8"/>
    <x v="50"/>
    <x v="4"/>
    <x v="14"/>
  </r>
  <r>
    <n v="2113"/>
    <x v="2113"/>
    <x v="2111"/>
    <x v="39"/>
    <n v="7340"/>
    <x v="0"/>
    <x v="0"/>
    <s v="USD"/>
    <x v="2112"/>
    <x v="2113"/>
    <x v="0"/>
    <x v="329"/>
    <x v="0"/>
    <s v="music/indie rock"/>
    <x v="2"/>
    <x v="1524"/>
    <x v="4"/>
    <x v="14"/>
  </r>
  <r>
    <n v="2114"/>
    <x v="2114"/>
    <x v="2112"/>
    <x v="10"/>
    <n v="5235"/>
    <x v="0"/>
    <x v="0"/>
    <s v="USD"/>
    <x v="2113"/>
    <x v="2114"/>
    <x v="0"/>
    <x v="206"/>
    <x v="0"/>
    <s v="music/indie rock"/>
    <x v="2"/>
    <x v="1525"/>
    <x v="4"/>
    <x v="14"/>
  </r>
  <r>
    <n v="2115"/>
    <x v="2115"/>
    <x v="2113"/>
    <x v="15"/>
    <n v="3385"/>
    <x v="0"/>
    <x v="0"/>
    <s v="USD"/>
    <x v="2114"/>
    <x v="2115"/>
    <x v="0"/>
    <x v="17"/>
    <x v="0"/>
    <s v="music/indie rock"/>
    <x v="235"/>
    <x v="1526"/>
    <x v="4"/>
    <x v="14"/>
  </r>
  <r>
    <n v="2116"/>
    <x v="2116"/>
    <x v="2114"/>
    <x v="240"/>
    <n v="48434"/>
    <x v="0"/>
    <x v="0"/>
    <s v="USD"/>
    <x v="2115"/>
    <x v="2116"/>
    <x v="0"/>
    <x v="297"/>
    <x v="0"/>
    <s v="music/indie rock"/>
    <x v="7"/>
    <x v="1527"/>
    <x v="4"/>
    <x v="14"/>
  </r>
  <r>
    <n v="2117"/>
    <x v="2117"/>
    <x v="2115"/>
    <x v="38"/>
    <n v="1773"/>
    <x v="0"/>
    <x v="0"/>
    <s v="USD"/>
    <x v="2116"/>
    <x v="2117"/>
    <x v="0"/>
    <x v="2"/>
    <x v="0"/>
    <s v="music/indie rock"/>
    <x v="34"/>
    <x v="1528"/>
    <x v="4"/>
    <x v="14"/>
  </r>
  <r>
    <n v="2118"/>
    <x v="2118"/>
    <x v="2116"/>
    <x v="28"/>
    <n v="1346.11"/>
    <x v="0"/>
    <x v="0"/>
    <s v="USD"/>
    <x v="2117"/>
    <x v="2118"/>
    <x v="0"/>
    <x v="57"/>
    <x v="0"/>
    <s v="music/indie rock"/>
    <x v="165"/>
    <x v="1529"/>
    <x v="4"/>
    <x v="14"/>
  </r>
  <r>
    <n v="2119"/>
    <x v="2119"/>
    <x v="2117"/>
    <x v="13"/>
    <n v="2015"/>
    <x v="0"/>
    <x v="0"/>
    <s v="USD"/>
    <x v="2118"/>
    <x v="2119"/>
    <x v="0"/>
    <x v="19"/>
    <x v="0"/>
    <s v="music/indie rock"/>
    <x v="7"/>
    <x v="1530"/>
    <x v="4"/>
    <x v="14"/>
  </r>
  <r>
    <n v="2120"/>
    <x v="2120"/>
    <x v="2118"/>
    <x v="6"/>
    <n v="8070.43"/>
    <x v="0"/>
    <x v="0"/>
    <s v="USD"/>
    <x v="2119"/>
    <x v="2120"/>
    <x v="0"/>
    <x v="50"/>
    <x v="0"/>
    <s v="music/indie rock"/>
    <x v="7"/>
    <x v="1531"/>
    <x v="4"/>
    <x v="14"/>
  </r>
  <r>
    <n v="2121"/>
    <x v="2121"/>
    <x v="2119"/>
    <x v="63"/>
    <n v="284"/>
    <x v="2"/>
    <x v="16"/>
    <s v="CHF"/>
    <x v="2120"/>
    <x v="2121"/>
    <x v="0"/>
    <x v="73"/>
    <x v="1"/>
    <s v="games/video games"/>
    <x v="60"/>
    <x v="1532"/>
    <x v="6"/>
    <x v="17"/>
  </r>
  <r>
    <n v="2122"/>
    <x v="2122"/>
    <x v="2120"/>
    <x v="58"/>
    <n v="310"/>
    <x v="2"/>
    <x v="14"/>
    <s v="MXN"/>
    <x v="2121"/>
    <x v="2122"/>
    <x v="0"/>
    <x v="83"/>
    <x v="1"/>
    <s v="games/video games"/>
    <x v="50"/>
    <x v="1533"/>
    <x v="6"/>
    <x v="17"/>
  </r>
  <r>
    <n v="2123"/>
    <x v="2123"/>
    <x v="2121"/>
    <x v="2"/>
    <n v="50"/>
    <x v="2"/>
    <x v="0"/>
    <s v="USD"/>
    <x v="2122"/>
    <x v="2123"/>
    <x v="0"/>
    <x v="81"/>
    <x v="1"/>
    <s v="games/video games"/>
    <x v="54"/>
    <x v="119"/>
    <x v="6"/>
    <x v="17"/>
  </r>
  <r>
    <n v="2124"/>
    <x v="2124"/>
    <x v="2122"/>
    <x v="184"/>
    <n v="115"/>
    <x v="2"/>
    <x v="0"/>
    <s v="USD"/>
    <x v="2123"/>
    <x v="2124"/>
    <x v="0"/>
    <x v="81"/>
    <x v="1"/>
    <s v="games/video games"/>
    <x v="54"/>
    <x v="1534"/>
    <x v="6"/>
    <x v="17"/>
  </r>
  <r>
    <n v="2125"/>
    <x v="2125"/>
    <x v="2123"/>
    <x v="127"/>
    <n v="852"/>
    <x v="2"/>
    <x v="0"/>
    <s v="USD"/>
    <x v="2124"/>
    <x v="2125"/>
    <x v="0"/>
    <x v="74"/>
    <x v="1"/>
    <s v="games/video games"/>
    <x v="60"/>
    <x v="1535"/>
    <x v="6"/>
    <x v="17"/>
  </r>
  <r>
    <n v="2126"/>
    <x v="2126"/>
    <x v="2124"/>
    <x v="22"/>
    <n v="10"/>
    <x v="2"/>
    <x v="0"/>
    <s v="USD"/>
    <x v="2125"/>
    <x v="2126"/>
    <x v="0"/>
    <x v="84"/>
    <x v="1"/>
    <s v="games/video games"/>
    <x v="50"/>
    <x v="144"/>
    <x v="6"/>
    <x v="17"/>
  </r>
  <r>
    <n v="2127"/>
    <x v="2127"/>
    <x v="2125"/>
    <x v="89"/>
    <n v="8076"/>
    <x v="2"/>
    <x v="1"/>
    <s v="GBP"/>
    <x v="2126"/>
    <x v="2127"/>
    <x v="0"/>
    <x v="163"/>
    <x v="1"/>
    <s v="games/video games"/>
    <x v="129"/>
    <x v="1536"/>
    <x v="6"/>
    <x v="17"/>
  </r>
  <r>
    <n v="2128"/>
    <x v="2128"/>
    <x v="2126"/>
    <x v="36"/>
    <n v="25"/>
    <x v="2"/>
    <x v="5"/>
    <s v="CAD"/>
    <x v="2127"/>
    <x v="2128"/>
    <x v="0"/>
    <x v="29"/>
    <x v="1"/>
    <s v="games/video games"/>
    <x v="50"/>
    <x v="380"/>
    <x v="6"/>
    <x v="17"/>
  </r>
  <r>
    <n v="2129"/>
    <x v="2129"/>
    <x v="2127"/>
    <x v="13"/>
    <n v="236"/>
    <x v="2"/>
    <x v="0"/>
    <s v="USD"/>
    <x v="2128"/>
    <x v="2129"/>
    <x v="0"/>
    <x v="8"/>
    <x v="1"/>
    <s v="games/video games"/>
    <x v="81"/>
    <x v="1537"/>
    <x v="6"/>
    <x v="17"/>
  </r>
  <r>
    <n v="2130"/>
    <x v="2130"/>
    <x v="2128"/>
    <x v="247"/>
    <n v="85"/>
    <x v="2"/>
    <x v="0"/>
    <s v="USD"/>
    <x v="2129"/>
    <x v="2130"/>
    <x v="0"/>
    <x v="80"/>
    <x v="1"/>
    <s v="games/video games"/>
    <x v="50"/>
    <x v="1209"/>
    <x v="6"/>
    <x v="17"/>
  </r>
  <r>
    <n v="2131"/>
    <x v="2131"/>
    <x v="2129"/>
    <x v="2"/>
    <n v="25"/>
    <x v="2"/>
    <x v="0"/>
    <s v="USD"/>
    <x v="2130"/>
    <x v="2131"/>
    <x v="0"/>
    <x v="83"/>
    <x v="1"/>
    <s v="games/video games"/>
    <x v="62"/>
    <x v="1538"/>
    <x v="6"/>
    <x v="17"/>
  </r>
  <r>
    <n v="2132"/>
    <x v="2132"/>
    <x v="2130"/>
    <x v="57"/>
    <n v="2112.9899999999998"/>
    <x v="2"/>
    <x v="0"/>
    <s v="USD"/>
    <x v="2131"/>
    <x v="2132"/>
    <x v="0"/>
    <x v="221"/>
    <x v="1"/>
    <s v="games/video games"/>
    <x v="53"/>
    <x v="1539"/>
    <x v="6"/>
    <x v="17"/>
  </r>
  <r>
    <n v="2133"/>
    <x v="2133"/>
    <x v="2131"/>
    <x v="28"/>
    <n v="16"/>
    <x v="2"/>
    <x v="0"/>
    <s v="USD"/>
    <x v="2132"/>
    <x v="2133"/>
    <x v="0"/>
    <x v="83"/>
    <x v="1"/>
    <s v="games/video games"/>
    <x v="53"/>
    <x v="1540"/>
    <x v="6"/>
    <x v="17"/>
  </r>
  <r>
    <n v="2134"/>
    <x v="2134"/>
    <x v="2132"/>
    <x v="12"/>
    <n v="104"/>
    <x v="2"/>
    <x v="0"/>
    <s v="USD"/>
    <x v="2133"/>
    <x v="2134"/>
    <x v="0"/>
    <x v="83"/>
    <x v="1"/>
    <s v="games/video games"/>
    <x v="53"/>
    <x v="1541"/>
    <x v="6"/>
    <x v="17"/>
  </r>
  <r>
    <n v="2135"/>
    <x v="2135"/>
    <x v="2133"/>
    <x v="10"/>
    <n v="478"/>
    <x v="2"/>
    <x v="0"/>
    <s v="USD"/>
    <x v="2134"/>
    <x v="2135"/>
    <x v="0"/>
    <x v="19"/>
    <x v="1"/>
    <s v="games/video games"/>
    <x v="54"/>
    <x v="1542"/>
    <x v="6"/>
    <x v="17"/>
  </r>
  <r>
    <n v="2136"/>
    <x v="2136"/>
    <x v="2134"/>
    <x v="58"/>
    <n v="47.69"/>
    <x v="2"/>
    <x v="0"/>
    <s v="USD"/>
    <x v="2135"/>
    <x v="2136"/>
    <x v="0"/>
    <x v="80"/>
    <x v="1"/>
    <s v="games/video games"/>
    <x v="50"/>
    <x v="1543"/>
    <x v="6"/>
    <x v="17"/>
  </r>
  <r>
    <n v="2137"/>
    <x v="2137"/>
    <x v="2135"/>
    <x v="63"/>
    <n v="14203"/>
    <x v="2"/>
    <x v="5"/>
    <s v="CAD"/>
    <x v="2136"/>
    <x v="2137"/>
    <x v="0"/>
    <x v="408"/>
    <x v="1"/>
    <s v="games/video games"/>
    <x v="58"/>
    <x v="1544"/>
    <x v="6"/>
    <x v="17"/>
  </r>
  <r>
    <n v="2138"/>
    <x v="2138"/>
    <x v="2136"/>
    <x v="28"/>
    <n v="128"/>
    <x v="2"/>
    <x v="1"/>
    <s v="GBP"/>
    <x v="2137"/>
    <x v="2138"/>
    <x v="0"/>
    <x v="8"/>
    <x v="1"/>
    <s v="games/video games"/>
    <x v="55"/>
    <x v="1545"/>
    <x v="6"/>
    <x v="17"/>
  </r>
  <r>
    <n v="2139"/>
    <x v="2139"/>
    <x v="2137"/>
    <x v="11"/>
    <n v="1626"/>
    <x v="2"/>
    <x v="0"/>
    <s v="USD"/>
    <x v="2138"/>
    <x v="2139"/>
    <x v="0"/>
    <x v="66"/>
    <x v="1"/>
    <s v="games/video games"/>
    <x v="62"/>
    <x v="1546"/>
    <x v="6"/>
    <x v="17"/>
  </r>
  <r>
    <n v="2140"/>
    <x v="2140"/>
    <x v="2138"/>
    <x v="69"/>
    <n v="560"/>
    <x v="2"/>
    <x v="0"/>
    <s v="USD"/>
    <x v="2139"/>
    <x v="2140"/>
    <x v="0"/>
    <x v="202"/>
    <x v="1"/>
    <s v="games/video games"/>
    <x v="50"/>
    <x v="1547"/>
    <x v="6"/>
    <x v="17"/>
  </r>
  <r>
    <n v="2141"/>
    <x v="2141"/>
    <x v="2139"/>
    <x v="36"/>
    <n v="0"/>
    <x v="2"/>
    <x v="0"/>
    <s v="USD"/>
    <x v="2140"/>
    <x v="2141"/>
    <x v="0"/>
    <x v="78"/>
    <x v="1"/>
    <s v="games/video games"/>
    <x v="50"/>
    <x v="121"/>
    <x v="6"/>
    <x v="17"/>
  </r>
  <r>
    <n v="2142"/>
    <x v="2142"/>
    <x v="2140"/>
    <x v="124"/>
    <n v="601"/>
    <x v="2"/>
    <x v="12"/>
    <s v="EUR"/>
    <x v="2141"/>
    <x v="2142"/>
    <x v="0"/>
    <x v="8"/>
    <x v="1"/>
    <s v="games/video games"/>
    <x v="52"/>
    <x v="1548"/>
    <x v="6"/>
    <x v="17"/>
  </r>
  <r>
    <n v="2143"/>
    <x v="2143"/>
    <x v="2141"/>
    <x v="13"/>
    <n v="225"/>
    <x v="2"/>
    <x v="0"/>
    <s v="USD"/>
    <x v="2142"/>
    <x v="2143"/>
    <x v="0"/>
    <x v="81"/>
    <x v="1"/>
    <s v="games/video games"/>
    <x v="57"/>
    <x v="817"/>
    <x v="6"/>
    <x v="17"/>
  </r>
  <r>
    <n v="2144"/>
    <x v="2144"/>
    <x v="2142"/>
    <x v="322"/>
    <n v="607"/>
    <x v="2"/>
    <x v="0"/>
    <s v="USD"/>
    <x v="2143"/>
    <x v="2144"/>
    <x v="0"/>
    <x v="54"/>
    <x v="1"/>
    <s v="games/video games"/>
    <x v="53"/>
    <x v="1549"/>
    <x v="6"/>
    <x v="17"/>
  </r>
  <r>
    <n v="2145"/>
    <x v="2145"/>
    <x v="2143"/>
    <x v="36"/>
    <n v="4565"/>
    <x v="2"/>
    <x v="0"/>
    <s v="USD"/>
    <x v="2144"/>
    <x v="2145"/>
    <x v="0"/>
    <x v="30"/>
    <x v="1"/>
    <s v="games/video games"/>
    <x v="75"/>
    <x v="1550"/>
    <x v="6"/>
    <x v="17"/>
  </r>
  <r>
    <n v="2146"/>
    <x v="2146"/>
    <x v="2144"/>
    <x v="10"/>
    <n v="1"/>
    <x v="2"/>
    <x v="0"/>
    <s v="USD"/>
    <x v="2145"/>
    <x v="2146"/>
    <x v="0"/>
    <x v="29"/>
    <x v="1"/>
    <s v="games/video games"/>
    <x v="50"/>
    <x v="120"/>
    <x v="6"/>
    <x v="17"/>
  </r>
  <r>
    <n v="2147"/>
    <x v="2147"/>
    <x v="2145"/>
    <x v="303"/>
    <n v="2716"/>
    <x v="2"/>
    <x v="0"/>
    <s v="USD"/>
    <x v="2146"/>
    <x v="2147"/>
    <x v="0"/>
    <x v="165"/>
    <x v="1"/>
    <s v="games/video games"/>
    <x v="60"/>
    <x v="1551"/>
    <x v="6"/>
    <x v="17"/>
  </r>
  <r>
    <n v="2148"/>
    <x v="2148"/>
    <x v="2146"/>
    <x v="213"/>
    <n v="2"/>
    <x v="2"/>
    <x v="1"/>
    <s v="GBP"/>
    <x v="2147"/>
    <x v="2148"/>
    <x v="0"/>
    <x v="84"/>
    <x v="1"/>
    <s v="games/video games"/>
    <x v="53"/>
    <x v="120"/>
    <x v="6"/>
    <x v="17"/>
  </r>
  <r>
    <n v="2149"/>
    <x v="2149"/>
    <x v="2147"/>
    <x v="13"/>
    <n v="0"/>
    <x v="2"/>
    <x v="0"/>
    <s v="USD"/>
    <x v="2148"/>
    <x v="2149"/>
    <x v="0"/>
    <x v="78"/>
    <x v="1"/>
    <s v="games/video games"/>
    <x v="50"/>
    <x v="121"/>
    <x v="6"/>
    <x v="17"/>
  </r>
  <r>
    <n v="2150"/>
    <x v="2150"/>
    <x v="2148"/>
    <x v="63"/>
    <n v="405"/>
    <x v="2"/>
    <x v="10"/>
    <s v="NOK"/>
    <x v="2149"/>
    <x v="2150"/>
    <x v="0"/>
    <x v="80"/>
    <x v="1"/>
    <s v="games/video games"/>
    <x v="60"/>
    <x v="1552"/>
    <x v="6"/>
    <x v="17"/>
  </r>
  <r>
    <n v="2151"/>
    <x v="2151"/>
    <x v="2149"/>
    <x v="101"/>
    <n v="118"/>
    <x v="2"/>
    <x v="0"/>
    <s v="USD"/>
    <x v="2150"/>
    <x v="2151"/>
    <x v="0"/>
    <x v="79"/>
    <x v="1"/>
    <s v="games/video games"/>
    <x v="50"/>
    <x v="1537"/>
    <x v="6"/>
    <x v="17"/>
  </r>
  <r>
    <n v="2152"/>
    <x v="2152"/>
    <x v="2150"/>
    <x v="11"/>
    <n v="50"/>
    <x v="2"/>
    <x v="0"/>
    <s v="USD"/>
    <x v="2151"/>
    <x v="2152"/>
    <x v="0"/>
    <x v="80"/>
    <x v="1"/>
    <s v="games/video games"/>
    <x v="50"/>
    <x v="381"/>
    <x v="6"/>
    <x v="17"/>
  </r>
  <r>
    <n v="2153"/>
    <x v="2153"/>
    <x v="2151"/>
    <x v="323"/>
    <n v="34"/>
    <x v="2"/>
    <x v="0"/>
    <s v="USD"/>
    <x v="2152"/>
    <x v="2153"/>
    <x v="0"/>
    <x v="80"/>
    <x v="1"/>
    <s v="games/video games"/>
    <x v="50"/>
    <x v="434"/>
    <x v="6"/>
    <x v="17"/>
  </r>
  <r>
    <n v="2154"/>
    <x v="2154"/>
    <x v="2152"/>
    <x v="49"/>
    <n v="2"/>
    <x v="2"/>
    <x v="0"/>
    <s v="USD"/>
    <x v="2153"/>
    <x v="2154"/>
    <x v="0"/>
    <x v="84"/>
    <x v="1"/>
    <s v="games/video games"/>
    <x v="60"/>
    <x v="120"/>
    <x v="6"/>
    <x v="17"/>
  </r>
  <r>
    <n v="2155"/>
    <x v="2155"/>
    <x v="2153"/>
    <x v="10"/>
    <n v="115"/>
    <x v="2"/>
    <x v="1"/>
    <s v="GBP"/>
    <x v="2154"/>
    <x v="2155"/>
    <x v="0"/>
    <x v="81"/>
    <x v="1"/>
    <s v="games/video games"/>
    <x v="53"/>
    <x v="1534"/>
    <x v="6"/>
    <x v="17"/>
  </r>
  <r>
    <n v="2156"/>
    <x v="2156"/>
    <x v="2154"/>
    <x v="324"/>
    <n v="1493"/>
    <x v="2"/>
    <x v="0"/>
    <s v="USD"/>
    <x v="2155"/>
    <x v="2156"/>
    <x v="0"/>
    <x v="183"/>
    <x v="1"/>
    <s v="games/video games"/>
    <x v="56"/>
    <x v="1553"/>
    <x v="6"/>
    <x v="17"/>
  </r>
  <r>
    <n v="2157"/>
    <x v="2157"/>
    <x v="2155"/>
    <x v="96"/>
    <n v="21144"/>
    <x v="2"/>
    <x v="0"/>
    <s v="USD"/>
    <x v="2156"/>
    <x v="2157"/>
    <x v="0"/>
    <x v="7"/>
    <x v="1"/>
    <s v="games/video games"/>
    <x v="58"/>
    <x v="1554"/>
    <x v="6"/>
    <x v="17"/>
  </r>
  <r>
    <n v="2158"/>
    <x v="2158"/>
    <x v="2156"/>
    <x v="82"/>
    <n v="19770.11"/>
    <x v="2"/>
    <x v="0"/>
    <s v="USD"/>
    <x v="2157"/>
    <x v="2158"/>
    <x v="0"/>
    <x v="409"/>
    <x v="1"/>
    <s v="games/video games"/>
    <x v="113"/>
    <x v="1555"/>
    <x v="6"/>
    <x v="17"/>
  </r>
  <r>
    <n v="2159"/>
    <x v="2159"/>
    <x v="2157"/>
    <x v="172"/>
    <n v="26"/>
    <x v="2"/>
    <x v="0"/>
    <s v="USD"/>
    <x v="2158"/>
    <x v="2159"/>
    <x v="0"/>
    <x v="84"/>
    <x v="1"/>
    <s v="games/video games"/>
    <x v="60"/>
    <x v="31"/>
    <x v="6"/>
    <x v="17"/>
  </r>
  <r>
    <n v="2160"/>
    <x v="2160"/>
    <x v="2158"/>
    <x v="3"/>
    <n v="85"/>
    <x v="2"/>
    <x v="0"/>
    <s v="USD"/>
    <x v="2159"/>
    <x v="2160"/>
    <x v="0"/>
    <x v="38"/>
    <x v="1"/>
    <s v="games/video games"/>
    <x v="60"/>
    <x v="1556"/>
    <x v="6"/>
    <x v="17"/>
  </r>
  <r>
    <n v="2161"/>
    <x v="2161"/>
    <x v="2159"/>
    <x v="44"/>
    <n v="463"/>
    <x v="0"/>
    <x v="0"/>
    <s v="USD"/>
    <x v="2160"/>
    <x v="2161"/>
    <x v="0"/>
    <x v="62"/>
    <x v="0"/>
    <s v="music/rock"/>
    <x v="31"/>
    <x v="1557"/>
    <x v="4"/>
    <x v="11"/>
  </r>
  <r>
    <n v="2162"/>
    <x v="2162"/>
    <x v="2160"/>
    <x v="37"/>
    <n v="5052"/>
    <x v="0"/>
    <x v="0"/>
    <s v="USD"/>
    <x v="2161"/>
    <x v="2162"/>
    <x v="0"/>
    <x v="6"/>
    <x v="0"/>
    <s v="music/rock"/>
    <x v="20"/>
    <x v="1558"/>
    <x v="4"/>
    <x v="11"/>
  </r>
  <r>
    <n v="2163"/>
    <x v="2163"/>
    <x v="2161"/>
    <x v="30"/>
    <n v="3305"/>
    <x v="0"/>
    <x v="0"/>
    <s v="USD"/>
    <x v="2162"/>
    <x v="2163"/>
    <x v="0"/>
    <x v="34"/>
    <x v="0"/>
    <s v="music/rock"/>
    <x v="88"/>
    <x v="1559"/>
    <x v="4"/>
    <x v="11"/>
  </r>
  <r>
    <n v="2164"/>
    <x v="2164"/>
    <x v="2162"/>
    <x v="62"/>
    <n v="5645"/>
    <x v="0"/>
    <x v="0"/>
    <s v="USD"/>
    <x v="2163"/>
    <x v="2164"/>
    <x v="0"/>
    <x v="183"/>
    <x v="0"/>
    <s v="music/rock"/>
    <x v="33"/>
    <x v="1560"/>
    <x v="4"/>
    <x v="11"/>
  </r>
  <r>
    <n v="2165"/>
    <x v="2165"/>
    <x v="2163"/>
    <x v="30"/>
    <n v="3466"/>
    <x v="0"/>
    <x v="6"/>
    <s v="EUR"/>
    <x v="2164"/>
    <x v="2165"/>
    <x v="0"/>
    <x v="27"/>
    <x v="0"/>
    <s v="music/rock"/>
    <x v="86"/>
    <x v="1561"/>
    <x v="4"/>
    <x v="11"/>
  </r>
  <r>
    <n v="2166"/>
    <x v="2166"/>
    <x v="2164"/>
    <x v="13"/>
    <n v="2932"/>
    <x v="0"/>
    <x v="0"/>
    <s v="USD"/>
    <x v="2165"/>
    <x v="2166"/>
    <x v="0"/>
    <x v="58"/>
    <x v="0"/>
    <s v="music/rock"/>
    <x v="92"/>
    <x v="1562"/>
    <x v="4"/>
    <x v="11"/>
  </r>
  <r>
    <n v="2167"/>
    <x v="2167"/>
    <x v="2165"/>
    <x v="325"/>
    <n v="180"/>
    <x v="0"/>
    <x v="0"/>
    <s v="USD"/>
    <x v="2166"/>
    <x v="2167"/>
    <x v="0"/>
    <x v="22"/>
    <x v="0"/>
    <s v="music/rock"/>
    <x v="28"/>
    <x v="377"/>
    <x v="4"/>
    <x v="11"/>
  </r>
  <r>
    <n v="2168"/>
    <x v="2168"/>
    <x v="2166"/>
    <x v="102"/>
    <n v="21884.69"/>
    <x v="0"/>
    <x v="0"/>
    <s v="USD"/>
    <x v="2167"/>
    <x v="2168"/>
    <x v="0"/>
    <x v="158"/>
    <x v="0"/>
    <s v="music/rock"/>
    <x v="108"/>
    <x v="1563"/>
    <x v="4"/>
    <x v="11"/>
  </r>
  <r>
    <n v="2169"/>
    <x v="2169"/>
    <x v="2167"/>
    <x v="326"/>
    <n v="153"/>
    <x v="0"/>
    <x v="0"/>
    <s v="USD"/>
    <x v="2168"/>
    <x v="2169"/>
    <x v="0"/>
    <x v="63"/>
    <x v="0"/>
    <s v="music/rock"/>
    <x v="8"/>
    <x v="1564"/>
    <x v="4"/>
    <x v="11"/>
  </r>
  <r>
    <n v="2170"/>
    <x v="2170"/>
    <x v="2168"/>
    <x v="18"/>
    <n v="633"/>
    <x v="0"/>
    <x v="0"/>
    <s v="USD"/>
    <x v="2169"/>
    <x v="2170"/>
    <x v="0"/>
    <x v="10"/>
    <x v="0"/>
    <s v="music/rock"/>
    <x v="141"/>
    <x v="1565"/>
    <x v="4"/>
    <x v="11"/>
  </r>
  <r>
    <n v="2171"/>
    <x v="2171"/>
    <x v="2169"/>
    <x v="23"/>
    <n v="4243"/>
    <x v="0"/>
    <x v="0"/>
    <s v="USD"/>
    <x v="2170"/>
    <x v="2171"/>
    <x v="0"/>
    <x v="5"/>
    <x v="0"/>
    <s v="music/rock"/>
    <x v="6"/>
    <x v="1566"/>
    <x v="4"/>
    <x v="11"/>
  </r>
  <r>
    <n v="2172"/>
    <x v="2172"/>
    <x v="2170"/>
    <x v="28"/>
    <n v="1000"/>
    <x v="0"/>
    <x v="0"/>
    <s v="USD"/>
    <x v="2171"/>
    <x v="2172"/>
    <x v="0"/>
    <x v="62"/>
    <x v="0"/>
    <s v="music/rock"/>
    <x v="8"/>
    <x v="909"/>
    <x v="4"/>
    <x v="11"/>
  </r>
  <r>
    <n v="2173"/>
    <x v="2173"/>
    <x v="2171"/>
    <x v="285"/>
    <n v="5331"/>
    <x v="0"/>
    <x v="0"/>
    <s v="USD"/>
    <x v="2172"/>
    <x v="2173"/>
    <x v="0"/>
    <x v="240"/>
    <x v="0"/>
    <s v="music/rock"/>
    <x v="37"/>
    <x v="1567"/>
    <x v="4"/>
    <x v="11"/>
  </r>
  <r>
    <n v="2174"/>
    <x v="2174"/>
    <x v="2172"/>
    <x v="23"/>
    <n v="4119"/>
    <x v="0"/>
    <x v="1"/>
    <s v="GBP"/>
    <x v="2173"/>
    <x v="2174"/>
    <x v="0"/>
    <x v="287"/>
    <x v="0"/>
    <s v="music/rock"/>
    <x v="33"/>
    <x v="109"/>
    <x v="4"/>
    <x v="11"/>
  </r>
  <r>
    <n v="2175"/>
    <x v="2175"/>
    <x v="2173"/>
    <x v="176"/>
    <n v="1750"/>
    <x v="0"/>
    <x v="0"/>
    <s v="USD"/>
    <x v="2174"/>
    <x v="2175"/>
    <x v="0"/>
    <x v="55"/>
    <x v="0"/>
    <s v="music/rock"/>
    <x v="211"/>
    <x v="1568"/>
    <x v="4"/>
    <x v="11"/>
  </r>
  <r>
    <n v="2176"/>
    <x v="2176"/>
    <x v="2174"/>
    <x v="10"/>
    <n v="6301"/>
    <x v="0"/>
    <x v="0"/>
    <s v="USD"/>
    <x v="2175"/>
    <x v="2176"/>
    <x v="0"/>
    <x v="26"/>
    <x v="0"/>
    <s v="music/rock"/>
    <x v="9"/>
    <x v="1569"/>
    <x v="4"/>
    <x v="11"/>
  </r>
  <r>
    <n v="2177"/>
    <x v="2177"/>
    <x v="2175"/>
    <x v="30"/>
    <n v="2503"/>
    <x v="0"/>
    <x v="0"/>
    <s v="USD"/>
    <x v="2176"/>
    <x v="2177"/>
    <x v="0"/>
    <x v="44"/>
    <x v="0"/>
    <s v="music/rock"/>
    <x v="8"/>
    <x v="927"/>
    <x v="4"/>
    <x v="11"/>
  </r>
  <r>
    <n v="2178"/>
    <x v="2178"/>
    <x v="2176"/>
    <x v="31"/>
    <n v="34660"/>
    <x v="0"/>
    <x v="0"/>
    <s v="USD"/>
    <x v="2177"/>
    <x v="2178"/>
    <x v="0"/>
    <x v="410"/>
    <x v="0"/>
    <s v="music/rock"/>
    <x v="86"/>
    <x v="1570"/>
    <x v="4"/>
    <x v="11"/>
  </r>
  <r>
    <n v="2179"/>
    <x v="2179"/>
    <x v="2177"/>
    <x v="28"/>
    <n v="1614"/>
    <x v="0"/>
    <x v="0"/>
    <s v="USD"/>
    <x v="2178"/>
    <x v="2179"/>
    <x v="0"/>
    <x v="64"/>
    <x v="0"/>
    <s v="music/rock"/>
    <x v="164"/>
    <x v="1571"/>
    <x v="4"/>
    <x v="11"/>
  </r>
  <r>
    <n v="2180"/>
    <x v="2180"/>
    <x v="2178"/>
    <x v="10"/>
    <n v="5359.21"/>
    <x v="0"/>
    <x v="0"/>
    <s v="USD"/>
    <x v="2179"/>
    <x v="2180"/>
    <x v="0"/>
    <x v="76"/>
    <x v="0"/>
    <s v="music/rock"/>
    <x v="13"/>
    <x v="1572"/>
    <x v="4"/>
    <x v="11"/>
  </r>
  <r>
    <n v="2181"/>
    <x v="2181"/>
    <x v="2179"/>
    <x v="13"/>
    <n v="3062"/>
    <x v="0"/>
    <x v="0"/>
    <s v="USD"/>
    <x v="2180"/>
    <x v="2181"/>
    <x v="0"/>
    <x v="28"/>
    <x v="0"/>
    <s v="games/tabletop games"/>
    <x v="42"/>
    <x v="1573"/>
    <x v="6"/>
    <x v="32"/>
  </r>
  <r>
    <n v="2182"/>
    <x v="2182"/>
    <x v="2180"/>
    <x v="9"/>
    <n v="15725"/>
    <x v="0"/>
    <x v="5"/>
    <s v="CAD"/>
    <x v="2181"/>
    <x v="2182"/>
    <x v="0"/>
    <x v="289"/>
    <x v="0"/>
    <s v="games/tabletop games"/>
    <x v="285"/>
    <x v="820"/>
    <x v="6"/>
    <x v="32"/>
  </r>
  <r>
    <n v="2183"/>
    <x v="2183"/>
    <x v="2181"/>
    <x v="40"/>
    <n v="8807"/>
    <x v="0"/>
    <x v="0"/>
    <s v="USD"/>
    <x v="2182"/>
    <x v="2183"/>
    <x v="0"/>
    <x v="411"/>
    <x v="0"/>
    <s v="games/tabletop games"/>
    <x v="286"/>
    <x v="1574"/>
    <x v="6"/>
    <x v="32"/>
  </r>
  <r>
    <n v="2184"/>
    <x v="2184"/>
    <x v="2182"/>
    <x v="3"/>
    <n v="28474"/>
    <x v="0"/>
    <x v="0"/>
    <s v="USD"/>
    <x v="2183"/>
    <x v="2184"/>
    <x v="1"/>
    <x v="161"/>
    <x v="0"/>
    <s v="games/tabletop games"/>
    <x v="245"/>
    <x v="1575"/>
    <x v="6"/>
    <x v="32"/>
  </r>
  <r>
    <n v="2185"/>
    <x v="2185"/>
    <x v="2183"/>
    <x v="10"/>
    <n v="92848.5"/>
    <x v="0"/>
    <x v="1"/>
    <s v="GBP"/>
    <x v="2184"/>
    <x v="2185"/>
    <x v="0"/>
    <x v="412"/>
    <x v="0"/>
    <s v="games/tabletop games"/>
    <x v="287"/>
    <x v="1576"/>
    <x v="6"/>
    <x v="32"/>
  </r>
  <r>
    <n v="2186"/>
    <x v="2186"/>
    <x v="2184"/>
    <x v="22"/>
    <n v="21935"/>
    <x v="0"/>
    <x v="0"/>
    <s v="USD"/>
    <x v="2185"/>
    <x v="2186"/>
    <x v="0"/>
    <x v="413"/>
    <x v="0"/>
    <s v="games/tabletop games"/>
    <x v="5"/>
    <x v="1577"/>
    <x v="6"/>
    <x v="32"/>
  </r>
  <r>
    <n v="2187"/>
    <x v="2187"/>
    <x v="2185"/>
    <x v="22"/>
    <n v="202928.5"/>
    <x v="0"/>
    <x v="0"/>
    <s v="USD"/>
    <x v="2186"/>
    <x v="2187"/>
    <x v="1"/>
    <x v="414"/>
    <x v="0"/>
    <s v="games/tabletop games"/>
    <x v="288"/>
    <x v="1578"/>
    <x v="6"/>
    <x v="32"/>
  </r>
  <r>
    <n v="2188"/>
    <x v="2188"/>
    <x v="2186"/>
    <x v="327"/>
    <n v="22645"/>
    <x v="0"/>
    <x v="2"/>
    <s v="AUD"/>
    <x v="2187"/>
    <x v="2188"/>
    <x v="0"/>
    <x v="415"/>
    <x v="0"/>
    <s v="games/tabletop games"/>
    <x v="289"/>
    <x v="1579"/>
    <x v="6"/>
    <x v="32"/>
  </r>
  <r>
    <n v="2189"/>
    <x v="2189"/>
    <x v="2187"/>
    <x v="38"/>
    <n v="6039"/>
    <x v="0"/>
    <x v="1"/>
    <s v="GBP"/>
    <x v="2188"/>
    <x v="2189"/>
    <x v="0"/>
    <x v="106"/>
    <x v="0"/>
    <s v="games/tabletop games"/>
    <x v="290"/>
    <x v="1580"/>
    <x v="6"/>
    <x v="32"/>
  </r>
  <r>
    <n v="2190"/>
    <x v="2190"/>
    <x v="2188"/>
    <x v="266"/>
    <n v="35076"/>
    <x v="0"/>
    <x v="0"/>
    <s v="USD"/>
    <x v="2189"/>
    <x v="2190"/>
    <x v="0"/>
    <x v="416"/>
    <x v="0"/>
    <s v="games/tabletop games"/>
    <x v="85"/>
    <x v="1581"/>
    <x v="6"/>
    <x v="32"/>
  </r>
  <r>
    <n v="2191"/>
    <x v="2191"/>
    <x v="2189"/>
    <x v="47"/>
    <n v="898"/>
    <x v="0"/>
    <x v="1"/>
    <s v="GBP"/>
    <x v="2190"/>
    <x v="2191"/>
    <x v="0"/>
    <x v="20"/>
    <x v="0"/>
    <s v="games/tabletop games"/>
    <x v="28"/>
    <x v="1582"/>
    <x v="6"/>
    <x v="32"/>
  </r>
  <r>
    <n v="2192"/>
    <x v="2192"/>
    <x v="2190"/>
    <x v="14"/>
    <n v="129748.82"/>
    <x v="0"/>
    <x v="1"/>
    <s v="GBP"/>
    <x v="2191"/>
    <x v="2192"/>
    <x v="0"/>
    <x v="417"/>
    <x v="0"/>
    <s v="games/tabletop games"/>
    <x v="291"/>
    <x v="1583"/>
    <x v="6"/>
    <x v="32"/>
  </r>
  <r>
    <n v="2193"/>
    <x v="2193"/>
    <x v="2191"/>
    <x v="36"/>
    <n v="67856"/>
    <x v="0"/>
    <x v="0"/>
    <s v="USD"/>
    <x v="2192"/>
    <x v="2193"/>
    <x v="0"/>
    <x v="418"/>
    <x v="0"/>
    <s v="games/tabletop games"/>
    <x v="292"/>
    <x v="1584"/>
    <x v="6"/>
    <x v="32"/>
  </r>
  <r>
    <n v="2194"/>
    <x v="2194"/>
    <x v="2192"/>
    <x v="3"/>
    <n v="53737"/>
    <x v="0"/>
    <x v="0"/>
    <s v="USD"/>
    <x v="2193"/>
    <x v="2194"/>
    <x v="0"/>
    <x v="419"/>
    <x v="0"/>
    <s v="games/tabletop games"/>
    <x v="293"/>
    <x v="1585"/>
    <x v="6"/>
    <x v="32"/>
  </r>
  <r>
    <n v="2195"/>
    <x v="2195"/>
    <x v="2193"/>
    <x v="210"/>
    <n v="5535"/>
    <x v="0"/>
    <x v="0"/>
    <s v="USD"/>
    <x v="2194"/>
    <x v="2195"/>
    <x v="0"/>
    <x v="248"/>
    <x v="0"/>
    <s v="games/tabletop games"/>
    <x v="28"/>
    <x v="1586"/>
    <x v="6"/>
    <x v="32"/>
  </r>
  <r>
    <n v="2196"/>
    <x v="2196"/>
    <x v="2194"/>
    <x v="32"/>
    <n v="15937"/>
    <x v="0"/>
    <x v="0"/>
    <s v="USD"/>
    <x v="2195"/>
    <x v="2196"/>
    <x v="0"/>
    <x v="302"/>
    <x v="0"/>
    <s v="games/tabletop games"/>
    <x v="35"/>
    <x v="1587"/>
    <x v="6"/>
    <x v="32"/>
  </r>
  <r>
    <n v="2197"/>
    <x v="2197"/>
    <x v="2195"/>
    <x v="11"/>
    <n v="285309.33"/>
    <x v="0"/>
    <x v="0"/>
    <s v="USD"/>
    <x v="2196"/>
    <x v="2197"/>
    <x v="0"/>
    <x v="420"/>
    <x v="0"/>
    <s v="games/tabletop games"/>
    <x v="294"/>
    <x v="1588"/>
    <x v="6"/>
    <x v="32"/>
  </r>
  <r>
    <n v="2198"/>
    <x v="2198"/>
    <x v="2196"/>
    <x v="79"/>
    <n v="53157"/>
    <x v="0"/>
    <x v="0"/>
    <s v="USD"/>
    <x v="2197"/>
    <x v="2198"/>
    <x v="0"/>
    <x v="421"/>
    <x v="0"/>
    <s v="games/tabletop games"/>
    <x v="18"/>
    <x v="1589"/>
    <x v="6"/>
    <x v="32"/>
  </r>
  <r>
    <n v="2199"/>
    <x v="2199"/>
    <x v="2197"/>
    <x v="7"/>
    <n v="13228"/>
    <x v="0"/>
    <x v="17"/>
    <s v="EUR"/>
    <x v="2198"/>
    <x v="2199"/>
    <x v="1"/>
    <x v="140"/>
    <x v="0"/>
    <s v="games/tabletop games"/>
    <x v="92"/>
    <x v="1590"/>
    <x v="6"/>
    <x v="32"/>
  </r>
  <r>
    <n v="2200"/>
    <x v="2200"/>
    <x v="2198"/>
    <x v="13"/>
    <n v="10843"/>
    <x v="0"/>
    <x v="1"/>
    <s v="GBP"/>
    <x v="2199"/>
    <x v="2200"/>
    <x v="0"/>
    <x v="40"/>
    <x v="0"/>
    <s v="games/tabletop games"/>
    <x v="295"/>
    <x v="1591"/>
    <x v="6"/>
    <x v="32"/>
  </r>
  <r>
    <n v="2201"/>
    <x v="2201"/>
    <x v="2199"/>
    <x v="252"/>
    <n v="420.99"/>
    <x v="0"/>
    <x v="1"/>
    <s v="GBP"/>
    <x v="2200"/>
    <x v="2201"/>
    <x v="0"/>
    <x v="33"/>
    <x v="0"/>
    <s v="music/electronic music"/>
    <x v="296"/>
    <x v="1592"/>
    <x v="4"/>
    <x v="15"/>
  </r>
  <r>
    <n v="2202"/>
    <x v="2202"/>
    <x v="2200"/>
    <x v="23"/>
    <n v="28167.25"/>
    <x v="0"/>
    <x v="0"/>
    <s v="USD"/>
    <x v="2201"/>
    <x v="2202"/>
    <x v="0"/>
    <x v="422"/>
    <x v="0"/>
    <s v="music/electronic music"/>
    <x v="297"/>
    <x v="476"/>
    <x v="4"/>
    <x v="15"/>
  </r>
  <r>
    <n v="2203"/>
    <x v="2203"/>
    <x v="2201"/>
    <x v="13"/>
    <n v="2191"/>
    <x v="0"/>
    <x v="5"/>
    <s v="CAD"/>
    <x v="2202"/>
    <x v="2203"/>
    <x v="0"/>
    <x v="133"/>
    <x v="0"/>
    <s v="music/electronic music"/>
    <x v="5"/>
    <x v="1593"/>
    <x v="4"/>
    <x v="15"/>
  </r>
  <r>
    <n v="2204"/>
    <x v="2204"/>
    <x v="2202"/>
    <x v="15"/>
    <n v="1993"/>
    <x v="0"/>
    <x v="0"/>
    <s v="USD"/>
    <x v="2203"/>
    <x v="2204"/>
    <x v="0"/>
    <x v="196"/>
    <x v="0"/>
    <s v="music/electronic music"/>
    <x v="18"/>
    <x v="1594"/>
    <x v="4"/>
    <x v="15"/>
  </r>
  <r>
    <n v="2205"/>
    <x v="2205"/>
    <x v="2203"/>
    <x v="47"/>
    <n v="1140"/>
    <x v="0"/>
    <x v="0"/>
    <s v="USD"/>
    <x v="2204"/>
    <x v="2205"/>
    <x v="0"/>
    <x v="74"/>
    <x v="0"/>
    <s v="music/electronic music"/>
    <x v="143"/>
    <x v="1278"/>
    <x v="4"/>
    <x v="15"/>
  </r>
  <r>
    <n v="2206"/>
    <x v="2206"/>
    <x v="2204"/>
    <x v="184"/>
    <n v="1130"/>
    <x v="0"/>
    <x v="0"/>
    <s v="USD"/>
    <x v="2205"/>
    <x v="2206"/>
    <x v="0"/>
    <x v="69"/>
    <x v="0"/>
    <s v="music/electronic music"/>
    <x v="33"/>
    <x v="1595"/>
    <x v="4"/>
    <x v="15"/>
  </r>
  <r>
    <n v="2207"/>
    <x v="2207"/>
    <x v="2205"/>
    <x v="13"/>
    <n v="2000"/>
    <x v="0"/>
    <x v="0"/>
    <s v="USD"/>
    <x v="2206"/>
    <x v="2207"/>
    <x v="0"/>
    <x v="63"/>
    <x v="0"/>
    <s v="music/electronic music"/>
    <x v="8"/>
    <x v="1596"/>
    <x v="4"/>
    <x v="15"/>
  </r>
  <r>
    <n v="2208"/>
    <x v="2208"/>
    <x v="2206"/>
    <x v="28"/>
    <n v="1016"/>
    <x v="0"/>
    <x v="0"/>
    <s v="USD"/>
    <x v="2207"/>
    <x v="2208"/>
    <x v="0"/>
    <x v="54"/>
    <x v="0"/>
    <s v="music/electronic music"/>
    <x v="21"/>
    <x v="1597"/>
    <x v="4"/>
    <x v="15"/>
  </r>
  <r>
    <n v="2209"/>
    <x v="2209"/>
    <x v="2207"/>
    <x v="2"/>
    <n v="754"/>
    <x v="0"/>
    <x v="1"/>
    <s v="GBP"/>
    <x v="2208"/>
    <x v="2209"/>
    <x v="0"/>
    <x v="41"/>
    <x v="0"/>
    <s v="music/electronic music"/>
    <x v="298"/>
    <x v="1598"/>
    <x v="4"/>
    <x v="15"/>
  </r>
  <r>
    <n v="2210"/>
    <x v="2210"/>
    <x v="2208"/>
    <x v="23"/>
    <n v="4457"/>
    <x v="0"/>
    <x v="0"/>
    <s v="USD"/>
    <x v="2209"/>
    <x v="2210"/>
    <x v="0"/>
    <x v="250"/>
    <x v="0"/>
    <s v="music/electronic music"/>
    <x v="38"/>
    <x v="1599"/>
    <x v="4"/>
    <x v="15"/>
  </r>
  <r>
    <n v="2211"/>
    <x v="2211"/>
    <x v="2209"/>
    <x v="30"/>
    <n v="4890"/>
    <x v="0"/>
    <x v="0"/>
    <s v="USD"/>
    <x v="2210"/>
    <x v="2211"/>
    <x v="0"/>
    <x v="148"/>
    <x v="0"/>
    <s v="music/electronic music"/>
    <x v="279"/>
    <x v="603"/>
    <x v="4"/>
    <x v="15"/>
  </r>
  <r>
    <n v="2212"/>
    <x v="2212"/>
    <x v="2210"/>
    <x v="12"/>
    <n v="6863"/>
    <x v="0"/>
    <x v="0"/>
    <s v="USD"/>
    <x v="2211"/>
    <x v="2212"/>
    <x v="0"/>
    <x v="252"/>
    <x v="0"/>
    <s v="music/electronic music"/>
    <x v="35"/>
    <x v="1600"/>
    <x v="4"/>
    <x v="15"/>
  </r>
  <r>
    <n v="2213"/>
    <x v="2213"/>
    <x v="2211"/>
    <x v="328"/>
    <n v="10"/>
    <x v="0"/>
    <x v="0"/>
    <s v="USD"/>
    <x v="2212"/>
    <x v="2213"/>
    <x v="0"/>
    <x v="29"/>
    <x v="0"/>
    <s v="music/electronic music"/>
    <x v="177"/>
    <x v="119"/>
    <x v="4"/>
    <x v="15"/>
  </r>
  <r>
    <n v="2214"/>
    <x v="2214"/>
    <x v="2212"/>
    <x v="20"/>
    <n v="1755.01"/>
    <x v="0"/>
    <x v="0"/>
    <s v="USD"/>
    <x v="2213"/>
    <x v="2214"/>
    <x v="0"/>
    <x v="54"/>
    <x v="0"/>
    <s v="music/electronic music"/>
    <x v="101"/>
    <x v="1601"/>
    <x v="4"/>
    <x v="15"/>
  </r>
  <r>
    <n v="2215"/>
    <x v="2215"/>
    <x v="2213"/>
    <x v="131"/>
    <n v="860"/>
    <x v="0"/>
    <x v="0"/>
    <s v="USD"/>
    <x v="2214"/>
    <x v="2215"/>
    <x v="0"/>
    <x v="51"/>
    <x v="0"/>
    <s v="music/electronic music"/>
    <x v="94"/>
    <x v="1602"/>
    <x v="4"/>
    <x v="15"/>
  </r>
  <r>
    <n v="2216"/>
    <x v="2216"/>
    <x v="2214"/>
    <x v="43"/>
    <n v="317"/>
    <x v="0"/>
    <x v="0"/>
    <s v="USD"/>
    <x v="2215"/>
    <x v="2216"/>
    <x v="0"/>
    <x v="25"/>
    <x v="0"/>
    <s v="music/electronic music"/>
    <x v="6"/>
    <x v="1603"/>
    <x v="4"/>
    <x v="15"/>
  </r>
  <r>
    <n v="2217"/>
    <x v="2217"/>
    <x v="2215"/>
    <x v="329"/>
    <n v="425"/>
    <x v="0"/>
    <x v="0"/>
    <s v="USD"/>
    <x v="2216"/>
    <x v="2217"/>
    <x v="0"/>
    <x v="82"/>
    <x v="0"/>
    <s v="music/electronic music"/>
    <x v="7"/>
    <x v="1604"/>
    <x v="4"/>
    <x v="15"/>
  </r>
  <r>
    <n v="2218"/>
    <x v="2218"/>
    <x v="2216"/>
    <x v="13"/>
    <n v="2456.66"/>
    <x v="0"/>
    <x v="0"/>
    <s v="USD"/>
    <x v="2217"/>
    <x v="2218"/>
    <x v="0"/>
    <x v="88"/>
    <x v="0"/>
    <s v="music/electronic music"/>
    <x v="4"/>
    <x v="1090"/>
    <x v="4"/>
    <x v="15"/>
  </r>
  <r>
    <n v="2219"/>
    <x v="2219"/>
    <x v="2217"/>
    <x v="28"/>
    <n v="1015"/>
    <x v="0"/>
    <x v="0"/>
    <s v="USD"/>
    <x v="2218"/>
    <x v="2219"/>
    <x v="0"/>
    <x v="10"/>
    <x v="0"/>
    <s v="music/electronic music"/>
    <x v="21"/>
    <x v="1605"/>
    <x v="4"/>
    <x v="15"/>
  </r>
  <r>
    <n v="2220"/>
    <x v="2220"/>
    <x v="2218"/>
    <x v="8"/>
    <n v="3540"/>
    <x v="0"/>
    <x v="0"/>
    <s v="USD"/>
    <x v="2219"/>
    <x v="2220"/>
    <x v="0"/>
    <x v="50"/>
    <x v="0"/>
    <s v="music/electronic music"/>
    <x v="7"/>
    <x v="1606"/>
    <x v="4"/>
    <x v="15"/>
  </r>
  <r>
    <n v="2221"/>
    <x v="2221"/>
    <x v="2219"/>
    <x v="51"/>
    <n v="8109"/>
    <x v="0"/>
    <x v="0"/>
    <s v="USD"/>
    <x v="2220"/>
    <x v="2221"/>
    <x v="0"/>
    <x v="423"/>
    <x v="0"/>
    <s v="games/tabletop games"/>
    <x v="29"/>
    <x v="1607"/>
    <x v="6"/>
    <x v="32"/>
  </r>
  <r>
    <n v="2222"/>
    <x v="2222"/>
    <x v="2220"/>
    <x v="2"/>
    <n v="813"/>
    <x v="0"/>
    <x v="0"/>
    <s v="USD"/>
    <x v="2221"/>
    <x v="2222"/>
    <x v="0"/>
    <x v="209"/>
    <x v="0"/>
    <s v="games/tabletop games"/>
    <x v="200"/>
    <x v="1608"/>
    <x v="6"/>
    <x v="32"/>
  </r>
  <r>
    <n v="2223"/>
    <x v="2223"/>
    <x v="2221"/>
    <x v="330"/>
    <n v="20631"/>
    <x v="0"/>
    <x v="5"/>
    <s v="CAD"/>
    <x v="2222"/>
    <x v="2223"/>
    <x v="0"/>
    <x v="61"/>
    <x v="0"/>
    <s v="games/tabletop games"/>
    <x v="6"/>
    <x v="1609"/>
    <x v="6"/>
    <x v="32"/>
  </r>
  <r>
    <n v="2224"/>
    <x v="2224"/>
    <x v="2222"/>
    <x v="3"/>
    <n v="24315"/>
    <x v="0"/>
    <x v="0"/>
    <s v="USD"/>
    <x v="2223"/>
    <x v="2224"/>
    <x v="0"/>
    <x v="228"/>
    <x v="0"/>
    <s v="games/tabletop games"/>
    <x v="299"/>
    <x v="1610"/>
    <x v="6"/>
    <x v="32"/>
  </r>
  <r>
    <n v="2225"/>
    <x v="2225"/>
    <x v="2223"/>
    <x v="223"/>
    <n v="198415.01"/>
    <x v="0"/>
    <x v="1"/>
    <s v="GBP"/>
    <x v="2224"/>
    <x v="2225"/>
    <x v="0"/>
    <x v="424"/>
    <x v="0"/>
    <s v="games/tabletop games"/>
    <x v="300"/>
    <x v="1611"/>
    <x v="6"/>
    <x v="32"/>
  </r>
  <r>
    <n v="2226"/>
    <x v="2226"/>
    <x v="2224"/>
    <x v="102"/>
    <n v="19523.310000000001"/>
    <x v="0"/>
    <x v="0"/>
    <s v="USD"/>
    <x v="2225"/>
    <x v="2226"/>
    <x v="0"/>
    <x v="306"/>
    <x v="0"/>
    <s v="games/tabletop games"/>
    <x v="29"/>
    <x v="1612"/>
    <x v="6"/>
    <x v="32"/>
  </r>
  <r>
    <n v="2227"/>
    <x v="2227"/>
    <x v="2225"/>
    <x v="93"/>
    <n v="20459"/>
    <x v="0"/>
    <x v="1"/>
    <s v="GBP"/>
    <x v="2226"/>
    <x v="2227"/>
    <x v="0"/>
    <x v="425"/>
    <x v="0"/>
    <s v="games/tabletop games"/>
    <x v="96"/>
    <x v="1613"/>
    <x v="6"/>
    <x v="32"/>
  </r>
  <r>
    <n v="2228"/>
    <x v="2228"/>
    <x v="2226"/>
    <x v="28"/>
    <n v="11744.9"/>
    <x v="0"/>
    <x v="12"/>
    <s v="EUR"/>
    <x v="2227"/>
    <x v="2228"/>
    <x v="0"/>
    <x v="296"/>
    <x v="0"/>
    <s v="games/tabletop games"/>
    <x v="301"/>
    <x v="1614"/>
    <x v="6"/>
    <x v="32"/>
  </r>
  <r>
    <n v="2229"/>
    <x v="2229"/>
    <x v="2227"/>
    <x v="331"/>
    <n v="13704.33"/>
    <x v="0"/>
    <x v="0"/>
    <s v="USD"/>
    <x v="2228"/>
    <x v="2229"/>
    <x v="0"/>
    <x v="380"/>
    <x v="0"/>
    <s v="games/tabletop games"/>
    <x v="193"/>
    <x v="815"/>
    <x v="6"/>
    <x v="32"/>
  </r>
  <r>
    <n v="2230"/>
    <x v="2230"/>
    <x v="2228"/>
    <x v="0"/>
    <n v="10706"/>
    <x v="0"/>
    <x v="0"/>
    <s v="USD"/>
    <x v="2229"/>
    <x v="2230"/>
    <x v="0"/>
    <x v="156"/>
    <x v="0"/>
    <s v="games/tabletop games"/>
    <x v="9"/>
    <x v="1615"/>
    <x v="6"/>
    <x v="32"/>
  </r>
  <r>
    <n v="2231"/>
    <x v="2231"/>
    <x v="2229"/>
    <x v="30"/>
    <n v="30303.24"/>
    <x v="0"/>
    <x v="0"/>
    <s v="USD"/>
    <x v="2230"/>
    <x v="2231"/>
    <x v="0"/>
    <x v="426"/>
    <x v="0"/>
    <s v="games/tabletop games"/>
    <x v="302"/>
    <x v="1616"/>
    <x v="6"/>
    <x v="32"/>
  </r>
  <r>
    <n v="2232"/>
    <x v="2232"/>
    <x v="2230"/>
    <x v="10"/>
    <n v="24790"/>
    <x v="0"/>
    <x v="0"/>
    <s v="USD"/>
    <x v="2231"/>
    <x v="2232"/>
    <x v="0"/>
    <x v="427"/>
    <x v="0"/>
    <s v="games/tabletop games"/>
    <x v="303"/>
    <x v="1617"/>
    <x v="6"/>
    <x v="32"/>
  </r>
  <r>
    <n v="2233"/>
    <x v="2233"/>
    <x v="2231"/>
    <x v="30"/>
    <n v="8301"/>
    <x v="0"/>
    <x v="1"/>
    <s v="GBP"/>
    <x v="2232"/>
    <x v="2233"/>
    <x v="0"/>
    <x v="428"/>
    <x v="0"/>
    <s v="games/tabletop games"/>
    <x v="304"/>
    <x v="1618"/>
    <x v="6"/>
    <x v="32"/>
  </r>
  <r>
    <n v="2234"/>
    <x v="2234"/>
    <x v="2232"/>
    <x v="213"/>
    <n v="1165"/>
    <x v="0"/>
    <x v="0"/>
    <s v="USD"/>
    <x v="2233"/>
    <x v="2234"/>
    <x v="0"/>
    <x v="33"/>
    <x v="0"/>
    <s v="games/tabletop games"/>
    <x v="305"/>
    <x v="1619"/>
    <x v="6"/>
    <x v="32"/>
  </r>
  <r>
    <n v="2235"/>
    <x v="2235"/>
    <x v="2233"/>
    <x v="93"/>
    <n v="19931"/>
    <x v="0"/>
    <x v="5"/>
    <s v="CAD"/>
    <x v="2234"/>
    <x v="2235"/>
    <x v="0"/>
    <x v="206"/>
    <x v="0"/>
    <s v="games/tabletop games"/>
    <x v="42"/>
    <x v="1620"/>
    <x v="6"/>
    <x v="32"/>
  </r>
  <r>
    <n v="2236"/>
    <x v="2236"/>
    <x v="2234"/>
    <x v="70"/>
    <n v="15039"/>
    <x v="0"/>
    <x v="0"/>
    <s v="USD"/>
    <x v="2235"/>
    <x v="2236"/>
    <x v="0"/>
    <x v="340"/>
    <x v="0"/>
    <s v="games/tabletop games"/>
    <x v="293"/>
    <x v="1621"/>
    <x v="6"/>
    <x v="32"/>
  </r>
  <r>
    <n v="2237"/>
    <x v="2237"/>
    <x v="2235"/>
    <x v="102"/>
    <n v="63527"/>
    <x v="0"/>
    <x v="0"/>
    <s v="USD"/>
    <x v="2236"/>
    <x v="2237"/>
    <x v="0"/>
    <x v="429"/>
    <x v="0"/>
    <s v="games/tabletop games"/>
    <x v="278"/>
    <x v="1622"/>
    <x v="6"/>
    <x v="32"/>
  </r>
  <r>
    <n v="2238"/>
    <x v="2238"/>
    <x v="2236"/>
    <x v="23"/>
    <n v="5496"/>
    <x v="0"/>
    <x v="12"/>
    <s v="EUR"/>
    <x v="2237"/>
    <x v="2238"/>
    <x v="0"/>
    <x v="1"/>
    <x v="0"/>
    <s v="games/tabletop games"/>
    <x v="0"/>
    <x v="1623"/>
    <x v="6"/>
    <x v="32"/>
  </r>
  <r>
    <n v="2239"/>
    <x v="2239"/>
    <x v="2237"/>
    <x v="31"/>
    <n v="32006.67"/>
    <x v="0"/>
    <x v="0"/>
    <s v="USD"/>
    <x v="2238"/>
    <x v="2239"/>
    <x v="0"/>
    <x v="374"/>
    <x v="0"/>
    <s v="games/tabletop games"/>
    <x v="30"/>
    <x v="1624"/>
    <x v="6"/>
    <x v="32"/>
  </r>
  <r>
    <n v="2240"/>
    <x v="2240"/>
    <x v="2238"/>
    <x v="10"/>
    <n v="13534"/>
    <x v="0"/>
    <x v="0"/>
    <s v="USD"/>
    <x v="2239"/>
    <x v="2240"/>
    <x v="0"/>
    <x v="93"/>
    <x v="0"/>
    <s v="games/tabletop games"/>
    <x v="306"/>
    <x v="1625"/>
    <x v="6"/>
    <x v="32"/>
  </r>
  <r>
    <n v="2241"/>
    <x v="2241"/>
    <x v="2239"/>
    <x v="28"/>
    <n v="8064"/>
    <x v="0"/>
    <x v="1"/>
    <s v="GBP"/>
    <x v="2240"/>
    <x v="2241"/>
    <x v="0"/>
    <x v="430"/>
    <x v="0"/>
    <s v="games/tabletop games"/>
    <x v="307"/>
    <x v="1626"/>
    <x v="6"/>
    <x v="32"/>
  </r>
  <r>
    <n v="2242"/>
    <x v="2242"/>
    <x v="2240"/>
    <x v="3"/>
    <n v="136009.76"/>
    <x v="0"/>
    <x v="0"/>
    <s v="USD"/>
    <x v="2241"/>
    <x v="2242"/>
    <x v="0"/>
    <x v="431"/>
    <x v="0"/>
    <s v="games/tabletop games"/>
    <x v="308"/>
    <x v="1627"/>
    <x v="6"/>
    <x v="32"/>
  </r>
  <r>
    <n v="2243"/>
    <x v="2243"/>
    <x v="2241"/>
    <x v="332"/>
    <n v="9302.5"/>
    <x v="0"/>
    <x v="0"/>
    <s v="USD"/>
    <x v="2242"/>
    <x v="2243"/>
    <x v="0"/>
    <x v="432"/>
    <x v="0"/>
    <s v="games/tabletop games"/>
    <x v="309"/>
    <x v="1628"/>
    <x v="6"/>
    <x v="32"/>
  </r>
  <r>
    <n v="2244"/>
    <x v="2244"/>
    <x v="2242"/>
    <x v="10"/>
    <n v="18851"/>
    <x v="0"/>
    <x v="0"/>
    <s v="USD"/>
    <x v="2243"/>
    <x v="2244"/>
    <x v="0"/>
    <x v="126"/>
    <x v="0"/>
    <s v="games/tabletop games"/>
    <x v="310"/>
    <x v="177"/>
    <x v="6"/>
    <x v="32"/>
  </r>
  <r>
    <n v="2245"/>
    <x v="2245"/>
    <x v="2243"/>
    <x v="23"/>
    <n v="105881"/>
    <x v="0"/>
    <x v="0"/>
    <s v="USD"/>
    <x v="2244"/>
    <x v="2245"/>
    <x v="0"/>
    <x v="433"/>
    <x v="0"/>
    <s v="games/tabletop games"/>
    <x v="311"/>
    <x v="1629"/>
    <x v="6"/>
    <x v="32"/>
  </r>
  <r>
    <n v="2246"/>
    <x v="2246"/>
    <x v="2244"/>
    <x v="30"/>
    <n v="2503"/>
    <x v="0"/>
    <x v="1"/>
    <s v="GBP"/>
    <x v="2245"/>
    <x v="2246"/>
    <x v="0"/>
    <x v="7"/>
    <x v="0"/>
    <s v="games/tabletop games"/>
    <x v="8"/>
    <x v="1630"/>
    <x v="6"/>
    <x v="32"/>
  </r>
  <r>
    <n v="2247"/>
    <x v="2247"/>
    <x v="2245"/>
    <x v="17"/>
    <n v="19324"/>
    <x v="0"/>
    <x v="0"/>
    <s v="USD"/>
    <x v="2246"/>
    <x v="2247"/>
    <x v="0"/>
    <x v="434"/>
    <x v="0"/>
    <s v="games/tabletop games"/>
    <x v="3"/>
    <x v="1631"/>
    <x v="6"/>
    <x v="32"/>
  </r>
  <r>
    <n v="2248"/>
    <x v="2248"/>
    <x v="2246"/>
    <x v="39"/>
    <n v="7505"/>
    <x v="0"/>
    <x v="1"/>
    <s v="GBP"/>
    <x v="2247"/>
    <x v="2248"/>
    <x v="0"/>
    <x v="130"/>
    <x v="0"/>
    <s v="games/tabletop games"/>
    <x v="13"/>
    <x v="632"/>
    <x v="6"/>
    <x v="32"/>
  </r>
  <r>
    <n v="2249"/>
    <x v="2249"/>
    <x v="2247"/>
    <x v="8"/>
    <n v="5907"/>
    <x v="0"/>
    <x v="0"/>
    <s v="USD"/>
    <x v="2248"/>
    <x v="2249"/>
    <x v="0"/>
    <x v="387"/>
    <x v="0"/>
    <s v="games/tabletop games"/>
    <x v="312"/>
    <x v="1323"/>
    <x v="6"/>
    <x v="32"/>
  </r>
  <r>
    <n v="2250"/>
    <x v="2250"/>
    <x v="2248"/>
    <x v="31"/>
    <n v="243778"/>
    <x v="0"/>
    <x v="0"/>
    <s v="USD"/>
    <x v="2249"/>
    <x v="2250"/>
    <x v="0"/>
    <x v="435"/>
    <x v="0"/>
    <s v="games/tabletop games"/>
    <x v="313"/>
    <x v="1632"/>
    <x v="6"/>
    <x v="32"/>
  </r>
  <r>
    <n v="2251"/>
    <x v="2251"/>
    <x v="2249"/>
    <x v="0"/>
    <n v="11428.19"/>
    <x v="0"/>
    <x v="0"/>
    <s v="USD"/>
    <x v="2250"/>
    <x v="2251"/>
    <x v="0"/>
    <x v="436"/>
    <x v="0"/>
    <s v="games/tabletop games"/>
    <x v="84"/>
    <x v="1633"/>
    <x v="6"/>
    <x v="32"/>
  </r>
  <r>
    <n v="2252"/>
    <x v="2252"/>
    <x v="2250"/>
    <x v="7"/>
    <n v="24505"/>
    <x v="0"/>
    <x v="3"/>
    <s v="EUR"/>
    <x v="2251"/>
    <x v="2252"/>
    <x v="0"/>
    <x v="437"/>
    <x v="0"/>
    <s v="games/tabletop games"/>
    <x v="212"/>
    <x v="1634"/>
    <x v="6"/>
    <x v="32"/>
  </r>
  <r>
    <n v="2253"/>
    <x v="2253"/>
    <x v="2251"/>
    <x v="6"/>
    <n v="9015"/>
    <x v="0"/>
    <x v="0"/>
    <s v="USD"/>
    <x v="2252"/>
    <x v="2253"/>
    <x v="0"/>
    <x v="87"/>
    <x v="0"/>
    <s v="games/tabletop games"/>
    <x v="40"/>
    <x v="1635"/>
    <x v="6"/>
    <x v="32"/>
  </r>
  <r>
    <n v="2254"/>
    <x v="2254"/>
    <x v="2252"/>
    <x v="2"/>
    <n v="2299"/>
    <x v="0"/>
    <x v="0"/>
    <s v="USD"/>
    <x v="2253"/>
    <x v="2254"/>
    <x v="0"/>
    <x v="438"/>
    <x v="0"/>
    <s v="games/tabletop games"/>
    <x v="314"/>
    <x v="123"/>
    <x v="6"/>
    <x v="32"/>
  </r>
  <r>
    <n v="2255"/>
    <x v="2255"/>
    <x v="2253"/>
    <x v="333"/>
    <n v="11323"/>
    <x v="0"/>
    <x v="0"/>
    <s v="USD"/>
    <x v="2254"/>
    <x v="2255"/>
    <x v="0"/>
    <x v="197"/>
    <x v="0"/>
    <s v="games/tabletop games"/>
    <x v="315"/>
    <x v="311"/>
    <x v="6"/>
    <x v="32"/>
  </r>
  <r>
    <n v="2256"/>
    <x v="2256"/>
    <x v="2254"/>
    <x v="334"/>
    <n v="1069"/>
    <x v="0"/>
    <x v="1"/>
    <s v="GBP"/>
    <x v="2255"/>
    <x v="2256"/>
    <x v="0"/>
    <x v="133"/>
    <x v="0"/>
    <s v="games/tabletop games"/>
    <x v="316"/>
    <x v="1012"/>
    <x v="6"/>
    <x v="32"/>
  </r>
  <r>
    <n v="2257"/>
    <x v="2257"/>
    <x v="2255"/>
    <x v="30"/>
    <n v="15903.5"/>
    <x v="0"/>
    <x v="1"/>
    <s v="GBP"/>
    <x v="2256"/>
    <x v="2257"/>
    <x v="0"/>
    <x v="39"/>
    <x v="0"/>
    <s v="games/tabletop games"/>
    <x v="317"/>
    <x v="1636"/>
    <x v="6"/>
    <x v="32"/>
  </r>
  <r>
    <n v="2258"/>
    <x v="2258"/>
    <x v="2256"/>
    <x v="41"/>
    <n v="3223"/>
    <x v="0"/>
    <x v="0"/>
    <s v="USD"/>
    <x v="2257"/>
    <x v="2258"/>
    <x v="0"/>
    <x v="242"/>
    <x v="0"/>
    <s v="games/tabletop games"/>
    <x v="92"/>
    <x v="1637"/>
    <x v="6"/>
    <x v="32"/>
  </r>
  <r>
    <n v="2259"/>
    <x v="2259"/>
    <x v="2257"/>
    <x v="28"/>
    <n v="18671"/>
    <x v="0"/>
    <x v="1"/>
    <s v="GBP"/>
    <x v="2258"/>
    <x v="2259"/>
    <x v="0"/>
    <x v="190"/>
    <x v="0"/>
    <s v="games/tabletop games"/>
    <x v="318"/>
    <x v="1638"/>
    <x v="6"/>
    <x v="32"/>
  </r>
  <r>
    <n v="2260"/>
    <x v="2260"/>
    <x v="2258"/>
    <x v="30"/>
    <n v="8173"/>
    <x v="0"/>
    <x v="0"/>
    <s v="USD"/>
    <x v="2259"/>
    <x v="2260"/>
    <x v="0"/>
    <x v="87"/>
    <x v="0"/>
    <s v="games/tabletop games"/>
    <x v="319"/>
    <x v="1639"/>
    <x v="6"/>
    <x v="32"/>
  </r>
  <r>
    <n v="2261"/>
    <x v="2261"/>
    <x v="2259"/>
    <x v="28"/>
    <n v="7795"/>
    <x v="0"/>
    <x v="2"/>
    <s v="AUD"/>
    <x v="2260"/>
    <x v="2261"/>
    <x v="0"/>
    <x v="439"/>
    <x v="0"/>
    <s v="games/tabletop games"/>
    <x v="320"/>
    <x v="1640"/>
    <x v="6"/>
    <x v="32"/>
  </r>
  <r>
    <n v="2262"/>
    <x v="2262"/>
    <x v="2260"/>
    <x v="126"/>
    <n v="5087"/>
    <x v="0"/>
    <x v="0"/>
    <s v="USD"/>
    <x v="2261"/>
    <x v="2262"/>
    <x v="0"/>
    <x v="331"/>
    <x v="0"/>
    <s v="games/tabletop games"/>
    <x v="224"/>
    <x v="1641"/>
    <x v="6"/>
    <x v="32"/>
  </r>
  <r>
    <n v="2263"/>
    <x v="2263"/>
    <x v="2261"/>
    <x v="51"/>
    <n v="8666"/>
    <x v="0"/>
    <x v="11"/>
    <s v="SEK"/>
    <x v="2262"/>
    <x v="2263"/>
    <x v="0"/>
    <x v="65"/>
    <x v="0"/>
    <s v="games/tabletop games"/>
    <x v="31"/>
    <x v="1642"/>
    <x v="6"/>
    <x v="32"/>
  </r>
  <r>
    <n v="2264"/>
    <x v="2264"/>
    <x v="2262"/>
    <x v="12"/>
    <n v="10802"/>
    <x v="0"/>
    <x v="0"/>
    <s v="USD"/>
    <x v="2263"/>
    <x v="2264"/>
    <x v="0"/>
    <x v="440"/>
    <x v="0"/>
    <s v="games/tabletop games"/>
    <x v="144"/>
    <x v="1643"/>
    <x v="6"/>
    <x v="32"/>
  </r>
  <r>
    <n v="2265"/>
    <x v="2265"/>
    <x v="2263"/>
    <x v="48"/>
    <n v="597"/>
    <x v="0"/>
    <x v="1"/>
    <s v="GBP"/>
    <x v="2264"/>
    <x v="2265"/>
    <x v="0"/>
    <x v="57"/>
    <x v="0"/>
    <s v="games/tabletop games"/>
    <x v="321"/>
    <x v="1644"/>
    <x v="6"/>
    <x v="32"/>
  </r>
  <r>
    <n v="2266"/>
    <x v="2266"/>
    <x v="2264"/>
    <x v="15"/>
    <n v="4804"/>
    <x v="0"/>
    <x v="0"/>
    <s v="USD"/>
    <x v="2265"/>
    <x v="2266"/>
    <x v="0"/>
    <x v="441"/>
    <x v="0"/>
    <s v="games/tabletop games"/>
    <x v="261"/>
    <x v="1645"/>
    <x v="6"/>
    <x v="32"/>
  </r>
  <r>
    <n v="2267"/>
    <x v="2267"/>
    <x v="2265"/>
    <x v="22"/>
    <n v="76105"/>
    <x v="0"/>
    <x v="0"/>
    <s v="USD"/>
    <x v="2266"/>
    <x v="2267"/>
    <x v="0"/>
    <x v="442"/>
    <x v="0"/>
    <s v="games/tabletop games"/>
    <x v="322"/>
    <x v="1646"/>
    <x v="6"/>
    <x v="32"/>
  </r>
  <r>
    <n v="2268"/>
    <x v="2268"/>
    <x v="2266"/>
    <x v="89"/>
    <n v="28728"/>
    <x v="0"/>
    <x v="0"/>
    <s v="USD"/>
    <x v="2267"/>
    <x v="2268"/>
    <x v="0"/>
    <x v="441"/>
    <x v="0"/>
    <s v="games/tabletop games"/>
    <x v="33"/>
    <x v="1647"/>
    <x v="6"/>
    <x v="32"/>
  </r>
  <r>
    <n v="2269"/>
    <x v="2269"/>
    <x v="2267"/>
    <x v="30"/>
    <n v="45041"/>
    <x v="0"/>
    <x v="0"/>
    <s v="USD"/>
    <x v="2268"/>
    <x v="2269"/>
    <x v="0"/>
    <x v="443"/>
    <x v="0"/>
    <s v="games/tabletop games"/>
    <x v="323"/>
    <x v="1648"/>
    <x v="6"/>
    <x v="32"/>
  </r>
  <r>
    <n v="2270"/>
    <x v="2270"/>
    <x v="2268"/>
    <x v="31"/>
    <n v="180062"/>
    <x v="0"/>
    <x v="0"/>
    <s v="USD"/>
    <x v="2269"/>
    <x v="2270"/>
    <x v="0"/>
    <x v="444"/>
    <x v="0"/>
    <s v="games/tabletop games"/>
    <x v="324"/>
    <x v="1649"/>
    <x v="6"/>
    <x v="32"/>
  </r>
  <r>
    <n v="2271"/>
    <x v="2271"/>
    <x v="2269"/>
    <x v="22"/>
    <n v="56618"/>
    <x v="0"/>
    <x v="0"/>
    <s v="USD"/>
    <x v="2270"/>
    <x v="2271"/>
    <x v="0"/>
    <x v="445"/>
    <x v="0"/>
    <s v="games/tabletop games"/>
    <x v="103"/>
    <x v="1650"/>
    <x v="6"/>
    <x v="32"/>
  </r>
  <r>
    <n v="2272"/>
    <x v="2272"/>
    <x v="2270"/>
    <x v="28"/>
    <n v="13566"/>
    <x v="0"/>
    <x v="0"/>
    <s v="USD"/>
    <x v="2271"/>
    <x v="2272"/>
    <x v="0"/>
    <x v="446"/>
    <x v="0"/>
    <s v="games/tabletop games"/>
    <x v="325"/>
    <x v="1651"/>
    <x v="6"/>
    <x v="32"/>
  </r>
  <r>
    <n v="2273"/>
    <x v="2273"/>
    <x v="2271"/>
    <x v="30"/>
    <n v="5509"/>
    <x v="0"/>
    <x v="5"/>
    <s v="CAD"/>
    <x v="2272"/>
    <x v="2273"/>
    <x v="0"/>
    <x v="206"/>
    <x v="0"/>
    <s v="games/tabletop games"/>
    <x v="47"/>
    <x v="1652"/>
    <x v="6"/>
    <x v="32"/>
  </r>
  <r>
    <n v="2274"/>
    <x v="2274"/>
    <x v="2272"/>
    <x v="30"/>
    <n v="2990"/>
    <x v="0"/>
    <x v="0"/>
    <s v="USD"/>
    <x v="2273"/>
    <x v="2274"/>
    <x v="0"/>
    <x v="221"/>
    <x v="0"/>
    <s v="games/tabletop games"/>
    <x v="28"/>
    <x v="1653"/>
    <x v="6"/>
    <x v="32"/>
  </r>
  <r>
    <n v="2275"/>
    <x v="2275"/>
    <x v="2273"/>
    <x v="81"/>
    <n v="2650.5"/>
    <x v="0"/>
    <x v="1"/>
    <s v="GBP"/>
    <x v="2274"/>
    <x v="2275"/>
    <x v="0"/>
    <x v="1"/>
    <x v="0"/>
    <s v="games/tabletop games"/>
    <x v="326"/>
    <x v="1654"/>
    <x v="6"/>
    <x v="32"/>
  </r>
  <r>
    <n v="2276"/>
    <x v="2276"/>
    <x v="2274"/>
    <x v="335"/>
    <n v="4856"/>
    <x v="0"/>
    <x v="0"/>
    <s v="USD"/>
    <x v="2275"/>
    <x v="2276"/>
    <x v="0"/>
    <x v="11"/>
    <x v="0"/>
    <s v="games/tabletop games"/>
    <x v="6"/>
    <x v="446"/>
    <x v="6"/>
    <x v="32"/>
  </r>
  <r>
    <n v="2277"/>
    <x v="2277"/>
    <x v="2275"/>
    <x v="0"/>
    <n v="11992"/>
    <x v="0"/>
    <x v="0"/>
    <s v="USD"/>
    <x v="2276"/>
    <x v="2277"/>
    <x v="0"/>
    <x v="447"/>
    <x v="0"/>
    <s v="games/tabletop games"/>
    <x v="48"/>
    <x v="1655"/>
    <x v="6"/>
    <x v="32"/>
  </r>
  <r>
    <n v="2278"/>
    <x v="2278"/>
    <x v="2276"/>
    <x v="13"/>
    <n v="5414"/>
    <x v="0"/>
    <x v="13"/>
    <s v="EUR"/>
    <x v="2277"/>
    <x v="2278"/>
    <x v="0"/>
    <x v="332"/>
    <x v="0"/>
    <s v="games/tabletop games"/>
    <x v="306"/>
    <x v="1656"/>
    <x v="6"/>
    <x v="32"/>
  </r>
  <r>
    <n v="2279"/>
    <x v="2279"/>
    <x v="2277"/>
    <x v="28"/>
    <n v="1538"/>
    <x v="0"/>
    <x v="0"/>
    <s v="USD"/>
    <x v="2278"/>
    <x v="2279"/>
    <x v="0"/>
    <x v="58"/>
    <x v="0"/>
    <s v="games/tabletop games"/>
    <x v="224"/>
    <x v="1657"/>
    <x v="6"/>
    <x v="32"/>
  </r>
  <r>
    <n v="2280"/>
    <x v="2280"/>
    <x v="2278"/>
    <x v="336"/>
    <n v="39550.5"/>
    <x v="0"/>
    <x v="0"/>
    <s v="USD"/>
    <x v="2279"/>
    <x v="2280"/>
    <x v="0"/>
    <x v="436"/>
    <x v="0"/>
    <s v="games/tabletop games"/>
    <x v="327"/>
    <x v="1658"/>
    <x v="6"/>
    <x v="32"/>
  </r>
  <r>
    <n v="2281"/>
    <x v="2281"/>
    <x v="2279"/>
    <x v="43"/>
    <n v="555"/>
    <x v="0"/>
    <x v="0"/>
    <s v="USD"/>
    <x v="2280"/>
    <x v="2281"/>
    <x v="0"/>
    <x v="202"/>
    <x v="0"/>
    <s v="music/rock"/>
    <x v="85"/>
    <x v="1659"/>
    <x v="4"/>
    <x v="11"/>
  </r>
  <r>
    <n v="2282"/>
    <x v="2282"/>
    <x v="2280"/>
    <x v="47"/>
    <n v="1390"/>
    <x v="0"/>
    <x v="0"/>
    <s v="USD"/>
    <x v="2281"/>
    <x v="2282"/>
    <x v="0"/>
    <x v="8"/>
    <x v="0"/>
    <s v="music/rock"/>
    <x v="85"/>
    <x v="1660"/>
    <x v="4"/>
    <x v="11"/>
  </r>
  <r>
    <n v="2283"/>
    <x v="2283"/>
    <x v="2281"/>
    <x v="9"/>
    <n v="3025.66"/>
    <x v="0"/>
    <x v="0"/>
    <s v="USD"/>
    <x v="2282"/>
    <x v="2283"/>
    <x v="0"/>
    <x v="53"/>
    <x v="0"/>
    <s v="music/rock"/>
    <x v="7"/>
    <x v="1514"/>
    <x v="4"/>
    <x v="11"/>
  </r>
  <r>
    <n v="2284"/>
    <x v="2284"/>
    <x v="2282"/>
    <x v="12"/>
    <n v="6373.27"/>
    <x v="0"/>
    <x v="0"/>
    <s v="USD"/>
    <x v="2283"/>
    <x v="2284"/>
    <x v="0"/>
    <x v="211"/>
    <x v="0"/>
    <s v="music/rock"/>
    <x v="6"/>
    <x v="1661"/>
    <x v="4"/>
    <x v="11"/>
  </r>
  <r>
    <n v="2285"/>
    <x v="2285"/>
    <x v="2283"/>
    <x v="9"/>
    <n v="3641"/>
    <x v="0"/>
    <x v="0"/>
    <s v="USD"/>
    <x v="2284"/>
    <x v="2285"/>
    <x v="0"/>
    <x v="1"/>
    <x v="0"/>
    <s v="music/rock"/>
    <x v="10"/>
    <x v="1662"/>
    <x v="4"/>
    <x v="11"/>
  </r>
  <r>
    <n v="2286"/>
    <x v="2286"/>
    <x v="2284"/>
    <x v="15"/>
    <n v="1501"/>
    <x v="0"/>
    <x v="0"/>
    <s v="USD"/>
    <x v="2285"/>
    <x v="2286"/>
    <x v="0"/>
    <x v="25"/>
    <x v="0"/>
    <s v="music/rock"/>
    <x v="8"/>
    <x v="1663"/>
    <x v="4"/>
    <x v="11"/>
  </r>
  <r>
    <n v="2287"/>
    <x v="2287"/>
    <x v="2285"/>
    <x v="37"/>
    <n v="5398.99"/>
    <x v="0"/>
    <x v="0"/>
    <s v="USD"/>
    <x v="2286"/>
    <x v="2287"/>
    <x v="0"/>
    <x v="448"/>
    <x v="0"/>
    <s v="music/rock"/>
    <x v="28"/>
    <x v="1664"/>
    <x v="4"/>
    <x v="11"/>
  </r>
  <r>
    <n v="2288"/>
    <x v="2288"/>
    <x v="2286"/>
    <x v="28"/>
    <n v="1001"/>
    <x v="0"/>
    <x v="0"/>
    <s v="USD"/>
    <x v="2287"/>
    <x v="2288"/>
    <x v="0"/>
    <x v="20"/>
    <x v="0"/>
    <s v="music/rock"/>
    <x v="8"/>
    <x v="1665"/>
    <x v="4"/>
    <x v="11"/>
  </r>
  <r>
    <n v="2289"/>
    <x v="2289"/>
    <x v="2287"/>
    <x v="15"/>
    <n v="1611"/>
    <x v="0"/>
    <x v="0"/>
    <s v="USD"/>
    <x v="2288"/>
    <x v="2289"/>
    <x v="0"/>
    <x v="20"/>
    <x v="0"/>
    <s v="music/rock"/>
    <x v="13"/>
    <x v="1666"/>
    <x v="4"/>
    <x v="11"/>
  </r>
  <r>
    <n v="2290"/>
    <x v="2290"/>
    <x v="2288"/>
    <x v="15"/>
    <n v="1561"/>
    <x v="0"/>
    <x v="0"/>
    <s v="USD"/>
    <x v="2289"/>
    <x v="2290"/>
    <x v="0"/>
    <x v="60"/>
    <x v="0"/>
    <s v="music/rock"/>
    <x v="3"/>
    <x v="1667"/>
    <x v="4"/>
    <x v="11"/>
  </r>
  <r>
    <n v="2291"/>
    <x v="2291"/>
    <x v="2289"/>
    <x v="30"/>
    <n v="4320"/>
    <x v="0"/>
    <x v="0"/>
    <s v="USD"/>
    <x v="2290"/>
    <x v="2291"/>
    <x v="0"/>
    <x v="68"/>
    <x v="0"/>
    <s v="music/rock"/>
    <x v="36"/>
    <x v="1668"/>
    <x v="4"/>
    <x v="11"/>
  </r>
  <r>
    <n v="2292"/>
    <x v="2292"/>
    <x v="2290"/>
    <x v="13"/>
    <n v="2145.0100000000002"/>
    <x v="0"/>
    <x v="0"/>
    <s v="USD"/>
    <x v="2291"/>
    <x v="2292"/>
    <x v="0"/>
    <x v="67"/>
    <x v="0"/>
    <s v="music/rock"/>
    <x v="13"/>
    <x v="832"/>
    <x v="4"/>
    <x v="11"/>
  </r>
  <r>
    <n v="2293"/>
    <x v="2293"/>
    <x v="2291"/>
    <x v="16"/>
    <n v="920"/>
    <x v="0"/>
    <x v="0"/>
    <s v="USD"/>
    <x v="2292"/>
    <x v="2293"/>
    <x v="0"/>
    <x v="74"/>
    <x v="0"/>
    <s v="music/rock"/>
    <x v="29"/>
    <x v="1669"/>
    <x v="4"/>
    <x v="11"/>
  </r>
  <r>
    <n v="2294"/>
    <x v="2294"/>
    <x v="2292"/>
    <x v="10"/>
    <n v="7304.04"/>
    <x v="0"/>
    <x v="0"/>
    <s v="USD"/>
    <x v="2293"/>
    <x v="2294"/>
    <x v="0"/>
    <x v="300"/>
    <x v="0"/>
    <s v="music/rock"/>
    <x v="91"/>
    <x v="1670"/>
    <x v="4"/>
    <x v="11"/>
  </r>
  <r>
    <n v="2295"/>
    <x v="2295"/>
    <x v="2293"/>
    <x v="38"/>
    <n v="1503"/>
    <x v="0"/>
    <x v="0"/>
    <s v="USD"/>
    <x v="2294"/>
    <x v="2295"/>
    <x v="0"/>
    <x v="69"/>
    <x v="0"/>
    <s v="music/rock"/>
    <x v="105"/>
    <x v="1671"/>
    <x v="4"/>
    <x v="11"/>
  </r>
  <r>
    <n v="2296"/>
    <x v="2296"/>
    <x v="2294"/>
    <x v="39"/>
    <n v="10435"/>
    <x v="0"/>
    <x v="0"/>
    <s v="USD"/>
    <x v="2295"/>
    <x v="2296"/>
    <x v="0"/>
    <x v="108"/>
    <x v="0"/>
    <s v="music/rock"/>
    <x v="328"/>
    <x v="1672"/>
    <x v="4"/>
    <x v="11"/>
  </r>
  <r>
    <n v="2297"/>
    <x v="2297"/>
    <x v="2295"/>
    <x v="28"/>
    <n v="1006"/>
    <x v="0"/>
    <x v="0"/>
    <s v="USD"/>
    <x v="2296"/>
    <x v="2297"/>
    <x v="0"/>
    <x v="10"/>
    <x v="0"/>
    <s v="music/rock"/>
    <x v="7"/>
    <x v="1673"/>
    <x v="4"/>
    <x v="11"/>
  </r>
  <r>
    <n v="2298"/>
    <x v="2298"/>
    <x v="2296"/>
    <x v="11"/>
    <n v="31522"/>
    <x v="0"/>
    <x v="0"/>
    <s v="USD"/>
    <x v="2297"/>
    <x v="2298"/>
    <x v="0"/>
    <x v="449"/>
    <x v="0"/>
    <s v="music/rock"/>
    <x v="2"/>
    <x v="1674"/>
    <x v="4"/>
    <x v="11"/>
  </r>
  <r>
    <n v="2299"/>
    <x v="2299"/>
    <x v="2297"/>
    <x v="43"/>
    <n v="1050.5"/>
    <x v="0"/>
    <x v="0"/>
    <s v="USD"/>
    <x v="2298"/>
    <x v="2299"/>
    <x v="0"/>
    <x v="25"/>
    <x v="0"/>
    <s v="music/rock"/>
    <x v="329"/>
    <x v="1675"/>
    <x v="4"/>
    <x v="11"/>
  </r>
  <r>
    <n v="2300"/>
    <x v="2300"/>
    <x v="2298"/>
    <x v="134"/>
    <n v="810"/>
    <x v="0"/>
    <x v="0"/>
    <s v="USD"/>
    <x v="2299"/>
    <x v="2300"/>
    <x v="0"/>
    <x v="63"/>
    <x v="0"/>
    <s v="music/rock"/>
    <x v="7"/>
    <x v="1211"/>
    <x v="4"/>
    <x v="11"/>
  </r>
  <r>
    <n v="2301"/>
    <x v="2301"/>
    <x v="2299"/>
    <x v="10"/>
    <n v="6680.22"/>
    <x v="0"/>
    <x v="0"/>
    <s v="USD"/>
    <x v="2300"/>
    <x v="2301"/>
    <x v="1"/>
    <x v="263"/>
    <x v="0"/>
    <s v="music/indie rock"/>
    <x v="84"/>
    <x v="484"/>
    <x v="4"/>
    <x v="14"/>
  </r>
  <r>
    <n v="2302"/>
    <x v="2302"/>
    <x v="2300"/>
    <x v="98"/>
    <n v="3925"/>
    <x v="0"/>
    <x v="0"/>
    <s v="USD"/>
    <x v="2301"/>
    <x v="2302"/>
    <x v="1"/>
    <x v="268"/>
    <x v="0"/>
    <s v="music/indie rock"/>
    <x v="193"/>
    <x v="131"/>
    <x v="4"/>
    <x v="14"/>
  </r>
  <r>
    <n v="2303"/>
    <x v="2303"/>
    <x v="2301"/>
    <x v="337"/>
    <n v="7053.61"/>
    <x v="0"/>
    <x v="0"/>
    <s v="USD"/>
    <x v="2302"/>
    <x v="2303"/>
    <x v="1"/>
    <x v="273"/>
    <x v="0"/>
    <s v="music/indie rock"/>
    <x v="15"/>
    <x v="1676"/>
    <x v="4"/>
    <x v="14"/>
  </r>
  <r>
    <n v="2304"/>
    <x v="2304"/>
    <x v="2302"/>
    <x v="12"/>
    <n v="6042.02"/>
    <x v="0"/>
    <x v="0"/>
    <s v="USD"/>
    <x v="1254"/>
    <x v="2304"/>
    <x v="1"/>
    <x v="116"/>
    <x v="0"/>
    <s v="music/indie rock"/>
    <x v="7"/>
    <x v="1677"/>
    <x v="4"/>
    <x v="14"/>
  </r>
  <r>
    <n v="2305"/>
    <x v="2305"/>
    <x v="2303"/>
    <x v="102"/>
    <n v="18221"/>
    <x v="0"/>
    <x v="0"/>
    <s v="USD"/>
    <x v="2303"/>
    <x v="2305"/>
    <x v="1"/>
    <x v="157"/>
    <x v="0"/>
    <s v="music/indie rock"/>
    <x v="7"/>
    <x v="1678"/>
    <x v="4"/>
    <x v="14"/>
  </r>
  <r>
    <n v="2306"/>
    <x v="2306"/>
    <x v="2304"/>
    <x v="8"/>
    <n v="3736.55"/>
    <x v="0"/>
    <x v="0"/>
    <s v="USD"/>
    <x v="2304"/>
    <x v="2306"/>
    <x v="1"/>
    <x v="196"/>
    <x v="0"/>
    <s v="music/indie rock"/>
    <x v="13"/>
    <x v="1679"/>
    <x v="4"/>
    <x v="14"/>
  </r>
  <r>
    <n v="2307"/>
    <x v="2307"/>
    <x v="2305"/>
    <x v="338"/>
    <n v="2095.2600000000002"/>
    <x v="0"/>
    <x v="0"/>
    <s v="USD"/>
    <x v="2305"/>
    <x v="2307"/>
    <x v="1"/>
    <x v="11"/>
    <x v="0"/>
    <s v="music/indie rock"/>
    <x v="13"/>
    <x v="1680"/>
    <x v="4"/>
    <x v="14"/>
  </r>
  <r>
    <n v="2308"/>
    <x v="2308"/>
    <x v="2306"/>
    <x v="63"/>
    <n v="50653.11"/>
    <x v="0"/>
    <x v="0"/>
    <s v="USD"/>
    <x v="2306"/>
    <x v="2308"/>
    <x v="1"/>
    <x v="450"/>
    <x v="0"/>
    <s v="music/indie rock"/>
    <x v="7"/>
    <x v="1681"/>
    <x v="4"/>
    <x v="14"/>
  </r>
  <r>
    <n v="2309"/>
    <x v="2309"/>
    <x v="2307"/>
    <x v="12"/>
    <n v="6400.47"/>
    <x v="0"/>
    <x v="0"/>
    <s v="USD"/>
    <x v="2307"/>
    <x v="2309"/>
    <x v="1"/>
    <x v="329"/>
    <x v="0"/>
    <s v="music/indie rock"/>
    <x v="13"/>
    <x v="1682"/>
    <x v="4"/>
    <x v="14"/>
  </r>
  <r>
    <n v="2310"/>
    <x v="2310"/>
    <x v="2308"/>
    <x v="17"/>
    <n v="79335.360000000001"/>
    <x v="0"/>
    <x v="0"/>
    <s v="USD"/>
    <x v="2308"/>
    <x v="2310"/>
    <x v="1"/>
    <x v="451"/>
    <x v="0"/>
    <s v="music/indie rock"/>
    <x v="330"/>
    <x v="1683"/>
    <x v="4"/>
    <x v="14"/>
  </r>
  <r>
    <n v="2311"/>
    <x v="2311"/>
    <x v="2309"/>
    <x v="7"/>
    <n v="9370"/>
    <x v="0"/>
    <x v="0"/>
    <s v="USD"/>
    <x v="2309"/>
    <x v="2311"/>
    <x v="1"/>
    <x v="201"/>
    <x v="0"/>
    <s v="music/indie rock"/>
    <x v="3"/>
    <x v="1684"/>
    <x v="4"/>
    <x v="14"/>
  </r>
  <r>
    <n v="2312"/>
    <x v="2312"/>
    <x v="2310"/>
    <x v="9"/>
    <n v="3236"/>
    <x v="0"/>
    <x v="0"/>
    <s v="USD"/>
    <x v="2310"/>
    <x v="2312"/>
    <x v="1"/>
    <x v="1"/>
    <x v="0"/>
    <s v="music/indie rock"/>
    <x v="29"/>
    <x v="1685"/>
    <x v="4"/>
    <x v="14"/>
  </r>
  <r>
    <n v="2313"/>
    <x v="2313"/>
    <x v="2311"/>
    <x v="10"/>
    <n v="8792.02"/>
    <x v="0"/>
    <x v="0"/>
    <s v="USD"/>
    <x v="2311"/>
    <x v="2313"/>
    <x v="1"/>
    <x v="328"/>
    <x v="0"/>
    <s v="music/indie rock"/>
    <x v="98"/>
    <x v="150"/>
    <x v="4"/>
    <x v="14"/>
  </r>
  <r>
    <n v="2314"/>
    <x v="2314"/>
    <x v="2312"/>
    <x v="38"/>
    <n v="1883.64"/>
    <x v="0"/>
    <x v="0"/>
    <s v="USD"/>
    <x v="2312"/>
    <x v="2314"/>
    <x v="1"/>
    <x v="133"/>
    <x v="0"/>
    <s v="music/indie rock"/>
    <x v="96"/>
    <x v="789"/>
    <x v="4"/>
    <x v="14"/>
  </r>
  <r>
    <n v="2315"/>
    <x v="2315"/>
    <x v="2313"/>
    <x v="30"/>
    <n v="2565"/>
    <x v="0"/>
    <x v="0"/>
    <s v="USD"/>
    <x v="2313"/>
    <x v="2315"/>
    <x v="1"/>
    <x v="31"/>
    <x v="0"/>
    <s v="music/indie rock"/>
    <x v="33"/>
    <x v="1686"/>
    <x v="4"/>
    <x v="14"/>
  </r>
  <r>
    <n v="2316"/>
    <x v="2316"/>
    <x v="2314"/>
    <x v="36"/>
    <n v="15606.4"/>
    <x v="0"/>
    <x v="0"/>
    <s v="USD"/>
    <x v="2314"/>
    <x v="2316"/>
    <x v="1"/>
    <x v="452"/>
    <x v="0"/>
    <s v="music/indie rock"/>
    <x v="3"/>
    <x v="1687"/>
    <x v="4"/>
    <x v="14"/>
  </r>
  <r>
    <n v="2317"/>
    <x v="2317"/>
    <x v="2315"/>
    <x v="44"/>
    <n v="416"/>
    <x v="0"/>
    <x v="0"/>
    <s v="USD"/>
    <x v="2315"/>
    <x v="2317"/>
    <x v="1"/>
    <x v="19"/>
    <x v="0"/>
    <s v="music/indie rock"/>
    <x v="3"/>
    <x v="1688"/>
    <x v="4"/>
    <x v="14"/>
  </r>
  <r>
    <n v="2318"/>
    <x v="2318"/>
    <x v="2316"/>
    <x v="10"/>
    <n v="6053"/>
    <x v="0"/>
    <x v="0"/>
    <s v="USD"/>
    <x v="2316"/>
    <x v="2318"/>
    <x v="1"/>
    <x v="430"/>
    <x v="0"/>
    <s v="music/indie rock"/>
    <x v="10"/>
    <x v="1689"/>
    <x v="4"/>
    <x v="14"/>
  </r>
  <r>
    <n v="2319"/>
    <x v="2319"/>
    <x v="2317"/>
    <x v="9"/>
    <n v="3231"/>
    <x v="0"/>
    <x v="0"/>
    <s v="USD"/>
    <x v="2317"/>
    <x v="2319"/>
    <x v="1"/>
    <x v="99"/>
    <x v="0"/>
    <s v="music/indie rock"/>
    <x v="29"/>
    <x v="1690"/>
    <x v="4"/>
    <x v="14"/>
  </r>
  <r>
    <n v="2320"/>
    <x v="2320"/>
    <x v="2318"/>
    <x v="10"/>
    <n v="5433"/>
    <x v="0"/>
    <x v="0"/>
    <s v="USD"/>
    <x v="2318"/>
    <x v="2320"/>
    <x v="1"/>
    <x v="30"/>
    <x v="0"/>
    <s v="music/indie rock"/>
    <x v="15"/>
    <x v="880"/>
    <x v="4"/>
    <x v="14"/>
  </r>
  <r>
    <n v="2321"/>
    <x v="2321"/>
    <x v="2319"/>
    <x v="339"/>
    <n v="4130"/>
    <x v="3"/>
    <x v="15"/>
    <s v="EUR"/>
    <x v="2319"/>
    <x v="2321"/>
    <x v="0"/>
    <x v="31"/>
    <x v="1"/>
    <s v="food/small batch"/>
    <x v="115"/>
    <x v="1691"/>
    <x v="7"/>
    <x v="33"/>
  </r>
  <r>
    <n v="2322"/>
    <x v="2322"/>
    <x v="2320"/>
    <x v="200"/>
    <n v="85"/>
    <x v="3"/>
    <x v="0"/>
    <s v="USD"/>
    <x v="2320"/>
    <x v="2322"/>
    <x v="0"/>
    <x v="80"/>
    <x v="1"/>
    <s v="food/small batch"/>
    <x v="56"/>
    <x v="1209"/>
    <x v="7"/>
    <x v="33"/>
  </r>
  <r>
    <n v="2323"/>
    <x v="2323"/>
    <x v="2321"/>
    <x v="49"/>
    <n v="120"/>
    <x v="3"/>
    <x v="0"/>
    <s v="USD"/>
    <x v="2321"/>
    <x v="2323"/>
    <x v="0"/>
    <x v="80"/>
    <x v="1"/>
    <s v="food/small batch"/>
    <x v="216"/>
    <x v="179"/>
    <x v="7"/>
    <x v="33"/>
  </r>
  <r>
    <n v="2324"/>
    <x v="2324"/>
    <x v="2322"/>
    <x v="51"/>
    <n v="1555"/>
    <x v="3"/>
    <x v="1"/>
    <s v="GBP"/>
    <x v="2322"/>
    <x v="2324"/>
    <x v="0"/>
    <x v="42"/>
    <x v="1"/>
    <s v="food/small batch"/>
    <x v="70"/>
    <x v="1692"/>
    <x v="7"/>
    <x v="33"/>
  </r>
  <r>
    <n v="2325"/>
    <x v="2325"/>
    <x v="2323"/>
    <x v="28"/>
    <n v="80"/>
    <x v="3"/>
    <x v="0"/>
    <s v="USD"/>
    <x v="2323"/>
    <x v="2325"/>
    <x v="0"/>
    <x v="63"/>
    <x v="1"/>
    <s v="food/small batch"/>
    <x v="59"/>
    <x v="1693"/>
    <x v="7"/>
    <x v="33"/>
  </r>
  <r>
    <n v="2326"/>
    <x v="2326"/>
    <x v="2324"/>
    <x v="36"/>
    <n v="108"/>
    <x v="3"/>
    <x v="0"/>
    <s v="USD"/>
    <x v="2324"/>
    <x v="2326"/>
    <x v="0"/>
    <x v="29"/>
    <x v="1"/>
    <s v="food/small batch"/>
    <x v="60"/>
    <x v="1694"/>
    <x v="7"/>
    <x v="33"/>
  </r>
  <r>
    <n v="2327"/>
    <x v="2327"/>
    <x v="2325"/>
    <x v="19"/>
    <n v="184133.01"/>
    <x v="0"/>
    <x v="0"/>
    <s v="USD"/>
    <x v="2325"/>
    <x v="2327"/>
    <x v="1"/>
    <x v="453"/>
    <x v="0"/>
    <s v="food/small batch"/>
    <x v="331"/>
    <x v="1695"/>
    <x v="7"/>
    <x v="33"/>
  </r>
  <r>
    <n v="2328"/>
    <x v="2328"/>
    <x v="2326"/>
    <x v="3"/>
    <n v="25445"/>
    <x v="0"/>
    <x v="0"/>
    <s v="USD"/>
    <x v="2326"/>
    <x v="2328"/>
    <x v="1"/>
    <x v="416"/>
    <x v="0"/>
    <s v="food/small batch"/>
    <x v="172"/>
    <x v="1696"/>
    <x v="7"/>
    <x v="33"/>
  </r>
  <r>
    <n v="2329"/>
    <x v="2329"/>
    <x v="2327"/>
    <x v="31"/>
    <n v="26480"/>
    <x v="0"/>
    <x v="0"/>
    <s v="USD"/>
    <x v="2327"/>
    <x v="2329"/>
    <x v="1"/>
    <x v="207"/>
    <x v="0"/>
    <s v="food/small batch"/>
    <x v="6"/>
    <x v="1697"/>
    <x v="7"/>
    <x v="33"/>
  </r>
  <r>
    <n v="2330"/>
    <x v="2330"/>
    <x v="2328"/>
    <x v="19"/>
    <n v="35848"/>
    <x v="0"/>
    <x v="0"/>
    <s v="USD"/>
    <x v="2328"/>
    <x v="2330"/>
    <x v="1"/>
    <x v="430"/>
    <x v="0"/>
    <s v="food/small batch"/>
    <x v="21"/>
    <x v="1698"/>
    <x v="7"/>
    <x v="33"/>
  </r>
  <r>
    <n v="2331"/>
    <x v="2331"/>
    <x v="2329"/>
    <x v="6"/>
    <n v="11545.1"/>
    <x v="0"/>
    <x v="0"/>
    <s v="USD"/>
    <x v="2329"/>
    <x v="2331"/>
    <x v="1"/>
    <x v="454"/>
    <x v="0"/>
    <s v="food/small batch"/>
    <x v="124"/>
    <x v="1699"/>
    <x v="7"/>
    <x v="33"/>
  </r>
  <r>
    <n v="2332"/>
    <x v="2332"/>
    <x v="2330"/>
    <x v="31"/>
    <n v="26577"/>
    <x v="0"/>
    <x v="0"/>
    <s v="USD"/>
    <x v="2330"/>
    <x v="2332"/>
    <x v="1"/>
    <x v="455"/>
    <x v="0"/>
    <s v="food/small batch"/>
    <x v="6"/>
    <x v="1700"/>
    <x v="7"/>
    <x v="33"/>
  </r>
  <r>
    <n v="2333"/>
    <x v="2333"/>
    <x v="2331"/>
    <x v="20"/>
    <n v="1273"/>
    <x v="0"/>
    <x v="0"/>
    <s v="USD"/>
    <x v="2331"/>
    <x v="2333"/>
    <x v="1"/>
    <x v="225"/>
    <x v="0"/>
    <s v="food/small batch"/>
    <x v="197"/>
    <x v="1701"/>
    <x v="7"/>
    <x v="33"/>
  </r>
  <r>
    <n v="2334"/>
    <x v="2334"/>
    <x v="2332"/>
    <x v="23"/>
    <n v="4078"/>
    <x v="0"/>
    <x v="0"/>
    <s v="USD"/>
    <x v="2332"/>
    <x v="2334"/>
    <x v="1"/>
    <x v="85"/>
    <x v="0"/>
    <s v="food/small batch"/>
    <x v="21"/>
    <x v="1702"/>
    <x v="7"/>
    <x v="33"/>
  </r>
  <r>
    <n v="2335"/>
    <x v="2335"/>
    <x v="2333"/>
    <x v="31"/>
    <n v="25568"/>
    <x v="0"/>
    <x v="0"/>
    <s v="USD"/>
    <x v="2333"/>
    <x v="2335"/>
    <x v="1"/>
    <x v="170"/>
    <x v="0"/>
    <s v="food/small batch"/>
    <x v="21"/>
    <x v="1703"/>
    <x v="7"/>
    <x v="33"/>
  </r>
  <r>
    <n v="2336"/>
    <x v="2336"/>
    <x v="2334"/>
    <x v="22"/>
    <n v="104146.51"/>
    <x v="0"/>
    <x v="0"/>
    <s v="USD"/>
    <x v="2334"/>
    <x v="2336"/>
    <x v="1"/>
    <x v="456"/>
    <x v="0"/>
    <s v="food/small batch"/>
    <x v="332"/>
    <x v="1704"/>
    <x v="7"/>
    <x v="33"/>
  </r>
  <r>
    <n v="2337"/>
    <x v="2337"/>
    <x v="2335"/>
    <x v="14"/>
    <n v="13279"/>
    <x v="0"/>
    <x v="0"/>
    <s v="USD"/>
    <x v="2335"/>
    <x v="2337"/>
    <x v="1"/>
    <x v="122"/>
    <x v="0"/>
    <s v="food/small batch"/>
    <x v="38"/>
    <x v="1705"/>
    <x v="7"/>
    <x v="33"/>
  </r>
  <r>
    <n v="2338"/>
    <x v="2338"/>
    <x v="2336"/>
    <x v="36"/>
    <n v="15171.5"/>
    <x v="0"/>
    <x v="0"/>
    <s v="USD"/>
    <x v="2336"/>
    <x v="2338"/>
    <x v="1"/>
    <x v="252"/>
    <x v="0"/>
    <s v="food/small batch"/>
    <x v="7"/>
    <x v="1706"/>
    <x v="7"/>
    <x v="33"/>
  </r>
  <r>
    <n v="2339"/>
    <x v="2339"/>
    <x v="2337"/>
    <x v="31"/>
    <n v="73552"/>
    <x v="0"/>
    <x v="0"/>
    <s v="USD"/>
    <x v="2337"/>
    <x v="2339"/>
    <x v="1"/>
    <x v="457"/>
    <x v="0"/>
    <s v="food/small batch"/>
    <x v="238"/>
    <x v="1707"/>
    <x v="7"/>
    <x v="33"/>
  </r>
  <r>
    <n v="2340"/>
    <x v="2340"/>
    <x v="2338"/>
    <x v="79"/>
    <n v="42311"/>
    <x v="0"/>
    <x v="0"/>
    <s v="USD"/>
    <x v="2338"/>
    <x v="2340"/>
    <x v="1"/>
    <x v="458"/>
    <x v="0"/>
    <s v="food/small batch"/>
    <x v="6"/>
    <x v="1708"/>
    <x v="7"/>
    <x v="33"/>
  </r>
  <r>
    <n v="2341"/>
    <x v="2341"/>
    <x v="2339"/>
    <x v="10"/>
    <n v="0"/>
    <x v="1"/>
    <x v="0"/>
    <s v="USD"/>
    <x v="2339"/>
    <x v="2341"/>
    <x v="0"/>
    <x v="78"/>
    <x v="1"/>
    <s v="technology/web"/>
    <x v="50"/>
    <x v="121"/>
    <x v="2"/>
    <x v="7"/>
  </r>
  <r>
    <n v="2342"/>
    <x v="2342"/>
    <x v="2340"/>
    <x v="62"/>
    <n v="0"/>
    <x v="1"/>
    <x v="0"/>
    <s v="USD"/>
    <x v="2340"/>
    <x v="2342"/>
    <x v="0"/>
    <x v="78"/>
    <x v="1"/>
    <s v="technology/web"/>
    <x v="50"/>
    <x v="121"/>
    <x v="2"/>
    <x v="7"/>
  </r>
  <r>
    <n v="2343"/>
    <x v="2343"/>
    <x v="2341"/>
    <x v="3"/>
    <n v="300"/>
    <x v="1"/>
    <x v="0"/>
    <s v="USD"/>
    <x v="2341"/>
    <x v="2343"/>
    <x v="0"/>
    <x v="29"/>
    <x v="1"/>
    <s v="technology/web"/>
    <x v="56"/>
    <x v="462"/>
    <x v="2"/>
    <x v="7"/>
  </r>
  <r>
    <n v="2344"/>
    <x v="2344"/>
    <x v="2342"/>
    <x v="28"/>
    <n v="1"/>
    <x v="1"/>
    <x v="5"/>
    <s v="CAD"/>
    <x v="2342"/>
    <x v="2344"/>
    <x v="0"/>
    <x v="29"/>
    <x v="1"/>
    <s v="technology/web"/>
    <x v="50"/>
    <x v="120"/>
    <x v="2"/>
    <x v="7"/>
  </r>
  <r>
    <n v="2345"/>
    <x v="2345"/>
    <x v="2343"/>
    <x v="9"/>
    <n v="0"/>
    <x v="1"/>
    <x v="0"/>
    <s v="USD"/>
    <x v="2343"/>
    <x v="2345"/>
    <x v="0"/>
    <x v="78"/>
    <x v="1"/>
    <s v="technology/web"/>
    <x v="50"/>
    <x v="121"/>
    <x v="2"/>
    <x v="7"/>
  </r>
  <r>
    <n v="2346"/>
    <x v="2346"/>
    <x v="2344"/>
    <x v="127"/>
    <n v="39"/>
    <x v="1"/>
    <x v="0"/>
    <s v="USD"/>
    <x v="2344"/>
    <x v="2346"/>
    <x v="0"/>
    <x v="83"/>
    <x v="1"/>
    <s v="technology/web"/>
    <x v="50"/>
    <x v="31"/>
    <x v="2"/>
    <x v="7"/>
  </r>
  <r>
    <n v="2347"/>
    <x v="2347"/>
    <x v="2345"/>
    <x v="28"/>
    <n v="15"/>
    <x v="1"/>
    <x v="0"/>
    <s v="USD"/>
    <x v="2345"/>
    <x v="2347"/>
    <x v="0"/>
    <x v="29"/>
    <x v="1"/>
    <s v="technology/web"/>
    <x v="53"/>
    <x v="2"/>
    <x v="2"/>
    <x v="7"/>
  </r>
  <r>
    <n v="2348"/>
    <x v="2348"/>
    <x v="2346"/>
    <x v="54"/>
    <n v="270"/>
    <x v="1"/>
    <x v="0"/>
    <s v="USD"/>
    <x v="2346"/>
    <x v="2348"/>
    <x v="0"/>
    <x v="81"/>
    <x v="1"/>
    <s v="technology/web"/>
    <x v="50"/>
    <x v="1205"/>
    <x v="2"/>
    <x v="7"/>
  </r>
  <r>
    <n v="2349"/>
    <x v="2349"/>
    <x v="2347"/>
    <x v="340"/>
    <n v="0"/>
    <x v="1"/>
    <x v="11"/>
    <s v="SEK"/>
    <x v="2347"/>
    <x v="2349"/>
    <x v="0"/>
    <x v="78"/>
    <x v="1"/>
    <s v="technology/web"/>
    <x v="50"/>
    <x v="121"/>
    <x v="2"/>
    <x v="7"/>
  </r>
  <r>
    <n v="2350"/>
    <x v="2350"/>
    <x v="2348"/>
    <x v="63"/>
    <n v="0"/>
    <x v="1"/>
    <x v="17"/>
    <s v="EUR"/>
    <x v="2348"/>
    <x v="2350"/>
    <x v="0"/>
    <x v="78"/>
    <x v="1"/>
    <s v="technology/web"/>
    <x v="50"/>
    <x v="121"/>
    <x v="2"/>
    <x v="7"/>
  </r>
  <r>
    <n v="2351"/>
    <x v="2351"/>
    <x v="2349"/>
    <x v="341"/>
    <n v="108"/>
    <x v="1"/>
    <x v="4"/>
    <s v="NZD"/>
    <x v="2349"/>
    <x v="2351"/>
    <x v="0"/>
    <x v="63"/>
    <x v="1"/>
    <s v="technology/web"/>
    <x v="60"/>
    <x v="1709"/>
    <x v="2"/>
    <x v="7"/>
  </r>
  <r>
    <n v="2352"/>
    <x v="2352"/>
    <x v="2350"/>
    <x v="13"/>
    <n v="0"/>
    <x v="1"/>
    <x v="0"/>
    <s v="USD"/>
    <x v="2350"/>
    <x v="2352"/>
    <x v="0"/>
    <x v="78"/>
    <x v="1"/>
    <s v="technology/web"/>
    <x v="50"/>
    <x v="121"/>
    <x v="2"/>
    <x v="7"/>
  </r>
  <r>
    <n v="2353"/>
    <x v="2353"/>
    <x v="2351"/>
    <x v="28"/>
    <n v="0"/>
    <x v="1"/>
    <x v="0"/>
    <s v="USD"/>
    <x v="2351"/>
    <x v="2353"/>
    <x v="0"/>
    <x v="78"/>
    <x v="1"/>
    <s v="technology/web"/>
    <x v="50"/>
    <x v="121"/>
    <x v="2"/>
    <x v="7"/>
  </r>
  <r>
    <n v="2354"/>
    <x v="2354"/>
    <x v="2352"/>
    <x v="19"/>
    <n v="25"/>
    <x v="1"/>
    <x v="0"/>
    <s v="USD"/>
    <x v="2352"/>
    <x v="2354"/>
    <x v="0"/>
    <x v="29"/>
    <x v="1"/>
    <s v="technology/web"/>
    <x v="50"/>
    <x v="380"/>
    <x v="2"/>
    <x v="7"/>
  </r>
  <r>
    <n v="2355"/>
    <x v="2355"/>
    <x v="2353"/>
    <x v="6"/>
    <n v="55"/>
    <x v="1"/>
    <x v="2"/>
    <s v="AUD"/>
    <x v="2353"/>
    <x v="2355"/>
    <x v="0"/>
    <x v="84"/>
    <x v="1"/>
    <s v="technology/web"/>
    <x v="60"/>
    <x v="440"/>
    <x v="2"/>
    <x v="7"/>
  </r>
  <r>
    <n v="2356"/>
    <x v="2356"/>
    <x v="2354"/>
    <x v="3"/>
    <n v="0"/>
    <x v="1"/>
    <x v="9"/>
    <s v="EUR"/>
    <x v="2354"/>
    <x v="2356"/>
    <x v="0"/>
    <x v="78"/>
    <x v="1"/>
    <s v="technology/web"/>
    <x v="50"/>
    <x v="121"/>
    <x v="2"/>
    <x v="7"/>
  </r>
  <r>
    <n v="2357"/>
    <x v="2357"/>
    <x v="2355"/>
    <x v="100"/>
    <n v="0"/>
    <x v="1"/>
    <x v="1"/>
    <s v="GBP"/>
    <x v="2355"/>
    <x v="2357"/>
    <x v="0"/>
    <x v="78"/>
    <x v="1"/>
    <s v="technology/web"/>
    <x v="50"/>
    <x v="121"/>
    <x v="2"/>
    <x v="7"/>
  </r>
  <r>
    <n v="2358"/>
    <x v="2358"/>
    <x v="2356"/>
    <x v="15"/>
    <n v="0"/>
    <x v="1"/>
    <x v="1"/>
    <s v="GBP"/>
    <x v="2356"/>
    <x v="2358"/>
    <x v="0"/>
    <x v="78"/>
    <x v="1"/>
    <s v="technology/web"/>
    <x v="50"/>
    <x v="121"/>
    <x v="2"/>
    <x v="7"/>
  </r>
  <r>
    <n v="2359"/>
    <x v="2359"/>
    <x v="2357"/>
    <x v="51"/>
    <n v="1101"/>
    <x v="1"/>
    <x v="0"/>
    <s v="USD"/>
    <x v="2357"/>
    <x v="2359"/>
    <x v="0"/>
    <x v="83"/>
    <x v="1"/>
    <s v="technology/web"/>
    <x v="77"/>
    <x v="1710"/>
    <x v="2"/>
    <x v="7"/>
  </r>
  <r>
    <n v="2360"/>
    <x v="2360"/>
    <x v="2358"/>
    <x v="10"/>
    <n v="2"/>
    <x v="1"/>
    <x v="5"/>
    <s v="CAD"/>
    <x v="2358"/>
    <x v="2360"/>
    <x v="0"/>
    <x v="29"/>
    <x v="1"/>
    <s v="technology/web"/>
    <x v="50"/>
    <x v="447"/>
    <x v="2"/>
    <x v="7"/>
  </r>
  <r>
    <n v="2361"/>
    <x v="2361"/>
    <x v="2359"/>
    <x v="48"/>
    <n v="0"/>
    <x v="1"/>
    <x v="5"/>
    <s v="CAD"/>
    <x v="2359"/>
    <x v="2361"/>
    <x v="0"/>
    <x v="78"/>
    <x v="1"/>
    <s v="technology/web"/>
    <x v="50"/>
    <x v="121"/>
    <x v="2"/>
    <x v="7"/>
  </r>
  <r>
    <n v="2362"/>
    <x v="2362"/>
    <x v="2360"/>
    <x v="329"/>
    <n v="120"/>
    <x v="1"/>
    <x v="0"/>
    <s v="USD"/>
    <x v="2360"/>
    <x v="2362"/>
    <x v="0"/>
    <x v="84"/>
    <x v="1"/>
    <s v="technology/web"/>
    <x v="129"/>
    <x v="88"/>
    <x v="2"/>
    <x v="7"/>
  </r>
  <r>
    <n v="2363"/>
    <x v="2363"/>
    <x v="2361"/>
    <x v="164"/>
    <n v="0"/>
    <x v="1"/>
    <x v="0"/>
    <s v="USD"/>
    <x v="2361"/>
    <x v="2363"/>
    <x v="0"/>
    <x v="78"/>
    <x v="1"/>
    <s v="technology/web"/>
    <x v="50"/>
    <x v="121"/>
    <x v="2"/>
    <x v="7"/>
  </r>
  <r>
    <n v="2364"/>
    <x v="2364"/>
    <x v="2362"/>
    <x v="342"/>
    <n v="0"/>
    <x v="1"/>
    <x v="0"/>
    <s v="USD"/>
    <x v="2362"/>
    <x v="2364"/>
    <x v="0"/>
    <x v="78"/>
    <x v="1"/>
    <s v="technology/web"/>
    <x v="50"/>
    <x v="121"/>
    <x v="2"/>
    <x v="7"/>
  </r>
  <r>
    <n v="2365"/>
    <x v="2365"/>
    <x v="2363"/>
    <x v="28"/>
    <n v="0"/>
    <x v="1"/>
    <x v="13"/>
    <s v="EUR"/>
    <x v="2363"/>
    <x v="2365"/>
    <x v="0"/>
    <x v="78"/>
    <x v="1"/>
    <s v="technology/web"/>
    <x v="50"/>
    <x v="121"/>
    <x v="2"/>
    <x v="7"/>
  </r>
  <r>
    <n v="2366"/>
    <x v="2366"/>
    <x v="2364"/>
    <x v="31"/>
    <n v="2630"/>
    <x v="1"/>
    <x v="1"/>
    <s v="GBP"/>
    <x v="2364"/>
    <x v="2366"/>
    <x v="0"/>
    <x v="74"/>
    <x v="1"/>
    <s v="technology/web"/>
    <x v="57"/>
    <x v="1711"/>
    <x v="2"/>
    <x v="7"/>
  </r>
  <r>
    <n v="2367"/>
    <x v="2367"/>
    <x v="2365"/>
    <x v="63"/>
    <n v="670"/>
    <x v="1"/>
    <x v="0"/>
    <s v="USD"/>
    <x v="2365"/>
    <x v="2367"/>
    <x v="0"/>
    <x v="25"/>
    <x v="1"/>
    <s v="technology/web"/>
    <x v="60"/>
    <x v="1712"/>
    <x v="2"/>
    <x v="7"/>
  </r>
  <r>
    <n v="2368"/>
    <x v="2368"/>
    <x v="2366"/>
    <x v="79"/>
    <n v="100"/>
    <x v="1"/>
    <x v="0"/>
    <s v="USD"/>
    <x v="2366"/>
    <x v="2368"/>
    <x v="0"/>
    <x v="84"/>
    <x v="1"/>
    <s v="technology/web"/>
    <x v="50"/>
    <x v="73"/>
    <x v="2"/>
    <x v="7"/>
  </r>
  <r>
    <n v="2369"/>
    <x v="2369"/>
    <x v="2367"/>
    <x v="31"/>
    <n v="0"/>
    <x v="1"/>
    <x v="0"/>
    <s v="USD"/>
    <x v="2367"/>
    <x v="2369"/>
    <x v="0"/>
    <x v="78"/>
    <x v="1"/>
    <s v="technology/web"/>
    <x v="50"/>
    <x v="121"/>
    <x v="2"/>
    <x v="7"/>
  </r>
  <r>
    <n v="2370"/>
    <x v="2370"/>
    <x v="2368"/>
    <x v="31"/>
    <n v="82"/>
    <x v="1"/>
    <x v="0"/>
    <s v="USD"/>
    <x v="2368"/>
    <x v="2370"/>
    <x v="0"/>
    <x v="80"/>
    <x v="1"/>
    <s v="technology/web"/>
    <x v="50"/>
    <x v="372"/>
    <x v="2"/>
    <x v="7"/>
  </r>
  <r>
    <n v="2371"/>
    <x v="2371"/>
    <x v="2369"/>
    <x v="13"/>
    <n v="0"/>
    <x v="1"/>
    <x v="0"/>
    <s v="USD"/>
    <x v="2369"/>
    <x v="2371"/>
    <x v="0"/>
    <x v="78"/>
    <x v="1"/>
    <s v="technology/web"/>
    <x v="50"/>
    <x v="121"/>
    <x v="2"/>
    <x v="7"/>
  </r>
  <r>
    <n v="2372"/>
    <x v="2372"/>
    <x v="2370"/>
    <x v="62"/>
    <n v="180"/>
    <x v="1"/>
    <x v="2"/>
    <s v="AUD"/>
    <x v="2370"/>
    <x v="2372"/>
    <x v="0"/>
    <x v="79"/>
    <x v="1"/>
    <s v="technology/web"/>
    <x v="56"/>
    <x v="179"/>
    <x v="2"/>
    <x v="7"/>
  </r>
  <r>
    <n v="2373"/>
    <x v="2373"/>
    <x v="2371"/>
    <x v="343"/>
    <n v="50"/>
    <x v="1"/>
    <x v="11"/>
    <s v="SEK"/>
    <x v="2371"/>
    <x v="2373"/>
    <x v="0"/>
    <x v="29"/>
    <x v="1"/>
    <s v="technology/web"/>
    <x v="50"/>
    <x v="73"/>
    <x v="2"/>
    <x v="7"/>
  </r>
  <r>
    <n v="2374"/>
    <x v="2374"/>
    <x v="2372"/>
    <x v="29"/>
    <n v="10"/>
    <x v="1"/>
    <x v="0"/>
    <s v="USD"/>
    <x v="2372"/>
    <x v="2374"/>
    <x v="0"/>
    <x v="29"/>
    <x v="1"/>
    <s v="technology/web"/>
    <x v="50"/>
    <x v="119"/>
    <x v="2"/>
    <x v="7"/>
  </r>
  <r>
    <n v="2375"/>
    <x v="2375"/>
    <x v="2373"/>
    <x v="3"/>
    <n v="0"/>
    <x v="1"/>
    <x v="0"/>
    <s v="USD"/>
    <x v="2373"/>
    <x v="2375"/>
    <x v="0"/>
    <x v="78"/>
    <x v="1"/>
    <s v="technology/web"/>
    <x v="50"/>
    <x v="121"/>
    <x v="2"/>
    <x v="7"/>
  </r>
  <r>
    <n v="2376"/>
    <x v="2376"/>
    <x v="2374"/>
    <x v="9"/>
    <n v="326.33"/>
    <x v="1"/>
    <x v="0"/>
    <s v="USD"/>
    <x v="2374"/>
    <x v="2376"/>
    <x v="0"/>
    <x v="80"/>
    <x v="1"/>
    <s v="technology/web"/>
    <x v="57"/>
    <x v="1713"/>
    <x v="2"/>
    <x v="7"/>
  </r>
  <r>
    <n v="2377"/>
    <x v="2377"/>
    <x v="2375"/>
    <x v="30"/>
    <n v="0"/>
    <x v="1"/>
    <x v="5"/>
    <s v="CAD"/>
    <x v="2375"/>
    <x v="2377"/>
    <x v="0"/>
    <x v="78"/>
    <x v="1"/>
    <s v="technology/web"/>
    <x v="50"/>
    <x v="121"/>
    <x v="2"/>
    <x v="7"/>
  </r>
  <r>
    <n v="2378"/>
    <x v="2378"/>
    <x v="2376"/>
    <x v="74"/>
    <n v="0"/>
    <x v="1"/>
    <x v="0"/>
    <s v="USD"/>
    <x v="2376"/>
    <x v="2378"/>
    <x v="0"/>
    <x v="78"/>
    <x v="1"/>
    <s v="technology/web"/>
    <x v="50"/>
    <x v="121"/>
    <x v="2"/>
    <x v="7"/>
  </r>
  <r>
    <n v="2379"/>
    <x v="2379"/>
    <x v="2377"/>
    <x v="11"/>
    <n v="0"/>
    <x v="1"/>
    <x v="0"/>
    <s v="USD"/>
    <x v="2377"/>
    <x v="2379"/>
    <x v="0"/>
    <x v="78"/>
    <x v="1"/>
    <s v="technology/web"/>
    <x v="50"/>
    <x v="121"/>
    <x v="2"/>
    <x v="7"/>
  </r>
  <r>
    <n v="2380"/>
    <x v="2380"/>
    <x v="2378"/>
    <x v="36"/>
    <n v="55"/>
    <x v="1"/>
    <x v="0"/>
    <s v="USD"/>
    <x v="2378"/>
    <x v="2380"/>
    <x v="0"/>
    <x v="83"/>
    <x v="1"/>
    <s v="technology/web"/>
    <x v="50"/>
    <x v="1714"/>
    <x v="2"/>
    <x v="7"/>
  </r>
  <r>
    <n v="2381"/>
    <x v="2381"/>
    <x v="2379"/>
    <x v="344"/>
    <n v="1571"/>
    <x v="1"/>
    <x v="0"/>
    <s v="USD"/>
    <x v="2379"/>
    <x v="2381"/>
    <x v="0"/>
    <x v="63"/>
    <x v="1"/>
    <s v="technology/web"/>
    <x v="53"/>
    <x v="1715"/>
    <x v="2"/>
    <x v="7"/>
  </r>
  <r>
    <n v="2382"/>
    <x v="2382"/>
    <x v="2380"/>
    <x v="9"/>
    <n v="75"/>
    <x v="1"/>
    <x v="0"/>
    <s v="USD"/>
    <x v="2380"/>
    <x v="2382"/>
    <x v="0"/>
    <x v="84"/>
    <x v="1"/>
    <s v="technology/web"/>
    <x v="56"/>
    <x v="822"/>
    <x v="2"/>
    <x v="7"/>
  </r>
  <r>
    <n v="2383"/>
    <x v="2383"/>
    <x v="2381"/>
    <x v="3"/>
    <n v="435"/>
    <x v="1"/>
    <x v="4"/>
    <s v="NZD"/>
    <x v="2381"/>
    <x v="2383"/>
    <x v="0"/>
    <x v="83"/>
    <x v="1"/>
    <s v="technology/web"/>
    <x v="65"/>
    <x v="1716"/>
    <x v="2"/>
    <x v="7"/>
  </r>
  <r>
    <n v="2384"/>
    <x v="2384"/>
    <x v="2382"/>
    <x v="28"/>
    <n v="8"/>
    <x v="1"/>
    <x v="0"/>
    <s v="USD"/>
    <x v="2382"/>
    <x v="2384"/>
    <x v="0"/>
    <x v="22"/>
    <x v="1"/>
    <s v="technology/web"/>
    <x v="60"/>
    <x v="120"/>
    <x v="2"/>
    <x v="7"/>
  </r>
  <r>
    <n v="2385"/>
    <x v="2385"/>
    <x v="2383"/>
    <x v="99"/>
    <n v="788"/>
    <x v="1"/>
    <x v="0"/>
    <s v="USD"/>
    <x v="2383"/>
    <x v="2385"/>
    <x v="0"/>
    <x v="63"/>
    <x v="1"/>
    <s v="technology/web"/>
    <x v="60"/>
    <x v="1717"/>
    <x v="2"/>
    <x v="7"/>
  </r>
  <r>
    <n v="2386"/>
    <x v="2386"/>
    <x v="2384"/>
    <x v="11"/>
    <n v="0"/>
    <x v="1"/>
    <x v="5"/>
    <s v="CAD"/>
    <x v="2384"/>
    <x v="2386"/>
    <x v="0"/>
    <x v="78"/>
    <x v="1"/>
    <s v="technology/web"/>
    <x v="50"/>
    <x v="121"/>
    <x v="2"/>
    <x v="7"/>
  </r>
  <r>
    <n v="2387"/>
    <x v="2387"/>
    <x v="2385"/>
    <x v="60"/>
    <n v="1026"/>
    <x v="1"/>
    <x v="0"/>
    <s v="USD"/>
    <x v="2385"/>
    <x v="2387"/>
    <x v="0"/>
    <x v="83"/>
    <x v="1"/>
    <s v="technology/web"/>
    <x v="60"/>
    <x v="1718"/>
    <x v="2"/>
    <x v="7"/>
  </r>
  <r>
    <n v="2388"/>
    <x v="2388"/>
    <x v="2386"/>
    <x v="258"/>
    <n v="463"/>
    <x v="1"/>
    <x v="0"/>
    <s v="USD"/>
    <x v="2386"/>
    <x v="2388"/>
    <x v="0"/>
    <x v="22"/>
    <x v="1"/>
    <s v="technology/web"/>
    <x v="60"/>
    <x v="1719"/>
    <x v="2"/>
    <x v="7"/>
  </r>
  <r>
    <n v="2389"/>
    <x v="2389"/>
    <x v="2387"/>
    <x v="194"/>
    <n v="30"/>
    <x v="1"/>
    <x v="6"/>
    <s v="EUR"/>
    <x v="2387"/>
    <x v="2389"/>
    <x v="0"/>
    <x v="29"/>
    <x v="1"/>
    <s v="technology/web"/>
    <x v="50"/>
    <x v="179"/>
    <x v="2"/>
    <x v="7"/>
  </r>
  <r>
    <n v="2390"/>
    <x v="2390"/>
    <x v="2388"/>
    <x v="345"/>
    <n v="0"/>
    <x v="1"/>
    <x v="2"/>
    <s v="AUD"/>
    <x v="2388"/>
    <x v="2390"/>
    <x v="0"/>
    <x v="78"/>
    <x v="1"/>
    <s v="technology/web"/>
    <x v="50"/>
    <x v="121"/>
    <x v="2"/>
    <x v="7"/>
  </r>
  <r>
    <n v="2391"/>
    <x v="2391"/>
    <x v="2389"/>
    <x v="22"/>
    <n v="25"/>
    <x v="1"/>
    <x v="0"/>
    <s v="USD"/>
    <x v="2389"/>
    <x v="2391"/>
    <x v="0"/>
    <x v="29"/>
    <x v="1"/>
    <s v="technology/web"/>
    <x v="50"/>
    <x v="380"/>
    <x v="2"/>
    <x v="7"/>
  </r>
  <r>
    <n v="2392"/>
    <x v="2392"/>
    <x v="2390"/>
    <x v="285"/>
    <n v="0"/>
    <x v="1"/>
    <x v="0"/>
    <s v="USD"/>
    <x v="2390"/>
    <x v="2392"/>
    <x v="0"/>
    <x v="78"/>
    <x v="1"/>
    <s v="technology/web"/>
    <x v="50"/>
    <x v="121"/>
    <x v="2"/>
    <x v="7"/>
  </r>
  <r>
    <n v="2393"/>
    <x v="2393"/>
    <x v="2391"/>
    <x v="57"/>
    <n v="50"/>
    <x v="1"/>
    <x v="0"/>
    <s v="USD"/>
    <x v="2391"/>
    <x v="2393"/>
    <x v="0"/>
    <x v="29"/>
    <x v="1"/>
    <s v="technology/web"/>
    <x v="50"/>
    <x v="73"/>
    <x v="2"/>
    <x v="7"/>
  </r>
  <r>
    <n v="2394"/>
    <x v="2394"/>
    <x v="2392"/>
    <x v="10"/>
    <n v="3"/>
    <x v="1"/>
    <x v="17"/>
    <s v="EUR"/>
    <x v="2392"/>
    <x v="2394"/>
    <x v="0"/>
    <x v="84"/>
    <x v="1"/>
    <s v="technology/web"/>
    <x v="50"/>
    <x v="1720"/>
    <x v="2"/>
    <x v="7"/>
  </r>
  <r>
    <n v="2395"/>
    <x v="2395"/>
    <x v="2393"/>
    <x v="287"/>
    <n v="0"/>
    <x v="1"/>
    <x v="0"/>
    <s v="USD"/>
    <x v="2393"/>
    <x v="2395"/>
    <x v="0"/>
    <x v="78"/>
    <x v="1"/>
    <s v="technology/web"/>
    <x v="50"/>
    <x v="121"/>
    <x v="2"/>
    <x v="7"/>
  </r>
  <r>
    <n v="2396"/>
    <x v="2396"/>
    <x v="2394"/>
    <x v="10"/>
    <n v="10"/>
    <x v="1"/>
    <x v="16"/>
    <s v="CHF"/>
    <x v="2394"/>
    <x v="2396"/>
    <x v="0"/>
    <x v="29"/>
    <x v="1"/>
    <s v="technology/web"/>
    <x v="50"/>
    <x v="119"/>
    <x v="2"/>
    <x v="7"/>
  </r>
  <r>
    <n v="2397"/>
    <x v="2397"/>
    <x v="2395"/>
    <x v="346"/>
    <n v="0"/>
    <x v="1"/>
    <x v="0"/>
    <s v="USD"/>
    <x v="2395"/>
    <x v="2397"/>
    <x v="0"/>
    <x v="78"/>
    <x v="1"/>
    <s v="technology/web"/>
    <x v="50"/>
    <x v="121"/>
    <x v="2"/>
    <x v="7"/>
  </r>
  <r>
    <n v="2398"/>
    <x v="2398"/>
    <x v="2396"/>
    <x v="23"/>
    <n v="0"/>
    <x v="1"/>
    <x v="0"/>
    <s v="USD"/>
    <x v="2396"/>
    <x v="2398"/>
    <x v="0"/>
    <x v="78"/>
    <x v="1"/>
    <s v="technology/web"/>
    <x v="50"/>
    <x v="121"/>
    <x v="2"/>
    <x v="7"/>
  </r>
  <r>
    <n v="2399"/>
    <x v="2399"/>
    <x v="2397"/>
    <x v="93"/>
    <n v="0"/>
    <x v="1"/>
    <x v="11"/>
    <s v="SEK"/>
    <x v="2397"/>
    <x v="2399"/>
    <x v="0"/>
    <x v="78"/>
    <x v="1"/>
    <s v="technology/web"/>
    <x v="50"/>
    <x v="121"/>
    <x v="2"/>
    <x v="7"/>
  </r>
  <r>
    <n v="2400"/>
    <x v="2400"/>
    <x v="2398"/>
    <x v="63"/>
    <n v="0"/>
    <x v="1"/>
    <x v="2"/>
    <s v="AUD"/>
    <x v="2398"/>
    <x v="2400"/>
    <x v="0"/>
    <x v="78"/>
    <x v="1"/>
    <s v="technology/web"/>
    <x v="50"/>
    <x v="121"/>
    <x v="2"/>
    <x v="7"/>
  </r>
  <r>
    <n v="2401"/>
    <x v="2401"/>
    <x v="2399"/>
    <x v="89"/>
    <n v="201"/>
    <x v="2"/>
    <x v="0"/>
    <s v="USD"/>
    <x v="2399"/>
    <x v="2401"/>
    <x v="0"/>
    <x v="82"/>
    <x v="1"/>
    <s v="food/food trucks"/>
    <x v="60"/>
    <x v="1721"/>
    <x v="7"/>
    <x v="19"/>
  </r>
  <r>
    <n v="2402"/>
    <x v="2402"/>
    <x v="2400"/>
    <x v="14"/>
    <n v="52"/>
    <x v="2"/>
    <x v="0"/>
    <s v="USD"/>
    <x v="2400"/>
    <x v="2402"/>
    <x v="0"/>
    <x v="29"/>
    <x v="1"/>
    <s v="food/food trucks"/>
    <x v="50"/>
    <x v="364"/>
    <x v="7"/>
    <x v="19"/>
  </r>
  <r>
    <n v="2403"/>
    <x v="2403"/>
    <x v="2401"/>
    <x v="38"/>
    <n v="202"/>
    <x v="2"/>
    <x v="1"/>
    <s v="GBP"/>
    <x v="2401"/>
    <x v="2403"/>
    <x v="0"/>
    <x v="8"/>
    <x v="1"/>
    <s v="food/food trucks"/>
    <x v="123"/>
    <x v="1722"/>
    <x v="7"/>
    <x v="19"/>
  </r>
  <r>
    <n v="2404"/>
    <x v="2404"/>
    <x v="2402"/>
    <x v="36"/>
    <n v="0"/>
    <x v="2"/>
    <x v="0"/>
    <s v="USD"/>
    <x v="2402"/>
    <x v="2404"/>
    <x v="0"/>
    <x v="78"/>
    <x v="1"/>
    <s v="food/food trucks"/>
    <x v="50"/>
    <x v="121"/>
    <x v="7"/>
    <x v="19"/>
  </r>
  <r>
    <n v="2405"/>
    <x v="2405"/>
    <x v="2403"/>
    <x v="10"/>
    <n v="1126"/>
    <x v="2"/>
    <x v="0"/>
    <s v="USD"/>
    <x v="2403"/>
    <x v="2405"/>
    <x v="0"/>
    <x v="9"/>
    <x v="1"/>
    <s v="food/food trucks"/>
    <x v="61"/>
    <x v="1723"/>
    <x v="7"/>
    <x v="19"/>
  </r>
  <r>
    <n v="2406"/>
    <x v="2406"/>
    <x v="2404"/>
    <x v="53"/>
    <n v="1345"/>
    <x v="2"/>
    <x v="0"/>
    <s v="USD"/>
    <x v="2404"/>
    <x v="2406"/>
    <x v="0"/>
    <x v="38"/>
    <x v="1"/>
    <s v="food/food trucks"/>
    <x v="139"/>
    <x v="1724"/>
    <x v="7"/>
    <x v="19"/>
  </r>
  <r>
    <n v="2407"/>
    <x v="2407"/>
    <x v="2405"/>
    <x v="29"/>
    <n v="5557"/>
    <x v="2"/>
    <x v="0"/>
    <s v="USD"/>
    <x v="2405"/>
    <x v="2407"/>
    <x v="0"/>
    <x v="51"/>
    <x v="1"/>
    <s v="food/food trucks"/>
    <x v="78"/>
    <x v="1725"/>
    <x v="7"/>
    <x v="19"/>
  </r>
  <r>
    <n v="2408"/>
    <x v="2408"/>
    <x v="2406"/>
    <x v="36"/>
    <n v="30"/>
    <x v="2"/>
    <x v="0"/>
    <s v="USD"/>
    <x v="2406"/>
    <x v="2408"/>
    <x v="0"/>
    <x v="84"/>
    <x v="1"/>
    <s v="food/food trucks"/>
    <x v="50"/>
    <x v="2"/>
    <x v="7"/>
    <x v="19"/>
  </r>
  <r>
    <n v="2409"/>
    <x v="2409"/>
    <x v="2407"/>
    <x v="31"/>
    <n v="460"/>
    <x v="2"/>
    <x v="0"/>
    <s v="USD"/>
    <x v="2407"/>
    <x v="2409"/>
    <x v="0"/>
    <x v="79"/>
    <x v="1"/>
    <s v="food/food trucks"/>
    <x v="53"/>
    <x v="468"/>
    <x v="7"/>
    <x v="19"/>
  </r>
  <r>
    <n v="2410"/>
    <x v="2410"/>
    <x v="2408"/>
    <x v="36"/>
    <n v="0"/>
    <x v="2"/>
    <x v="2"/>
    <s v="AUD"/>
    <x v="2408"/>
    <x v="2410"/>
    <x v="0"/>
    <x v="78"/>
    <x v="1"/>
    <s v="food/food trucks"/>
    <x v="50"/>
    <x v="121"/>
    <x v="7"/>
    <x v="19"/>
  </r>
  <r>
    <n v="2411"/>
    <x v="2411"/>
    <x v="2409"/>
    <x v="31"/>
    <n v="151"/>
    <x v="2"/>
    <x v="0"/>
    <s v="USD"/>
    <x v="2409"/>
    <x v="2411"/>
    <x v="0"/>
    <x v="83"/>
    <x v="1"/>
    <s v="food/food trucks"/>
    <x v="60"/>
    <x v="679"/>
    <x v="7"/>
    <x v="19"/>
  </r>
  <r>
    <n v="2412"/>
    <x v="2412"/>
    <x v="2410"/>
    <x v="6"/>
    <n v="0"/>
    <x v="2"/>
    <x v="6"/>
    <s v="EUR"/>
    <x v="2410"/>
    <x v="2412"/>
    <x v="0"/>
    <x v="78"/>
    <x v="1"/>
    <s v="food/food trucks"/>
    <x v="50"/>
    <x v="121"/>
    <x v="7"/>
    <x v="19"/>
  </r>
  <r>
    <n v="2413"/>
    <x v="2413"/>
    <x v="2411"/>
    <x v="9"/>
    <n v="25"/>
    <x v="2"/>
    <x v="0"/>
    <s v="USD"/>
    <x v="2411"/>
    <x v="2413"/>
    <x v="0"/>
    <x v="83"/>
    <x v="1"/>
    <s v="food/food trucks"/>
    <x v="60"/>
    <x v="1538"/>
    <x v="7"/>
    <x v="19"/>
  </r>
  <r>
    <n v="2414"/>
    <x v="2414"/>
    <x v="2412"/>
    <x v="36"/>
    <n v="460"/>
    <x v="2"/>
    <x v="0"/>
    <s v="USD"/>
    <x v="2412"/>
    <x v="2414"/>
    <x v="0"/>
    <x v="62"/>
    <x v="1"/>
    <s v="food/food trucks"/>
    <x v="56"/>
    <x v="1726"/>
    <x v="7"/>
    <x v="19"/>
  </r>
  <r>
    <n v="2415"/>
    <x v="2415"/>
    <x v="2413"/>
    <x v="127"/>
    <n v="335"/>
    <x v="2"/>
    <x v="0"/>
    <s v="USD"/>
    <x v="2413"/>
    <x v="2415"/>
    <x v="0"/>
    <x v="79"/>
    <x v="1"/>
    <s v="food/food trucks"/>
    <x v="60"/>
    <x v="1727"/>
    <x v="7"/>
    <x v="19"/>
  </r>
  <r>
    <n v="2416"/>
    <x v="2416"/>
    <x v="2414"/>
    <x v="22"/>
    <n v="5"/>
    <x v="2"/>
    <x v="0"/>
    <s v="USD"/>
    <x v="2414"/>
    <x v="2416"/>
    <x v="0"/>
    <x v="29"/>
    <x v="1"/>
    <s v="food/food trucks"/>
    <x v="50"/>
    <x v="144"/>
    <x v="7"/>
    <x v="19"/>
  </r>
  <r>
    <n v="2417"/>
    <x v="2417"/>
    <x v="2415"/>
    <x v="28"/>
    <n v="0"/>
    <x v="2"/>
    <x v="0"/>
    <s v="USD"/>
    <x v="2415"/>
    <x v="2417"/>
    <x v="0"/>
    <x v="78"/>
    <x v="1"/>
    <s v="food/food trucks"/>
    <x v="50"/>
    <x v="121"/>
    <x v="7"/>
    <x v="19"/>
  </r>
  <r>
    <n v="2418"/>
    <x v="2418"/>
    <x v="2416"/>
    <x v="31"/>
    <n v="5"/>
    <x v="2"/>
    <x v="0"/>
    <s v="USD"/>
    <x v="2416"/>
    <x v="2418"/>
    <x v="0"/>
    <x v="81"/>
    <x v="1"/>
    <s v="food/food trucks"/>
    <x v="50"/>
    <x v="120"/>
    <x v="7"/>
    <x v="19"/>
  </r>
  <r>
    <n v="2419"/>
    <x v="2419"/>
    <x v="2417"/>
    <x v="9"/>
    <n v="0"/>
    <x v="2"/>
    <x v="0"/>
    <s v="USD"/>
    <x v="2417"/>
    <x v="2419"/>
    <x v="0"/>
    <x v="78"/>
    <x v="1"/>
    <s v="food/food trucks"/>
    <x v="50"/>
    <x v="121"/>
    <x v="7"/>
    <x v="19"/>
  </r>
  <r>
    <n v="2420"/>
    <x v="2420"/>
    <x v="2418"/>
    <x v="347"/>
    <n v="2501"/>
    <x v="2"/>
    <x v="0"/>
    <s v="USD"/>
    <x v="2418"/>
    <x v="2420"/>
    <x v="0"/>
    <x v="17"/>
    <x v="1"/>
    <s v="food/food trucks"/>
    <x v="77"/>
    <x v="1728"/>
    <x v="7"/>
    <x v="19"/>
  </r>
  <r>
    <n v="2421"/>
    <x v="2421"/>
    <x v="2419"/>
    <x v="12"/>
    <n v="1"/>
    <x v="2"/>
    <x v="0"/>
    <s v="USD"/>
    <x v="2419"/>
    <x v="2421"/>
    <x v="0"/>
    <x v="29"/>
    <x v="1"/>
    <s v="food/food trucks"/>
    <x v="50"/>
    <x v="120"/>
    <x v="7"/>
    <x v="19"/>
  </r>
  <r>
    <n v="2422"/>
    <x v="2422"/>
    <x v="2420"/>
    <x v="2"/>
    <n v="1"/>
    <x v="2"/>
    <x v="0"/>
    <s v="USD"/>
    <x v="2420"/>
    <x v="2422"/>
    <x v="0"/>
    <x v="29"/>
    <x v="1"/>
    <s v="food/food trucks"/>
    <x v="50"/>
    <x v="120"/>
    <x v="7"/>
    <x v="19"/>
  </r>
  <r>
    <n v="2423"/>
    <x v="2423"/>
    <x v="2421"/>
    <x v="127"/>
    <n v="8"/>
    <x v="2"/>
    <x v="0"/>
    <s v="USD"/>
    <x v="2421"/>
    <x v="2423"/>
    <x v="0"/>
    <x v="29"/>
    <x v="1"/>
    <s v="food/food trucks"/>
    <x v="50"/>
    <x v="1729"/>
    <x v="7"/>
    <x v="19"/>
  </r>
  <r>
    <n v="2424"/>
    <x v="2424"/>
    <x v="2422"/>
    <x v="31"/>
    <n v="310"/>
    <x v="2"/>
    <x v="0"/>
    <s v="USD"/>
    <x v="2422"/>
    <x v="2424"/>
    <x v="0"/>
    <x v="82"/>
    <x v="1"/>
    <s v="food/food trucks"/>
    <x v="60"/>
    <x v="1730"/>
    <x v="7"/>
    <x v="19"/>
  </r>
  <r>
    <n v="2425"/>
    <x v="2425"/>
    <x v="2423"/>
    <x v="8"/>
    <n v="1"/>
    <x v="2"/>
    <x v="0"/>
    <s v="USD"/>
    <x v="2423"/>
    <x v="2425"/>
    <x v="0"/>
    <x v="29"/>
    <x v="1"/>
    <s v="food/food trucks"/>
    <x v="50"/>
    <x v="120"/>
    <x v="7"/>
    <x v="19"/>
  </r>
  <r>
    <n v="2426"/>
    <x v="2426"/>
    <x v="2424"/>
    <x v="22"/>
    <n v="0"/>
    <x v="2"/>
    <x v="0"/>
    <s v="USD"/>
    <x v="2424"/>
    <x v="2426"/>
    <x v="0"/>
    <x v="78"/>
    <x v="1"/>
    <s v="food/food trucks"/>
    <x v="50"/>
    <x v="121"/>
    <x v="7"/>
    <x v="19"/>
  </r>
  <r>
    <n v="2427"/>
    <x v="2427"/>
    <x v="2425"/>
    <x v="63"/>
    <n v="1"/>
    <x v="2"/>
    <x v="0"/>
    <s v="USD"/>
    <x v="2425"/>
    <x v="2427"/>
    <x v="0"/>
    <x v="29"/>
    <x v="1"/>
    <s v="food/food trucks"/>
    <x v="50"/>
    <x v="120"/>
    <x v="7"/>
    <x v="19"/>
  </r>
  <r>
    <n v="2428"/>
    <x v="2428"/>
    <x v="2426"/>
    <x v="19"/>
    <n v="1"/>
    <x v="2"/>
    <x v="0"/>
    <s v="USD"/>
    <x v="2426"/>
    <x v="2428"/>
    <x v="0"/>
    <x v="29"/>
    <x v="1"/>
    <s v="food/food trucks"/>
    <x v="50"/>
    <x v="120"/>
    <x v="7"/>
    <x v="19"/>
  </r>
  <r>
    <n v="2429"/>
    <x v="2429"/>
    <x v="2427"/>
    <x v="348"/>
    <n v="2005"/>
    <x v="2"/>
    <x v="10"/>
    <s v="NOK"/>
    <x v="2427"/>
    <x v="2429"/>
    <x v="0"/>
    <x v="80"/>
    <x v="1"/>
    <s v="food/food trucks"/>
    <x v="60"/>
    <x v="1731"/>
    <x v="7"/>
    <x v="19"/>
  </r>
  <r>
    <n v="2430"/>
    <x v="2430"/>
    <x v="2428"/>
    <x v="9"/>
    <n v="21"/>
    <x v="2"/>
    <x v="0"/>
    <s v="USD"/>
    <x v="2428"/>
    <x v="2430"/>
    <x v="0"/>
    <x v="84"/>
    <x v="1"/>
    <s v="food/food trucks"/>
    <x v="60"/>
    <x v="678"/>
    <x v="7"/>
    <x v="19"/>
  </r>
  <r>
    <n v="2431"/>
    <x v="2431"/>
    <x v="2429"/>
    <x v="57"/>
    <n v="2"/>
    <x v="2"/>
    <x v="0"/>
    <s v="USD"/>
    <x v="2429"/>
    <x v="2431"/>
    <x v="0"/>
    <x v="84"/>
    <x v="1"/>
    <s v="food/food trucks"/>
    <x v="50"/>
    <x v="120"/>
    <x v="7"/>
    <x v="19"/>
  </r>
  <r>
    <n v="2432"/>
    <x v="2432"/>
    <x v="2430"/>
    <x v="32"/>
    <n v="2"/>
    <x v="2"/>
    <x v="0"/>
    <s v="USD"/>
    <x v="2430"/>
    <x v="2432"/>
    <x v="0"/>
    <x v="84"/>
    <x v="1"/>
    <s v="food/food trucks"/>
    <x v="50"/>
    <x v="120"/>
    <x v="7"/>
    <x v="19"/>
  </r>
  <r>
    <n v="2433"/>
    <x v="2433"/>
    <x v="2431"/>
    <x v="3"/>
    <n v="0"/>
    <x v="2"/>
    <x v="0"/>
    <s v="USD"/>
    <x v="2431"/>
    <x v="2433"/>
    <x v="0"/>
    <x v="78"/>
    <x v="1"/>
    <s v="food/food trucks"/>
    <x v="50"/>
    <x v="121"/>
    <x v="7"/>
    <x v="19"/>
  </r>
  <r>
    <n v="2434"/>
    <x v="2434"/>
    <x v="2432"/>
    <x v="22"/>
    <n v="26"/>
    <x v="2"/>
    <x v="0"/>
    <s v="USD"/>
    <x v="2432"/>
    <x v="2434"/>
    <x v="0"/>
    <x v="84"/>
    <x v="1"/>
    <s v="food/food trucks"/>
    <x v="50"/>
    <x v="31"/>
    <x v="7"/>
    <x v="19"/>
  </r>
  <r>
    <n v="2435"/>
    <x v="2435"/>
    <x v="2433"/>
    <x v="65"/>
    <n v="1224"/>
    <x v="2"/>
    <x v="11"/>
    <s v="SEK"/>
    <x v="2433"/>
    <x v="2435"/>
    <x v="0"/>
    <x v="80"/>
    <x v="1"/>
    <s v="food/food trucks"/>
    <x v="50"/>
    <x v="1732"/>
    <x v="7"/>
    <x v="19"/>
  </r>
  <r>
    <n v="2436"/>
    <x v="2436"/>
    <x v="2434"/>
    <x v="349"/>
    <n v="45"/>
    <x v="2"/>
    <x v="5"/>
    <s v="CAD"/>
    <x v="2434"/>
    <x v="2436"/>
    <x v="0"/>
    <x v="84"/>
    <x v="1"/>
    <s v="food/food trucks"/>
    <x v="50"/>
    <x v="377"/>
    <x v="7"/>
    <x v="19"/>
  </r>
  <r>
    <n v="2437"/>
    <x v="2437"/>
    <x v="2435"/>
    <x v="6"/>
    <n v="0"/>
    <x v="2"/>
    <x v="0"/>
    <s v="USD"/>
    <x v="2435"/>
    <x v="2437"/>
    <x v="0"/>
    <x v="78"/>
    <x v="1"/>
    <s v="food/food trucks"/>
    <x v="50"/>
    <x v="121"/>
    <x v="7"/>
    <x v="19"/>
  </r>
  <r>
    <n v="2438"/>
    <x v="2438"/>
    <x v="2436"/>
    <x v="36"/>
    <n v="50"/>
    <x v="2"/>
    <x v="0"/>
    <s v="USD"/>
    <x v="2436"/>
    <x v="2438"/>
    <x v="0"/>
    <x v="29"/>
    <x v="1"/>
    <s v="food/food trucks"/>
    <x v="50"/>
    <x v="73"/>
    <x v="7"/>
    <x v="19"/>
  </r>
  <r>
    <n v="2439"/>
    <x v="2439"/>
    <x v="2437"/>
    <x v="3"/>
    <n v="0"/>
    <x v="2"/>
    <x v="0"/>
    <s v="USD"/>
    <x v="2437"/>
    <x v="2439"/>
    <x v="0"/>
    <x v="78"/>
    <x v="1"/>
    <s v="food/food trucks"/>
    <x v="50"/>
    <x v="121"/>
    <x v="7"/>
    <x v="19"/>
  </r>
  <r>
    <n v="2440"/>
    <x v="2440"/>
    <x v="2438"/>
    <x v="10"/>
    <n v="10"/>
    <x v="2"/>
    <x v="18"/>
    <s v="EUR"/>
    <x v="2438"/>
    <x v="2440"/>
    <x v="0"/>
    <x v="84"/>
    <x v="1"/>
    <s v="food/food trucks"/>
    <x v="50"/>
    <x v="144"/>
    <x v="7"/>
    <x v="19"/>
  </r>
  <r>
    <n v="2441"/>
    <x v="2441"/>
    <x v="2439"/>
    <x v="51"/>
    <n v="8091"/>
    <x v="0"/>
    <x v="0"/>
    <s v="USD"/>
    <x v="2439"/>
    <x v="2441"/>
    <x v="0"/>
    <x v="280"/>
    <x v="0"/>
    <s v="food/small batch"/>
    <x v="29"/>
    <x v="1733"/>
    <x v="7"/>
    <x v="33"/>
  </r>
  <r>
    <n v="2442"/>
    <x v="2442"/>
    <x v="2440"/>
    <x v="95"/>
    <n v="30226"/>
    <x v="0"/>
    <x v="0"/>
    <s v="USD"/>
    <x v="2440"/>
    <x v="2442"/>
    <x v="0"/>
    <x v="459"/>
    <x v="0"/>
    <s v="food/small batch"/>
    <x v="9"/>
    <x v="925"/>
    <x v="7"/>
    <x v="33"/>
  </r>
  <r>
    <n v="2443"/>
    <x v="2443"/>
    <x v="2441"/>
    <x v="22"/>
    <n v="40502.99"/>
    <x v="0"/>
    <x v="0"/>
    <s v="USD"/>
    <x v="2441"/>
    <x v="2443"/>
    <x v="0"/>
    <x v="409"/>
    <x v="0"/>
    <s v="food/small batch"/>
    <x v="195"/>
    <x v="1734"/>
    <x v="7"/>
    <x v="33"/>
  </r>
  <r>
    <n v="2444"/>
    <x v="2444"/>
    <x v="2442"/>
    <x v="9"/>
    <n v="3258"/>
    <x v="0"/>
    <x v="0"/>
    <s v="USD"/>
    <x v="2442"/>
    <x v="2444"/>
    <x v="0"/>
    <x v="42"/>
    <x v="0"/>
    <s v="food/small batch"/>
    <x v="15"/>
    <x v="1735"/>
    <x v="7"/>
    <x v="33"/>
  </r>
  <r>
    <n v="2445"/>
    <x v="2445"/>
    <x v="2443"/>
    <x v="10"/>
    <n v="8640"/>
    <x v="0"/>
    <x v="0"/>
    <s v="USD"/>
    <x v="2443"/>
    <x v="2445"/>
    <x v="0"/>
    <x v="248"/>
    <x v="0"/>
    <s v="food/small batch"/>
    <x v="36"/>
    <x v="1624"/>
    <x v="7"/>
    <x v="33"/>
  </r>
  <r>
    <n v="2446"/>
    <x v="2446"/>
    <x v="2444"/>
    <x v="10"/>
    <n v="8399"/>
    <x v="0"/>
    <x v="0"/>
    <s v="USD"/>
    <x v="2444"/>
    <x v="2446"/>
    <x v="0"/>
    <x v="112"/>
    <x v="0"/>
    <s v="food/small batch"/>
    <x v="239"/>
    <x v="1736"/>
    <x v="7"/>
    <x v="33"/>
  </r>
  <r>
    <n v="2447"/>
    <x v="2447"/>
    <x v="2445"/>
    <x v="30"/>
    <n v="10680"/>
    <x v="0"/>
    <x v="0"/>
    <s v="USD"/>
    <x v="2445"/>
    <x v="2447"/>
    <x v="0"/>
    <x v="152"/>
    <x v="0"/>
    <s v="food/small batch"/>
    <x v="333"/>
    <x v="1737"/>
    <x v="7"/>
    <x v="33"/>
  </r>
  <r>
    <n v="2448"/>
    <x v="2448"/>
    <x v="2446"/>
    <x v="44"/>
    <n v="430"/>
    <x v="0"/>
    <x v="0"/>
    <s v="USD"/>
    <x v="2446"/>
    <x v="2448"/>
    <x v="0"/>
    <x v="82"/>
    <x v="0"/>
    <s v="food/small batch"/>
    <x v="29"/>
    <x v="1738"/>
    <x v="7"/>
    <x v="33"/>
  </r>
  <r>
    <n v="2449"/>
    <x v="2449"/>
    <x v="2447"/>
    <x v="3"/>
    <n v="10800"/>
    <x v="0"/>
    <x v="0"/>
    <s v="USD"/>
    <x v="2447"/>
    <x v="2449"/>
    <x v="0"/>
    <x v="148"/>
    <x v="0"/>
    <s v="food/small batch"/>
    <x v="29"/>
    <x v="466"/>
    <x v="7"/>
    <x v="33"/>
  </r>
  <r>
    <n v="2450"/>
    <x v="2450"/>
    <x v="2448"/>
    <x v="36"/>
    <n v="15230.03"/>
    <x v="0"/>
    <x v="0"/>
    <s v="USD"/>
    <x v="2448"/>
    <x v="2450"/>
    <x v="0"/>
    <x v="332"/>
    <x v="0"/>
    <s v="food/small batch"/>
    <x v="21"/>
    <x v="1739"/>
    <x v="7"/>
    <x v="33"/>
  </r>
  <r>
    <n v="2451"/>
    <x v="2451"/>
    <x v="2449"/>
    <x v="3"/>
    <n v="11545"/>
    <x v="0"/>
    <x v="0"/>
    <s v="USD"/>
    <x v="2449"/>
    <x v="2451"/>
    <x v="0"/>
    <x v="153"/>
    <x v="0"/>
    <s v="food/small batch"/>
    <x v="41"/>
    <x v="1740"/>
    <x v="7"/>
    <x v="33"/>
  </r>
  <r>
    <n v="2452"/>
    <x v="2452"/>
    <x v="2450"/>
    <x v="20"/>
    <n v="801"/>
    <x v="0"/>
    <x v="0"/>
    <s v="USD"/>
    <x v="2450"/>
    <x v="2452"/>
    <x v="0"/>
    <x v="41"/>
    <x v="0"/>
    <s v="food/small batch"/>
    <x v="84"/>
    <x v="1741"/>
    <x v="7"/>
    <x v="33"/>
  </r>
  <r>
    <n v="2453"/>
    <x v="2453"/>
    <x v="2451"/>
    <x v="9"/>
    <n v="4641"/>
    <x v="0"/>
    <x v="0"/>
    <s v="USD"/>
    <x v="2451"/>
    <x v="2453"/>
    <x v="0"/>
    <x v="85"/>
    <x v="0"/>
    <s v="food/small batch"/>
    <x v="19"/>
    <x v="3"/>
    <x v="7"/>
    <x v="33"/>
  </r>
  <r>
    <n v="2454"/>
    <x v="2454"/>
    <x v="2452"/>
    <x v="19"/>
    <n v="35296"/>
    <x v="0"/>
    <x v="0"/>
    <s v="USD"/>
    <x v="2452"/>
    <x v="2454"/>
    <x v="0"/>
    <x v="208"/>
    <x v="0"/>
    <s v="food/small batch"/>
    <x v="7"/>
    <x v="1742"/>
    <x v="7"/>
    <x v="33"/>
  </r>
  <r>
    <n v="2455"/>
    <x v="2455"/>
    <x v="2453"/>
    <x v="43"/>
    <n v="546"/>
    <x v="0"/>
    <x v="0"/>
    <s v="USD"/>
    <x v="2453"/>
    <x v="2455"/>
    <x v="0"/>
    <x v="38"/>
    <x v="0"/>
    <s v="food/small batch"/>
    <x v="112"/>
    <x v="783"/>
    <x v="7"/>
    <x v="33"/>
  </r>
  <r>
    <n v="2456"/>
    <x v="2456"/>
    <x v="2454"/>
    <x v="15"/>
    <n v="2713"/>
    <x v="0"/>
    <x v="0"/>
    <s v="USD"/>
    <x v="2454"/>
    <x v="2456"/>
    <x v="0"/>
    <x v="85"/>
    <x v="0"/>
    <s v="food/small batch"/>
    <x v="141"/>
    <x v="1743"/>
    <x v="7"/>
    <x v="33"/>
  </r>
  <r>
    <n v="2457"/>
    <x v="2457"/>
    <x v="2455"/>
    <x v="165"/>
    <n v="23530"/>
    <x v="0"/>
    <x v="0"/>
    <s v="USD"/>
    <x v="2455"/>
    <x v="2457"/>
    <x v="0"/>
    <x v="204"/>
    <x v="0"/>
    <s v="food/small batch"/>
    <x v="21"/>
    <x v="1744"/>
    <x v="7"/>
    <x v="33"/>
  </r>
  <r>
    <n v="2458"/>
    <x v="2458"/>
    <x v="2456"/>
    <x v="10"/>
    <n v="5509"/>
    <x v="0"/>
    <x v="0"/>
    <s v="USD"/>
    <x v="2456"/>
    <x v="2458"/>
    <x v="0"/>
    <x v="144"/>
    <x v="0"/>
    <s v="food/small batch"/>
    <x v="5"/>
    <x v="1745"/>
    <x v="7"/>
    <x v="33"/>
  </r>
  <r>
    <n v="2459"/>
    <x v="2459"/>
    <x v="2457"/>
    <x v="11"/>
    <n v="30675"/>
    <x v="0"/>
    <x v="0"/>
    <s v="USD"/>
    <x v="2457"/>
    <x v="2459"/>
    <x v="0"/>
    <x v="460"/>
    <x v="0"/>
    <s v="food/small batch"/>
    <x v="21"/>
    <x v="1235"/>
    <x v="7"/>
    <x v="33"/>
  </r>
  <r>
    <n v="2460"/>
    <x v="2460"/>
    <x v="2458"/>
    <x v="0"/>
    <n v="8567"/>
    <x v="0"/>
    <x v="0"/>
    <s v="USD"/>
    <x v="2458"/>
    <x v="2460"/>
    <x v="0"/>
    <x v="32"/>
    <x v="0"/>
    <s v="food/small batch"/>
    <x v="7"/>
    <x v="1746"/>
    <x v="7"/>
    <x v="33"/>
  </r>
  <r>
    <n v="2461"/>
    <x v="2461"/>
    <x v="2459"/>
    <x v="51"/>
    <n v="7785"/>
    <x v="0"/>
    <x v="0"/>
    <s v="USD"/>
    <x v="1837"/>
    <x v="2461"/>
    <x v="0"/>
    <x v="48"/>
    <x v="0"/>
    <s v="music/indie rock"/>
    <x v="3"/>
    <x v="1747"/>
    <x v="4"/>
    <x v="14"/>
  </r>
  <r>
    <n v="2462"/>
    <x v="2462"/>
    <x v="2460"/>
    <x v="9"/>
    <n v="3321.25"/>
    <x v="0"/>
    <x v="0"/>
    <s v="USD"/>
    <x v="2459"/>
    <x v="2462"/>
    <x v="0"/>
    <x v="248"/>
    <x v="0"/>
    <s v="music/indie rock"/>
    <x v="38"/>
    <x v="1748"/>
    <x v="4"/>
    <x v="14"/>
  </r>
  <r>
    <n v="2463"/>
    <x v="2463"/>
    <x v="2461"/>
    <x v="13"/>
    <n v="2325"/>
    <x v="0"/>
    <x v="0"/>
    <s v="USD"/>
    <x v="2460"/>
    <x v="2463"/>
    <x v="0"/>
    <x v="11"/>
    <x v="0"/>
    <s v="music/indie rock"/>
    <x v="31"/>
    <x v="1117"/>
    <x v="4"/>
    <x v="14"/>
  </r>
  <r>
    <n v="2464"/>
    <x v="2464"/>
    <x v="2462"/>
    <x v="13"/>
    <n v="2222"/>
    <x v="0"/>
    <x v="5"/>
    <s v="CAD"/>
    <x v="2461"/>
    <x v="2464"/>
    <x v="0"/>
    <x v="68"/>
    <x v="0"/>
    <s v="music/indie rock"/>
    <x v="38"/>
    <x v="1237"/>
    <x v="4"/>
    <x v="14"/>
  </r>
  <r>
    <n v="2465"/>
    <x v="2465"/>
    <x v="2463"/>
    <x v="176"/>
    <n v="1261"/>
    <x v="0"/>
    <x v="0"/>
    <s v="USD"/>
    <x v="2462"/>
    <x v="2465"/>
    <x v="0"/>
    <x v="53"/>
    <x v="0"/>
    <s v="music/indie rock"/>
    <x v="144"/>
    <x v="1105"/>
    <x v="4"/>
    <x v="14"/>
  </r>
  <r>
    <n v="2466"/>
    <x v="2466"/>
    <x v="2464"/>
    <x v="30"/>
    <n v="2500"/>
    <x v="0"/>
    <x v="0"/>
    <s v="USD"/>
    <x v="2463"/>
    <x v="2466"/>
    <x v="0"/>
    <x v="47"/>
    <x v="0"/>
    <s v="music/indie rock"/>
    <x v="8"/>
    <x v="1749"/>
    <x v="4"/>
    <x v="14"/>
  </r>
  <r>
    <n v="2467"/>
    <x v="2467"/>
    <x v="2465"/>
    <x v="28"/>
    <n v="1185"/>
    <x v="0"/>
    <x v="0"/>
    <s v="USD"/>
    <x v="2464"/>
    <x v="2467"/>
    <x v="0"/>
    <x v="68"/>
    <x v="0"/>
    <s v="music/indie rock"/>
    <x v="17"/>
    <x v="1750"/>
    <x v="4"/>
    <x v="14"/>
  </r>
  <r>
    <n v="2468"/>
    <x v="2468"/>
    <x v="2466"/>
    <x v="13"/>
    <n v="2144.34"/>
    <x v="0"/>
    <x v="0"/>
    <s v="USD"/>
    <x v="2465"/>
    <x v="2468"/>
    <x v="0"/>
    <x v="6"/>
    <x v="0"/>
    <s v="music/indie rock"/>
    <x v="13"/>
    <x v="1392"/>
    <x v="4"/>
    <x v="14"/>
  </r>
  <r>
    <n v="2469"/>
    <x v="2469"/>
    <x v="2467"/>
    <x v="38"/>
    <n v="1364"/>
    <x v="0"/>
    <x v="0"/>
    <s v="USD"/>
    <x v="2466"/>
    <x v="2469"/>
    <x v="0"/>
    <x v="5"/>
    <x v="0"/>
    <s v="music/indie rock"/>
    <x v="35"/>
    <x v="1751"/>
    <x v="4"/>
    <x v="14"/>
  </r>
  <r>
    <n v="2470"/>
    <x v="2470"/>
    <x v="2468"/>
    <x v="28"/>
    <n v="1031.6400000000001"/>
    <x v="0"/>
    <x v="0"/>
    <s v="USD"/>
    <x v="2467"/>
    <x v="2470"/>
    <x v="0"/>
    <x v="17"/>
    <x v="0"/>
    <s v="music/indie rock"/>
    <x v="33"/>
    <x v="1752"/>
    <x v="4"/>
    <x v="14"/>
  </r>
  <r>
    <n v="2471"/>
    <x v="2471"/>
    <x v="2469"/>
    <x v="2"/>
    <n v="640"/>
    <x v="0"/>
    <x v="0"/>
    <s v="USD"/>
    <x v="2468"/>
    <x v="2471"/>
    <x v="0"/>
    <x v="57"/>
    <x v="0"/>
    <s v="music/indie rock"/>
    <x v="30"/>
    <x v="1753"/>
    <x v="4"/>
    <x v="14"/>
  </r>
  <r>
    <n v="2472"/>
    <x v="2472"/>
    <x v="2470"/>
    <x v="51"/>
    <n v="10182.02"/>
    <x v="0"/>
    <x v="0"/>
    <s v="USD"/>
    <x v="2469"/>
    <x v="2472"/>
    <x v="0"/>
    <x v="201"/>
    <x v="0"/>
    <s v="music/indie rock"/>
    <x v="104"/>
    <x v="276"/>
    <x v="4"/>
    <x v="14"/>
  </r>
  <r>
    <n v="2473"/>
    <x v="2473"/>
    <x v="2471"/>
    <x v="13"/>
    <n v="2000"/>
    <x v="0"/>
    <x v="0"/>
    <s v="USD"/>
    <x v="2470"/>
    <x v="2473"/>
    <x v="0"/>
    <x v="5"/>
    <x v="0"/>
    <s v="music/indie rock"/>
    <x v="8"/>
    <x v="1754"/>
    <x v="4"/>
    <x v="14"/>
  </r>
  <r>
    <n v="2474"/>
    <x v="2474"/>
    <x v="2472"/>
    <x v="10"/>
    <n v="5000.18"/>
    <x v="0"/>
    <x v="0"/>
    <s v="USD"/>
    <x v="2471"/>
    <x v="2474"/>
    <x v="0"/>
    <x v="44"/>
    <x v="0"/>
    <s v="music/indie rock"/>
    <x v="8"/>
    <x v="1755"/>
    <x v="4"/>
    <x v="14"/>
  </r>
  <r>
    <n v="2475"/>
    <x v="2475"/>
    <x v="2473"/>
    <x v="30"/>
    <n v="2618"/>
    <x v="0"/>
    <x v="0"/>
    <s v="USD"/>
    <x v="2472"/>
    <x v="2475"/>
    <x v="0"/>
    <x v="75"/>
    <x v="0"/>
    <s v="music/indie rock"/>
    <x v="2"/>
    <x v="1090"/>
    <x v="4"/>
    <x v="14"/>
  </r>
  <r>
    <n v="2476"/>
    <x v="2476"/>
    <x v="2474"/>
    <x v="50"/>
    <n v="3360.72"/>
    <x v="0"/>
    <x v="0"/>
    <s v="USD"/>
    <x v="2473"/>
    <x v="2476"/>
    <x v="0"/>
    <x v="165"/>
    <x v="0"/>
    <s v="music/indie rock"/>
    <x v="2"/>
    <x v="1756"/>
    <x v="4"/>
    <x v="14"/>
  </r>
  <r>
    <n v="2477"/>
    <x v="823"/>
    <x v="2475"/>
    <x v="47"/>
    <n v="1285"/>
    <x v="0"/>
    <x v="0"/>
    <s v="USD"/>
    <x v="2474"/>
    <x v="2477"/>
    <x v="0"/>
    <x v="14"/>
    <x v="0"/>
    <s v="music/indie rock"/>
    <x v="193"/>
    <x v="1757"/>
    <x v="4"/>
    <x v="14"/>
  </r>
  <r>
    <n v="2478"/>
    <x v="2477"/>
    <x v="2476"/>
    <x v="6"/>
    <n v="10200"/>
    <x v="0"/>
    <x v="0"/>
    <s v="USD"/>
    <x v="2475"/>
    <x v="2478"/>
    <x v="0"/>
    <x v="1"/>
    <x v="0"/>
    <s v="music/indie rock"/>
    <x v="30"/>
    <x v="1758"/>
    <x v="4"/>
    <x v="14"/>
  </r>
  <r>
    <n v="2479"/>
    <x v="2478"/>
    <x v="2477"/>
    <x v="43"/>
    <n v="400.33"/>
    <x v="0"/>
    <x v="0"/>
    <s v="USD"/>
    <x v="2476"/>
    <x v="2479"/>
    <x v="0"/>
    <x v="38"/>
    <x v="0"/>
    <s v="music/indie rock"/>
    <x v="18"/>
    <x v="1759"/>
    <x v="4"/>
    <x v="14"/>
  </r>
  <r>
    <n v="2480"/>
    <x v="2479"/>
    <x v="2478"/>
    <x v="13"/>
    <n v="2000"/>
    <x v="0"/>
    <x v="0"/>
    <s v="USD"/>
    <x v="2477"/>
    <x v="2480"/>
    <x v="0"/>
    <x v="22"/>
    <x v="0"/>
    <s v="music/indie rock"/>
    <x v="8"/>
    <x v="404"/>
    <x v="4"/>
    <x v="14"/>
  </r>
  <r>
    <n v="2481"/>
    <x v="2480"/>
    <x v="2479"/>
    <x v="23"/>
    <n v="4516.4399999999996"/>
    <x v="0"/>
    <x v="0"/>
    <s v="USD"/>
    <x v="2478"/>
    <x v="2481"/>
    <x v="0"/>
    <x v="195"/>
    <x v="0"/>
    <s v="music/indie rock"/>
    <x v="40"/>
    <x v="1760"/>
    <x v="4"/>
    <x v="14"/>
  </r>
  <r>
    <n v="2482"/>
    <x v="2481"/>
    <x v="2480"/>
    <x v="28"/>
    <n v="1001"/>
    <x v="0"/>
    <x v="0"/>
    <s v="USD"/>
    <x v="2479"/>
    <x v="2482"/>
    <x v="0"/>
    <x v="20"/>
    <x v="0"/>
    <s v="music/indie rock"/>
    <x v="8"/>
    <x v="1665"/>
    <x v="4"/>
    <x v="14"/>
  </r>
  <r>
    <n v="2483"/>
    <x v="2482"/>
    <x v="2481"/>
    <x v="184"/>
    <n v="1251"/>
    <x v="0"/>
    <x v="0"/>
    <s v="USD"/>
    <x v="2480"/>
    <x v="2483"/>
    <x v="0"/>
    <x v="10"/>
    <x v="0"/>
    <s v="music/indie rock"/>
    <x v="35"/>
    <x v="1761"/>
    <x v="4"/>
    <x v="14"/>
  </r>
  <r>
    <n v="2484"/>
    <x v="2483"/>
    <x v="2482"/>
    <x v="8"/>
    <n v="4176.1099999999997"/>
    <x v="0"/>
    <x v="0"/>
    <s v="USD"/>
    <x v="2481"/>
    <x v="2484"/>
    <x v="0"/>
    <x v="240"/>
    <x v="0"/>
    <s v="music/indie rock"/>
    <x v="17"/>
    <x v="1762"/>
    <x v="4"/>
    <x v="14"/>
  </r>
  <r>
    <n v="2485"/>
    <x v="2484"/>
    <x v="2483"/>
    <x v="13"/>
    <n v="2065"/>
    <x v="0"/>
    <x v="0"/>
    <s v="USD"/>
    <x v="2482"/>
    <x v="2485"/>
    <x v="0"/>
    <x v="14"/>
    <x v="0"/>
    <s v="music/indie rock"/>
    <x v="33"/>
    <x v="1763"/>
    <x v="4"/>
    <x v="14"/>
  </r>
  <r>
    <n v="2486"/>
    <x v="2485"/>
    <x v="2484"/>
    <x v="43"/>
    <n v="797"/>
    <x v="0"/>
    <x v="0"/>
    <s v="USD"/>
    <x v="2483"/>
    <x v="2486"/>
    <x v="0"/>
    <x v="209"/>
    <x v="0"/>
    <s v="music/indie rock"/>
    <x v="334"/>
    <x v="1764"/>
    <x v="4"/>
    <x v="14"/>
  </r>
  <r>
    <n v="2487"/>
    <x v="2486"/>
    <x v="2485"/>
    <x v="15"/>
    <n v="1500.76"/>
    <x v="0"/>
    <x v="0"/>
    <s v="USD"/>
    <x v="2484"/>
    <x v="2487"/>
    <x v="0"/>
    <x v="44"/>
    <x v="0"/>
    <s v="music/indie rock"/>
    <x v="8"/>
    <x v="1765"/>
    <x v="4"/>
    <x v="14"/>
  </r>
  <r>
    <n v="2488"/>
    <x v="2487"/>
    <x v="2486"/>
    <x v="9"/>
    <n v="3201"/>
    <x v="0"/>
    <x v="0"/>
    <s v="USD"/>
    <x v="2485"/>
    <x v="2488"/>
    <x v="0"/>
    <x v="71"/>
    <x v="0"/>
    <s v="music/indie rock"/>
    <x v="13"/>
    <x v="1766"/>
    <x v="4"/>
    <x v="14"/>
  </r>
  <r>
    <n v="2489"/>
    <x v="2488"/>
    <x v="2487"/>
    <x v="8"/>
    <n v="4678.5"/>
    <x v="0"/>
    <x v="0"/>
    <s v="USD"/>
    <x v="2486"/>
    <x v="2489"/>
    <x v="0"/>
    <x v="11"/>
    <x v="0"/>
    <s v="music/indie rock"/>
    <x v="84"/>
    <x v="1767"/>
    <x v="4"/>
    <x v="14"/>
  </r>
  <r>
    <n v="2490"/>
    <x v="2489"/>
    <x v="2488"/>
    <x v="2"/>
    <n v="607"/>
    <x v="0"/>
    <x v="0"/>
    <s v="USD"/>
    <x v="2487"/>
    <x v="2490"/>
    <x v="0"/>
    <x v="38"/>
    <x v="0"/>
    <s v="music/indie rock"/>
    <x v="10"/>
    <x v="1768"/>
    <x v="4"/>
    <x v="14"/>
  </r>
  <r>
    <n v="2491"/>
    <x v="2490"/>
    <x v="2489"/>
    <x v="2"/>
    <n v="516"/>
    <x v="0"/>
    <x v="0"/>
    <s v="USD"/>
    <x v="2488"/>
    <x v="2491"/>
    <x v="0"/>
    <x v="73"/>
    <x v="0"/>
    <s v="music/indie rock"/>
    <x v="33"/>
    <x v="1769"/>
    <x v="4"/>
    <x v="14"/>
  </r>
  <r>
    <n v="2492"/>
    <x v="2491"/>
    <x v="2490"/>
    <x v="20"/>
    <n v="750"/>
    <x v="0"/>
    <x v="0"/>
    <s v="USD"/>
    <x v="2489"/>
    <x v="2492"/>
    <x v="0"/>
    <x v="74"/>
    <x v="0"/>
    <s v="music/indie rock"/>
    <x v="105"/>
    <x v="1770"/>
    <x v="4"/>
    <x v="14"/>
  </r>
  <r>
    <n v="2493"/>
    <x v="2492"/>
    <x v="2491"/>
    <x v="22"/>
    <n v="25740"/>
    <x v="0"/>
    <x v="0"/>
    <s v="USD"/>
    <x v="2490"/>
    <x v="2493"/>
    <x v="0"/>
    <x v="461"/>
    <x v="0"/>
    <s v="music/indie rock"/>
    <x v="32"/>
    <x v="1771"/>
    <x v="4"/>
    <x v="14"/>
  </r>
  <r>
    <n v="2494"/>
    <x v="2493"/>
    <x v="2492"/>
    <x v="15"/>
    <n v="1515.08"/>
    <x v="0"/>
    <x v="0"/>
    <s v="USD"/>
    <x v="2491"/>
    <x v="2494"/>
    <x v="0"/>
    <x v="70"/>
    <x v="0"/>
    <s v="music/indie rock"/>
    <x v="7"/>
    <x v="1772"/>
    <x v="4"/>
    <x v="14"/>
  </r>
  <r>
    <n v="2495"/>
    <x v="2494"/>
    <x v="2493"/>
    <x v="15"/>
    <n v="1913.05"/>
    <x v="0"/>
    <x v="0"/>
    <s v="USD"/>
    <x v="2492"/>
    <x v="2495"/>
    <x v="0"/>
    <x v="288"/>
    <x v="0"/>
    <s v="music/indie rock"/>
    <x v="30"/>
    <x v="1475"/>
    <x v="4"/>
    <x v="14"/>
  </r>
  <r>
    <n v="2496"/>
    <x v="2495"/>
    <x v="2494"/>
    <x v="12"/>
    <n v="6000"/>
    <x v="0"/>
    <x v="0"/>
    <s v="USD"/>
    <x v="2493"/>
    <x v="2496"/>
    <x v="0"/>
    <x v="73"/>
    <x v="0"/>
    <s v="music/indie rock"/>
    <x v="8"/>
    <x v="1773"/>
    <x v="4"/>
    <x v="14"/>
  </r>
  <r>
    <n v="2497"/>
    <x v="2496"/>
    <x v="2495"/>
    <x v="23"/>
    <n v="4510.8599999999997"/>
    <x v="0"/>
    <x v="0"/>
    <s v="USD"/>
    <x v="2494"/>
    <x v="2497"/>
    <x v="0"/>
    <x v="66"/>
    <x v="0"/>
    <s v="music/indie rock"/>
    <x v="40"/>
    <x v="1774"/>
    <x v="4"/>
    <x v="14"/>
  </r>
  <r>
    <n v="2498"/>
    <x v="2497"/>
    <x v="2496"/>
    <x v="28"/>
    <n v="1056"/>
    <x v="0"/>
    <x v="0"/>
    <s v="USD"/>
    <x v="2495"/>
    <x v="2498"/>
    <x v="0"/>
    <x v="9"/>
    <x v="0"/>
    <s v="music/indie rock"/>
    <x v="6"/>
    <x v="1775"/>
    <x v="4"/>
    <x v="14"/>
  </r>
  <r>
    <n v="2499"/>
    <x v="2498"/>
    <x v="2497"/>
    <x v="23"/>
    <n v="8105"/>
    <x v="0"/>
    <x v="0"/>
    <s v="USD"/>
    <x v="2496"/>
    <x v="2499"/>
    <x v="0"/>
    <x v="203"/>
    <x v="0"/>
    <s v="music/indie rock"/>
    <x v="195"/>
    <x v="1776"/>
    <x v="4"/>
    <x v="14"/>
  </r>
  <r>
    <n v="2500"/>
    <x v="2499"/>
    <x v="2498"/>
    <x v="20"/>
    <n v="680"/>
    <x v="0"/>
    <x v="0"/>
    <s v="USD"/>
    <x v="2497"/>
    <x v="2500"/>
    <x v="0"/>
    <x v="60"/>
    <x v="0"/>
    <s v="music/indie rock"/>
    <x v="40"/>
    <x v="1777"/>
    <x v="4"/>
    <x v="14"/>
  </r>
  <r>
    <n v="2501"/>
    <x v="2500"/>
    <x v="2499"/>
    <x v="34"/>
    <n v="281"/>
    <x v="2"/>
    <x v="5"/>
    <s v="CAD"/>
    <x v="2498"/>
    <x v="2501"/>
    <x v="0"/>
    <x v="63"/>
    <x v="1"/>
    <s v="food/restaurants"/>
    <x v="56"/>
    <x v="1778"/>
    <x v="7"/>
    <x v="34"/>
  </r>
  <r>
    <n v="2502"/>
    <x v="2501"/>
    <x v="2500"/>
    <x v="74"/>
    <n v="86"/>
    <x v="2"/>
    <x v="0"/>
    <s v="USD"/>
    <x v="2499"/>
    <x v="2502"/>
    <x v="0"/>
    <x v="81"/>
    <x v="1"/>
    <s v="food/restaurants"/>
    <x v="50"/>
    <x v="1779"/>
    <x v="7"/>
    <x v="34"/>
  </r>
  <r>
    <n v="2503"/>
    <x v="2502"/>
    <x v="2501"/>
    <x v="3"/>
    <n v="0"/>
    <x v="2"/>
    <x v="0"/>
    <s v="USD"/>
    <x v="2500"/>
    <x v="2503"/>
    <x v="0"/>
    <x v="78"/>
    <x v="1"/>
    <s v="food/restaurants"/>
    <x v="50"/>
    <x v="121"/>
    <x v="7"/>
    <x v="34"/>
  </r>
  <r>
    <n v="2504"/>
    <x v="2503"/>
    <x v="2502"/>
    <x v="19"/>
    <n v="0"/>
    <x v="2"/>
    <x v="0"/>
    <s v="USD"/>
    <x v="2501"/>
    <x v="2504"/>
    <x v="0"/>
    <x v="78"/>
    <x v="1"/>
    <s v="food/restaurants"/>
    <x v="50"/>
    <x v="121"/>
    <x v="7"/>
    <x v="34"/>
  </r>
  <r>
    <n v="2505"/>
    <x v="2504"/>
    <x v="2503"/>
    <x v="39"/>
    <n v="0"/>
    <x v="2"/>
    <x v="0"/>
    <s v="USD"/>
    <x v="2502"/>
    <x v="2505"/>
    <x v="0"/>
    <x v="78"/>
    <x v="1"/>
    <s v="food/restaurants"/>
    <x v="50"/>
    <x v="121"/>
    <x v="7"/>
    <x v="34"/>
  </r>
  <r>
    <n v="2506"/>
    <x v="2505"/>
    <x v="2504"/>
    <x v="10"/>
    <n v="30"/>
    <x v="2"/>
    <x v="1"/>
    <s v="GBP"/>
    <x v="2503"/>
    <x v="2506"/>
    <x v="0"/>
    <x v="84"/>
    <x v="1"/>
    <s v="food/restaurants"/>
    <x v="60"/>
    <x v="2"/>
    <x v="7"/>
    <x v="34"/>
  </r>
  <r>
    <n v="2507"/>
    <x v="2506"/>
    <x v="2505"/>
    <x v="350"/>
    <n v="0"/>
    <x v="2"/>
    <x v="0"/>
    <s v="USD"/>
    <x v="2504"/>
    <x v="2507"/>
    <x v="0"/>
    <x v="78"/>
    <x v="1"/>
    <s v="food/restaurants"/>
    <x v="50"/>
    <x v="121"/>
    <x v="7"/>
    <x v="34"/>
  </r>
  <r>
    <n v="2508"/>
    <x v="2507"/>
    <x v="2506"/>
    <x v="22"/>
    <n v="0"/>
    <x v="2"/>
    <x v="0"/>
    <s v="USD"/>
    <x v="2505"/>
    <x v="2508"/>
    <x v="0"/>
    <x v="78"/>
    <x v="1"/>
    <s v="food/restaurants"/>
    <x v="50"/>
    <x v="121"/>
    <x v="7"/>
    <x v="34"/>
  </r>
  <r>
    <n v="2509"/>
    <x v="2508"/>
    <x v="2507"/>
    <x v="75"/>
    <n v="1000"/>
    <x v="2"/>
    <x v="1"/>
    <s v="GBP"/>
    <x v="2506"/>
    <x v="2509"/>
    <x v="0"/>
    <x v="33"/>
    <x v="1"/>
    <s v="food/restaurants"/>
    <x v="60"/>
    <x v="669"/>
    <x v="7"/>
    <x v="34"/>
  </r>
  <r>
    <n v="2510"/>
    <x v="2509"/>
    <x v="2508"/>
    <x v="63"/>
    <n v="75"/>
    <x v="2"/>
    <x v="0"/>
    <s v="USD"/>
    <x v="2507"/>
    <x v="2510"/>
    <x v="0"/>
    <x v="84"/>
    <x v="1"/>
    <s v="food/restaurants"/>
    <x v="50"/>
    <x v="822"/>
    <x v="7"/>
    <x v="34"/>
  </r>
  <r>
    <n v="2511"/>
    <x v="2510"/>
    <x v="2509"/>
    <x v="57"/>
    <n v="0"/>
    <x v="2"/>
    <x v="1"/>
    <s v="GBP"/>
    <x v="2508"/>
    <x v="2511"/>
    <x v="0"/>
    <x v="78"/>
    <x v="1"/>
    <s v="food/restaurants"/>
    <x v="50"/>
    <x v="121"/>
    <x v="7"/>
    <x v="34"/>
  </r>
  <r>
    <n v="2512"/>
    <x v="2511"/>
    <x v="2510"/>
    <x v="146"/>
    <n v="0"/>
    <x v="2"/>
    <x v="0"/>
    <s v="USD"/>
    <x v="2509"/>
    <x v="2512"/>
    <x v="0"/>
    <x v="78"/>
    <x v="1"/>
    <s v="food/restaurants"/>
    <x v="50"/>
    <x v="121"/>
    <x v="7"/>
    <x v="34"/>
  </r>
  <r>
    <n v="2513"/>
    <x v="2512"/>
    <x v="2511"/>
    <x v="237"/>
    <n v="0"/>
    <x v="2"/>
    <x v="12"/>
    <s v="EUR"/>
    <x v="2510"/>
    <x v="2513"/>
    <x v="0"/>
    <x v="78"/>
    <x v="1"/>
    <s v="food/restaurants"/>
    <x v="50"/>
    <x v="121"/>
    <x v="7"/>
    <x v="34"/>
  </r>
  <r>
    <n v="2514"/>
    <x v="2513"/>
    <x v="2512"/>
    <x v="14"/>
    <n v="210"/>
    <x v="2"/>
    <x v="0"/>
    <s v="USD"/>
    <x v="2511"/>
    <x v="2514"/>
    <x v="0"/>
    <x v="80"/>
    <x v="1"/>
    <s v="food/restaurants"/>
    <x v="53"/>
    <x v="1780"/>
    <x v="7"/>
    <x v="34"/>
  </r>
  <r>
    <n v="2515"/>
    <x v="2514"/>
    <x v="2513"/>
    <x v="10"/>
    <n v="930"/>
    <x v="2"/>
    <x v="0"/>
    <s v="USD"/>
    <x v="2512"/>
    <x v="2515"/>
    <x v="0"/>
    <x v="8"/>
    <x v="1"/>
    <s v="food/restaurants"/>
    <x v="118"/>
    <x v="1781"/>
    <x v="7"/>
    <x v="34"/>
  </r>
  <r>
    <n v="2516"/>
    <x v="2515"/>
    <x v="2514"/>
    <x v="29"/>
    <n v="0"/>
    <x v="2"/>
    <x v="0"/>
    <s v="USD"/>
    <x v="2513"/>
    <x v="2516"/>
    <x v="0"/>
    <x v="78"/>
    <x v="1"/>
    <s v="food/restaurants"/>
    <x v="50"/>
    <x v="121"/>
    <x v="7"/>
    <x v="34"/>
  </r>
  <r>
    <n v="2517"/>
    <x v="2516"/>
    <x v="2515"/>
    <x v="102"/>
    <n v="1767"/>
    <x v="2"/>
    <x v="5"/>
    <s v="CAD"/>
    <x v="2514"/>
    <x v="2517"/>
    <x v="0"/>
    <x v="51"/>
    <x v="1"/>
    <s v="food/restaurants"/>
    <x v="54"/>
    <x v="1782"/>
    <x v="7"/>
    <x v="34"/>
  </r>
  <r>
    <n v="2518"/>
    <x v="2517"/>
    <x v="2516"/>
    <x v="10"/>
    <n v="0"/>
    <x v="2"/>
    <x v="0"/>
    <s v="USD"/>
    <x v="2515"/>
    <x v="2518"/>
    <x v="0"/>
    <x v="78"/>
    <x v="1"/>
    <s v="food/restaurants"/>
    <x v="50"/>
    <x v="121"/>
    <x v="7"/>
    <x v="34"/>
  </r>
  <r>
    <n v="2519"/>
    <x v="2518"/>
    <x v="2517"/>
    <x v="60"/>
    <n v="65"/>
    <x v="2"/>
    <x v="0"/>
    <s v="USD"/>
    <x v="2516"/>
    <x v="2519"/>
    <x v="0"/>
    <x v="80"/>
    <x v="1"/>
    <s v="food/restaurants"/>
    <x v="50"/>
    <x v="1783"/>
    <x v="7"/>
    <x v="34"/>
  </r>
  <r>
    <n v="2520"/>
    <x v="2519"/>
    <x v="2518"/>
    <x v="57"/>
    <n v="0"/>
    <x v="2"/>
    <x v="0"/>
    <s v="USD"/>
    <x v="2517"/>
    <x v="2520"/>
    <x v="0"/>
    <x v="78"/>
    <x v="1"/>
    <s v="food/restaurants"/>
    <x v="50"/>
    <x v="121"/>
    <x v="7"/>
    <x v="34"/>
  </r>
  <r>
    <n v="2521"/>
    <x v="2520"/>
    <x v="2519"/>
    <x v="78"/>
    <n v="13685.99"/>
    <x v="0"/>
    <x v="0"/>
    <s v="USD"/>
    <x v="2518"/>
    <x v="2521"/>
    <x v="0"/>
    <x v="462"/>
    <x v="0"/>
    <s v="music/classical music"/>
    <x v="15"/>
    <x v="1784"/>
    <x v="4"/>
    <x v="35"/>
  </r>
  <r>
    <n v="2522"/>
    <x v="2521"/>
    <x v="2520"/>
    <x v="10"/>
    <n v="5000"/>
    <x v="0"/>
    <x v="0"/>
    <s v="USD"/>
    <x v="2519"/>
    <x v="2522"/>
    <x v="0"/>
    <x v="74"/>
    <x v="0"/>
    <s v="music/classical music"/>
    <x v="8"/>
    <x v="1785"/>
    <x v="4"/>
    <x v="35"/>
  </r>
  <r>
    <n v="2523"/>
    <x v="2522"/>
    <x v="2521"/>
    <x v="42"/>
    <n v="1408"/>
    <x v="0"/>
    <x v="0"/>
    <s v="USD"/>
    <x v="2520"/>
    <x v="2523"/>
    <x v="0"/>
    <x v="55"/>
    <x v="0"/>
    <s v="music/classical music"/>
    <x v="94"/>
    <x v="1786"/>
    <x v="4"/>
    <x v="35"/>
  </r>
  <r>
    <n v="2524"/>
    <x v="2523"/>
    <x v="2522"/>
    <x v="51"/>
    <n v="7620"/>
    <x v="0"/>
    <x v="0"/>
    <s v="USD"/>
    <x v="2521"/>
    <x v="2524"/>
    <x v="0"/>
    <x v="68"/>
    <x v="0"/>
    <s v="music/classical music"/>
    <x v="21"/>
    <x v="1787"/>
    <x v="4"/>
    <x v="35"/>
  </r>
  <r>
    <n v="2525"/>
    <x v="2524"/>
    <x v="2523"/>
    <x v="6"/>
    <n v="8026"/>
    <x v="0"/>
    <x v="0"/>
    <s v="USD"/>
    <x v="2522"/>
    <x v="2525"/>
    <x v="0"/>
    <x v="144"/>
    <x v="0"/>
    <s v="music/classical music"/>
    <x v="8"/>
    <x v="1788"/>
    <x v="4"/>
    <x v="35"/>
  </r>
  <r>
    <n v="2526"/>
    <x v="2525"/>
    <x v="2524"/>
    <x v="23"/>
    <n v="4518"/>
    <x v="0"/>
    <x v="0"/>
    <s v="USD"/>
    <x v="2523"/>
    <x v="2526"/>
    <x v="0"/>
    <x v="51"/>
    <x v="0"/>
    <s v="music/classical music"/>
    <x v="40"/>
    <x v="1789"/>
    <x v="4"/>
    <x v="35"/>
  </r>
  <r>
    <n v="2527"/>
    <x v="2526"/>
    <x v="2525"/>
    <x v="23"/>
    <n v="4085"/>
    <x v="0"/>
    <x v="0"/>
    <s v="USD"/>
    <x v="2524"/>
    <x v="2527"/>
    <x v="0"/>
    <x v="26"/>
    <x v="0"/>
    <s v="music/classical music"/>
    <x v="21"/>
    <x v="212"/>
    <x v="4"/>
    <x v="35"/>
  </r>
  <r>
    <n v="2528"/>
    <x v="2527"/>
    <x v="2526"/>
    <x v="23"/>
    <n v="4289.99"/>
    <x v="0"/>
    <x v="1"/>
    <s v="GBP"/>
    <x v="2525"/>
    <x v="2528"/>
    <x v="0"/>
    <x v="75"/>
    <x v="0"/>
    <s v="music/classical music"/>
    <x v="13"/>
    <x v="1790"/>
    <x v="4"/>
    <x v="35"/>
  </r>
  <r>
    <n v="2529"/>
    <x v="2528"/>
    <x v="2527"/>
    <x v="12"/>
    <n v="6257"/>
    <x v="0"/>
    <x v="0"/>
    <s v="USD"/>
    <x v="2526"/>
    <x v="2529"/>
    <x v="0"/>
    <x v="88"/>
    <x v="0"/>
    <s v="music/classical music"/>
    <x v="3"/>
    <x v="1791"/>
    <x v="4"/>
    <x v="35"/>
  </r>
  <r>
    <n v="2530"/>
    <x v="2529"/>
    <x v="2528"/>
    <x v="115"/>
    <n v="6500"/>
    <x v="0"/>
    <x v="0"/>
    <s v="USD"/>
    <x v="2527"/>
    <x v="2530"/>
    <x v="0"/>
    <x v="53"/>
    <x v="0"/>
    <s v="music/classical music"/>
    <x v="8"/>
    <x v="1792"/>
    <x v="4"/>
    <x v="35"/>
  </r>
  <r>
    <n v="2531"/>
    <x v="2530"/>
    <x v="2529"/>
    <x v="37"/>
    <n v="4518"/>
    <x v="0"/>
    <x v="0"/>
    <s v="USD"/>
    <x v="2528"/>
    <x v="2531"/>
    <x v="0"/>
    <x v="42"/>
    <x v="0"/>
    <s v="music/classical music"/>
    <x v="8"/>
    <x v="1793"/>
    <x v="4"/>
    <x v="35"/>
  </r>
  <r>
    <n v="2532"/>
    <x v="2531"/>
    <x v="2530"/>
    <x v="23"/>
    <n v="5045"/>
    <x v="0"/>
    <x v="0"/>
    <s v="USD"/>
    <x v="2529"/>
    <x v="2532"/>
    <x v="0"/>
    <x v="65"/>
    <x v="0"/>
    <s v="music/classical music"/>
    <x v="9"/>
    <x v="1794"/>
    <x v="4"/>
    <x v="35"/>
  </r>
  <r>
    <n v="2533"/>
    <x v="2532"/>
    <x v="2531"/>
    <x v="51"/>
    <n v="8300"/>
    <x v="0"/>
    <x v="0"/>
    <s v="USD"/>
    <x v="2530"/>
    <x v="2533"/>
    <x v="0"/>
    <x v="327"/>
    <x v="0"/>
    <s v="music/classical music"/>
    <x v="38"/>
    <x v="772"/>
    <x v="4"/>
    <x v="35"/>
  </r>
  <r>
    <n v="2534"/>
    <x v="2533"/>
    <x v="2532"/>
    <x v="13"/>
    <n v="2100"/>
    <x v="0"/>
    <x v="0"/>
    <s v="USD"/>
    <x v="2531"/>
    <x v="2534"/>
    <x v="0"/>
    <x v="25"/>
    <x v="0"/>
    <s v="music/classical music"/>
    <x v="2"/>
    <x v="1795"/>
    <x v="4"/>
    <x v="35"/>
  </r>
  <r>
    <n v="2535"/>
    <x v="2534"/>
    <x v="2533"/>
    <x v="22"/>
    <n v="20755"/>
    <x v="0"/>
    <x v="0"/>
    <s v="USD"/>
    <x v="2532"/>
    <x v="2535"/>
    <x v="0"/>
    <x v="76"/>
    <x v="0"/>
    <s v="music/classical music"/>
    <x v="3"/>
    <x v="1796"/>
    <x v="4"/>
    <x v="35"/>
  </r>
  <r>
    <n v="2536"/>
    <x v="2535"/>
    <x v="2534"/>
    <x v="251"/>
    <n v="29"/>
    <x v="0"/>
    <x v="0"/>
    <s v="USD"/>
    <x v="2533"/>
    <x v="2536"/>
    <x v="0"/>
    <x v="80"/>
    <x v="0"/>
    <s v="music/classical music"/>
    <x v="31"/>
    <x v="1797"/>
    <x v="4"/>
    <x v="35"/>
  </r>
  <r>
    <n v="2537"/>
    <x v="2536"/>
    <x v="2535"/>
    <x v="28"/>
    <n v="1100"/>
    <x v="0"/>
    <x v="0"/>
    <s v="USD"/>
    <x v="2534"/>
    <x v="2537"/>
    <x v="0"/>
    <x v="202"/>
    <x v="0"/>
    <s v="music/classical music"/>
    <x v="5"/>
    <x v="101"/>
    <x v="4"/>
    <x v="35"/>
  </r>
  <r>
    <n v="2538"/>
    <x v="2537"/>
    <x v="2536"/>
    <x v="102"/>
    <n v="20343.169999999998"/>
    <x v="0"/>
    <x v="0"/>
    <s v="USD"/>
    <x v="2535"/>
    <x v="2538"/>
    <x v="0"/>
    <x v="333"/>
    <x v="0"/>
    <s v="music/classical music"/>
    <x v="40"/>
    <x v="1798"/>
    <x v="4"/>
    <x v="35"/>
  </r>
  <r>
    <n v="2539"/>
    <x v="2538"/>
    <x v="2537"/>
    <x v="3"/>
    <n v="10025"/>
    <x v="0"/>
    <x v="0"/>
    <s v="USD"/>
    <x v="2536"/>
    <x v="2539"/>
    <x v="0"/>
    <x v="211"/>
    <x v="0"/>
    <s v="music/classical music"/>
    <x v="8"/>
    <x v="1799"/>
    <x v="4"/>
    <x v="35"/>
  </r>
  <r>
    <n v="2540"/>
    <x v="2539"/>
    <x v="2538"/>
    <x v="30"/>
    <n v="2585"/>
    <x v="0"/>
    <x v="0"/>
    <s v="USD"/>
    <x v="2537"/>
    <x v="2540"/>
    <x v="0"/>
    <x v="74"/>
    <x v="0"/>
    <s v="music/classical music"/>
    <x v="33"/>
    <x v="1800"/>
    <x v="4"/>
    <x v="35"/>
  </r>
  <r>
    <n v="2541"/>
    <x v="2540"/>
    <x v="2539"/>
    <x v="8"/>
    <n v="3746"/>
    <x v="0"/>
    <x v="1"/>
    <s v="GBP"/>
    <x v="2538"/>
    <x v="2541"/>
    <x v="0"/>
    <x v="287"/>
    <x v="0"/>
    <s v="music/classical music"/>
    <x v="13"/>
    <x v="35"/>
    <x v="4"/>
    <x v="35"/>
  </r>
  <r>
    <n v="2542"/>
    <x v="2541"/>
    <x v="2540"/>
    <x v="176"/>
    <n v="725"/>
    <x v="0"/>
    <x v="0"/>
    <s v="USD"/>
    <x v="2539"/>
    <x v="2542"/>
    <x v="0"/>
    <x v="62"/>
    <x v="0"/>
    <s v="music/classical music"/>
    <x v="3"/>
    <x v="1801"/>
    <x v="4"/>
    <x v="35"/>
  </r>
  <r>
    <n v="2543"/>
    <x v="2542"/>
    <x v="2541"/>
    <x v="49"/>
    <n v="391"/>
    <x v="0"/>
    <x v="0"/>
    <s v="USD"/>
    <x v="2540"/>
    <x v="2543"/>
    <x v="0"/>
    <x v="62"/>
    <x v="0"/>
    <s v="music/classical music"/>
    <x v="94"/>
    <x v="1802"/>
    <x v="4"/>
    <x v="35"/>
  </r>
  <r>
    <n v="2544"/>
    <x v="2543"/>
    <x v="2542"/>
    <x v="10"/>
    <n v="5041"/>
    <x v="0"/>
    <x v="0"/>
    <s v="USD"/>
    <x v="2541"/>
    <x v="2544"/>
    <x v="0"/>
    <x v="7"/>
    <x v="0"/>
    <s v="music/classical music"/>
    <x v="7"/>
    <x v="1803"/>
    <x v="4"/>
    <x v="35"/>
  </r>
  <r>
    <n v="2545"/>
    <x v="2544"/>
    <x v="2543"/>
    <x v="13"/>
    <n v="3906"/>
    <x v="0"/>
    <x v="0"/>
    <s v="USD"/>
    <x v="2542"/>
    <x v="2545"/>
    <x v="0"/>
    <x v="42"/>
    <x v="0"/>
    <s v="music/classical music"/>
    <x v="228"/>
    <x v="1804"/>
    <x v="4"/>
    <x v="35"/>
  </r>
  <r>
    <n v="2546"/>
    <x v="2545"/>
    <x v="2544"/>
    <x v="8"/>
    <n v="3910"/>
    <x v="0"/>
    <x v="0"/>
    <s v="USD"/>
    <x v="2543"/>
    <x v="2546"/>
    <x v="0"/>
    <x v="71"/>
    <x v="0"/>
    <s v="music/classical music"/>
    <x v="20"/>
    <x v="1805"/>
    <x v="4"/>
    <x v="35"/>
  </r>
  <r>
    <n v="2547"/>
    <x v="2546"/>
    <x v="2545"/>
    <x v="62"/>
    <n v="6592"/>
    <x v="0"/>
    <x v="0"/>
    <s v="USD"/>
    <x v="2544"/>
    <x v="2547"/>
    <x v="0"/>
    <x v="179"/>
    <x v="0"/>
    <s v="music/classical music"/>
    <x v="28"/>
    <x v="1806"/>
    <x v="4"/>
    <x v="35"/>
  </r>
  <r>
    <n v="2548"/>
    <x v="2547"/>
    <x v="2546"/>
    <x v="12"/>
    <n v="6111"/>
    <x v="0"/>
    <x v="6"/>
    <s v="EUR"/>
    <x v="2545"/>
    <x v="2548"/>
    <x v="0"/>
    <x v="77"/>
    <x v="0"/>
    <s v="music/classical music"/>
    <x v="21"/>
    <x v="1807"/>
    <x v="4"/>
    <x v="35"/>
  </r>
  <r>
    <n v="2549"/>
    <x v="2548"/>
    <x v="2547"/>
    <x v="351"/>
    <n v="1614"/>
    <x v="0"/>
    <x v="1"/>
    <s v="GBP"/>
    <x v="2546"/>
    <x v="2549"/>
    <x v="0"/>
    <x v="77"/>
    <x v="0"/>
    <s v="music/classical music"/>
    <x v="33"/>
    <x v="1808"/>
    <x v="4"/>
    <x v="35"/>
  </r>
  <r>
    <n v="2550"/>
    <x v="2549"/>
    <x v="2548"/>
    <x v="115"/>
    <n v="6555"/>
    <x v="0"/>
    <x v="0"/>
    <s v="USD"/>
    <x v="2547"/>
    <x v="2550"/>
    <x v="0"/>
    <x v="3"/>
    <x v="0"/>
    <s v="music/classical music"/>
    <x v="7"/>
    <x v="1809"/>
    <x v="4"/>
    <x v="35"/>
  </r>
  <r>
    <n v="2551"/>
    <x v="2550"/>
    <x v="2549"/>
    <x v="352"/>
    <n v="3775.5"/>
    <x v="0"/>
    <x v="0"/>
    <s v="USD"/>
    <x v="2548"/>
    <x v="2551"/>
    <x v="0"/>
    <x v="66"/>
    <x v="0"/>
    <s v="music/classical music"/>
    <x v="33"/>
    <x v="1810"/>
    <x v="4"/>
    <x v="35"/>
  </r>
  <r>
    <n v="2552"/>
    <x v="2551"/>
    <x v="2550"/>
    <x v="9"/>
    <n v="3195"/>
    <x v="0"/>
    <x v="0"/>
    <s v="USD"/>
    <x v="2549"/>
    <x v="2552"/>
    <x v="0"/>
    <x v="59"/>
    <x v="0"/>
    <s v="music/classical music"/>
    <x v="13"/>
    <x v="1811"/>
    <x v="4"/>
    <x v="35"/>
  </r>
  <r>
    <n v="2553"/>
    <x v="2552"/>
    <x v="2551"/>
    <x v="15"/>
    <n v="2333"/>
    <x v="0"/>
    <x v="0"/>
    <s v="USD"/>
    <x v="2550"/>
    <x v="2553"/>
    <x v="0"/>
    <x v="65"/>
    <x v="0"/>
    <s v="music/classical music"/>
    <x v="94"/>
    <x v="1812"/>
    <x v="4"/>
    <x v="35"/>
  </r>
  <r>
    <n v="2554"/>
    <x v="2553"/>
    <x v="2552"/>
    <x v="9"/>
    <n v="3684"/>
    <x v="0"/>
    <x v="0"/>
    <s v="USD"/>
    <x v="2551"/>
    <x v="2554"/>
    <x v="0"/>
    <x v="85"/>
    <x v="0"/>
    <s v="music/classical music"/>
    <x v="4"/>
    <x v="1813"/>
    <x v="4"/>
    <x v="35"/>
  </r>
  <r>
    <n v="2555"/>
    <x v="2554"/>
    <x v="2553"/>
    <x v="13"/>
    <n v="2147"/>
    <x v="0"/>
    <x v="0"/>
    <s v="USD"/>
    <x v="2552"/>
    <x v="2555"/>
    <x v="0"/>
    <x v="2"/>
    <x v="0"/>
    <s v="music/classical music"/>
    <x v="13"/>
    <x v="1814"/>
    <x v="4"/>
    <x v="35"/>
  </r>
  <r>
    <n v="2556"/>
    <x v="2555"/>
    <x v="2554"/>
    <x v="353"/>
    <n v="786"/>
    <x v="0"/>
    <x v="0"/>
    <s v="USD"/>
    <x v="2553"/>
    <x v="2556"/>
    <x v="0"/>
    <x v="69"/>
    <x v="0"/>
    <s v="music/classical music"/>
    <x v="6"/>
    <x v="1815"/>
    <x v="4"/>
    <x v="35"/>
  </r>
  <r>
    <n v="2557"/>
    <x v="2556"/>
    <x v="2555"/>
    <x v="42"/>
    <n v="1066"/>
    <x v="0"/>
    <x v="1"/>
    <s v="GBP"/>
    <x v="2554"/>
    <x v="2557"/>
    <x v="0"/>
    <x v="17"/>
    <x v="0"/>
    <s v="music/classical music"/>
    <x v="90"/>
    <x v="1816"/>
    <x v="4"/>
    <x v="35"/>
  </r>
  <r>
    <n v="2558"/>
    <x v="2557"/>
    <x v="2556"/>
    <x v="21"/>
    <n v="1361"/>
    <x v="0"/>
    <x v="2"/>
    <s v="AUD"/>
    <x v="2555"/>
    <x v="2558"/>
    <x v="0"/>
    <x v="59"/>
    <x v="0"/>
    <s v="music/classical music"/>
    <x v="15"/>
    <x v="1817"/>
    <x v="4"/>
    <x v="35"/>
  </r>
  <r>
    <n v="2559"/>
    <x v="2558"/>
    <x v="2557"/>
    <x v="134"/>
    <n v="890"/>
    <x v="0"/>
    <x v="0"/>
    <s v="USD"/>
    <x v="2556"/>
    <x v="2559"/>
    <x v="0"/>
    <x v="20"/>
    <x v="0"/>
    <s v="music/classical music"/>
    <x v="38"/>
    <x v="1818"/>
    <x v="4"/>
    <x v="35"/>
  </r>
  <r>
    <n v="2560"/>
    <x v="2559"/>
    <x v="2558"/>
    <x v="9"/>
    <n v="3003"/>
    <x v="0"/>
    <x v="1"/>
    <s v="GBP"/>
    <x v="2557"/>
    <x v="2560"/>
    <x v="0"/>
    <x v="64"/>
    <x v="0"/>
    <s v="music/classical music"/>
    <x v="8"/>
    <x v="1819"/>
    <x v="4"/>
    <x v="35"/>
  </r>
  <r>
    <n v="2561"/>
    <x v="2560"/>
    <x v="2559"/>
    <x v="57"/>
    <n v="0"/>
    <x v="1"/>
    <x v="5"/>
    <s v="CAD"/>
    <x v="2558"/>
    <x v="2561"/>
    <x v="0"/>
    <x v="78"/>
    <x v="1"/>
    <s v="food/food trucks"/>
    <x v="50"/>
    <x v="121"/>
    <x v="7"/>
    <x v="19"/>
  </r>
  <r>
    <n v="2562"/>
    <x v="2561"/>
    <x v="2560"/>
    <x v="3"/>
    <n v="75"/>
    <x v="1"/>
    <x v="12"/>
    <s v="EUR"/>
    <x v="2559"/>
    <x v="2562"/>
    <x v="0"/>
    <x v="83"/>
    <x v="1"/>
    <s v="food/food trucks"/>
    <x v="60"/>
    <x v="380"/>
    <x v="7"/>
    <x v="19"/>
  </r>
  <r>
    <n v="2563"/>
    <x v="2562"/>
    <x v="2561"/>
    <x v="22"/>
    <n v="0"/>
    <x v="1"/>
    <x v="0"/>
    <s v="USD"/>
    <x v="2560"/>
    <x v="2563"/>
    <x v="0"/>
    <x v="78"/>
    <x v="1"/>
    <s v="food/food trucks"/>
    <x v="50"/>
    <x v="121"/>
    <x v="7"/>
    <x v="19"/>
  </r>
  <r>
    <n v="2564"/>
    <x v="2563"/>
    <x v="2562"/>
    <x v="79"/>
    <n v="0"/>
    <x v="1"/>
    <x v="5"/>
    <s v="CAD"/>
    <x v="2561"/>
    <x v="2564"/>
    <x v="0"/>
    <x v="78"/>
    <x v="1"/>
    <s v="food/food trucks"/>
    <x v="50"/>
    <x v="121"/>
    <x v="7"/>
    <x v="19"/>
  </r>
  <r>
    <n v="2565"/>
    <x v="2564"/>
    <x v="2563"/>
    <x v="3"/>
    <n v="100"/>
    <x v="1"/>
    <x v="0"/>
    <s v="USD"/>
    <x v="2562"/>
    <x v="2565"/>
    <x v="0"/>
    <x v="29"/>
    <x v="1"/>
    <s v="food/food trucks"/>
    <x v="60"/>
    <x v="101"/>
    <x v="7"/>
    <x v="19"/>
  </r>
  <r>
    <n v="2566"/>
    <x v="2565"/>
    <x v="2564"/>
    <x v="19"/>
    <n v="0"/>
    <x v="1"/>
    <x v="0"/>
    <s v="USD"/>
    <x v="2563"/>
    <x v="2566"/>
    <x v="0"/>
    <x v="78"/>
    <x v="1"/>
    <s v="food/food trucks"/>
    <x v="50"/>
    <x v="121"/>
    <x v="7"/>
    <x v="19"/>
  </r>
  <r>
    <n v="2567"/>
    <x v="2566"/>
    <x v="2565"/>
    <x v="101"/>
    <n v="120"/>
    <x v="1"/>
    <x v="0"/>
    <s v="USD"/>
    <x v="2564"/>
    <x v="2567"/>
    <x v="0"/>
    <x v="84"/>
    <x v="1"/>
    <s v="food/food trucks"/>
    <x v="50"/>
    <x v="88"/>
    <x v="7"/>
    <x v="19"/>
  </r>
  <r>
    <n v="2568"/>
    <x v="2567"/>
    <x v="2566"/>
    <x v="3"/>
    <n v="50"/>
    <x v="1"/>
    <x v="1"/>
    <s v="GBP"/>
    <x v="2565"/>
    <x v="2568"/>
    <x v="0"/>
    <x v="29"/>
    <x v="1"/>
    <s v="food/food trucks"/>
    <x v="60"/>
    <x v="73"/>
    <x v="7"/>
    <x v="19"/>
  </r>
  <r>
    <n v="2569"/>
    <x v="2568"/>
    <x v="2567"/>
    <x v="115"/>
    <n v="145"/>
    <x v="1"/>
    <x v="0"/>
    <s v="USD"/>
    <x v="2566"/>
    <x v="2569"/>
    <x v="0"/>
    <x v="84"/>
    <x v="1"/>
    <s v="food/food trucks"/>
    <x v="53"/>
    <x v="1820"/>
    <x v="7"/>
    <x v="19"/>
  </r>
  <r>
    <n v="2570"/>
    <x v="2569"/>
    <x v="2568"/>
    <x v="39"/>
    <n v="59"/>
    <x v="1"/>
    <x v="0"/>
    <s v="USD"/>
    <x v="2567"/>
    <x v="2570"/>
    <x v="0"/>
    <x v="84"/>
    <x v="1"/>
    <s v="food/food trucks"/>
    <x v="60"/>
    <x v="1821"/>
    <x v="7"/>
    <x v="19"/>
  </r>
  <r>
    <n v="2571"/>
    <x v="2570"/>
    <x v="2569"/>
    <x v="57"/>
    <n v="250"/>
    <x v="1"/>
    <x v="2"/>
    <s v="AUD"/>
    <x v="2568"/>
    <x v="2571"/>
    <x v="0"/>
    <x v="80"/>
    <x v="1"/>
    <s v="food/food trucks"/>
    <x v="50"/>
    <x v="368"/>
    <x v="7"/>
    <x v="19"/>
  </r>
  <r>
    <n v="2572"/>
    <x v="2571"/>
    <x v="2570"/>
    <x v="11"/>
    <n v="0"/>
    <x v="1"/>
    <x v="0"/>
    <s v="USD"/>
    <x v="2569"/>
    <x v="2572"/>
    <x v="0"/>
    <x v="78"/>
    <x v="1"/>
    <s v="food/food trucks"/>
    <x v="50"/>
    <x v="121"/>
    <x v="7"/>
    <x v="19"/>
  </r>
  <r>
    <n v="2573"/>
    <x v="2572"/>
    <x v="2571"/>
    <x v="6"/>
    <n v="0"/>
    <x v="1"/>
    <x v="0"/>
    <s v="USD"/>
    <x v="2570"/>
    <x v="2573"/>
    <x v="0"/>
    <x v="78"/>
    <x v="1"/>
    <s v="food/food trucks"/>
    <x v="50"/>
    <x v="121"/>
    <x v="7"/>
    <x v="19"/>
  </r>
  <r>
    <n v="2574"/>
    <x v="2573"/>
    <x v="2572"/>
    <x v="3"/>
    <n v="0"/>
    <x v="1"/>
    <x v="0"/>
    <s v="USD"/>
    <x v="2571"/>
    <x v="2574"/>
    <x v="0"/>
    <x v="78"/>
    <x v="1"/>
    <s v="food/food trucks"/>
    <x v="50"/>
    <x v="121"/>
    <x v="7"/>
    <x v="19"/>
  </r>
  <r>
    <n v="2575"/>
    <x v="2574"/>
    <x v="2573"/>
    <x v="94"/>
    <n v="0"/>
    <x v="1"/>
    <x v="0"/>
    <s v="USD"/>
    <x v="2572"/>
    <x v="2575"/>
    <x v="0"/>
    <x v="78"/>
    <x v="1"/>
    <s v="food/food trucks"/>
    <x v="50"/>
    <x v="121"/>
    <x v="7"/>
    <x v="19"/>
  </r>
  <r>
    <n v="2576"/>
    <x v="2575"/>
    <x v="2574"/>
    <x v="3"/>
    <n v="0"/>
    <x v="1"/>
    <x v="0"/>
    <s v="USD"/>
    <x v="2573"/>
    <x v="2576"/>
    <x v="0"/>
    <x v="78"/>
    <x v="1"/>
    <s v="food/food trucks"/>
    <x v="50"/>
    <x v="121"/>
    <x v="7"/>
    <x v="19"/>
  </r>
  <r>
    <n v="2577"/>
    <x v="2576"/>
    <x v="2575"/>
    <x v="36"/>
    <n v="0"/>
    <x v="1"/>
    <x v="0"/>
    <s v="USD"/>
    <x v="2574"/>
    <x v="2577"/>
    <x v="0"/>
    <x v="78"/>
    <x v="1"/>
    <s v="food/food trucks"/>
    <x v="50"/>
    <x v="121"/>
    <x v="7"/>
    <x v="19"/>
  </r>
  <r>
    <n v="2578"/>
    <x v="2577"/>
    <x v="2576"/>
    <x v="12"/>
    <n v="0"/>
    <x v="1"/>
    <x v="0"/>
    <s v="USD"/>
    <x v="2575"/>
    <x v="2578"/>
    <x v="0"/>
    <x v="78"/>
    <x v="1"/>
    <s v="food/food trucks"/>
    <x v="50"/>
    <x v="121"/>
    <x v="7"/>
    <x v="19"/>
  </r>
  <r>
    <n v="2579"/>
    <x v="2578"/>
    <x v="2577"/>
    <x v="61"/>
    <n v="277"/>
    <x v="1"/>
    <x v="0"/>
    <s v="USD"/>
    <x v="2576"/>
    <x v="2579"/>
    <x v="0"/>
    <x v="8"/>
    <x v="1"/>
    <s v="food/food trucks"/>
    <x v="50"/>
    <x v="1822"/>
    <x v="7"/>
    <x v="19"/>
  </r>
  <r>
    <n v="2580"/>
    <x v="2579"/>
    <x v="2578"/>
    <x v="0"/>
    <n v="51"/>
    <x v="1"/>
    <x v="0"/>
    <s v="USD"/>
    <x v="2577"/>
    <x v="2580"/>
    <x v="0"/>
    <x v="84"/>
    <x v="1"/>
    <s v="food/food trucks"/>
    <x v="60"/>
    <x v="156"/>
    <x v="7"/>
    <x v="19"/>
  </r>
  <r>
    <n v="2581"/>
    <x v="2580"/>
    <x v="2579"/>
    <x v="10"/>
    <n v="530"/>
    <x v="2"/>
    <x v="0"/>
    <s v="USD"/>
    <x v="2578"/>
    <x v="2581"/>
    <x v="0"/>
    <x v="202"/>
    <x v="1"/>
    <s v="food/food trucks"/>
    <x v="57"/>
    <x v="1823"/>
    <x v="7"/>
    <x v="19"/>
  </r>
  <r>
    <n v="2582"/>
    <x v="2581"/>
    <x v="2580"/>
    <x v="161"/>
    <n v="1"/>
    <x v="2"/>
    <x v="0"/>
    <s v="USD"/>
    <x v="2579"/>
    <x v="2582"/>
    <x v="0"/>
    <x v="29"/>
    <x v="1"/>
    <s v="food/food trucks"/>
    <x v="50"/>
    <x v="120"/>
    <x v="7"/>
    <x v="19"/>
  </r>
  <r>
    <n v="2583"/>
    <x v="2582"/>
    <x v="2581"/>
    <x v="28"/>
    <n v="5"/>
    <x v="2"/>
    <x v="0"/>
    <s v="USD"/>
    <x v="2580"/>
    <x v="2583"/>
    <x v="0"/>
    <x v="81"/>
    <x v="1"/>
    <s v="food/food trucks"/>
    <x v="60"/>
    <x v="120"/>
    <x v="7"/>
    <x v="19"/>
  </r>
  <r>
    <n v="2584"/>
    <x v="2583"/>
    <x v="2582"/>
    <x v="3"/>
    <n v="0"/>
    <x v="2"/>
    <x v="0"/>
    <s v="USD"/>
    <x v="2581"/>
    <x v="2584"/>
    <x v="0"/>
    <x v="78"/>
    <x v="1"/>
    <s v="food/food trucks"/>
    <x v="50"/>
    <x v="121"/>
    <x v="7"/>
    <x v="19"/>
  </r>
  <r>
    <n v="2585"/>
    <x v="2584"/>
    <x v="2583"/>
    <x v="11"/>
    <n v="50"/>
    <x v="2"/>
    <x v="0"/>
    <s v="USD"/>
    <x v="2582"/>
    <x v="2585"/>
    <x v="0"/>
    <x v="29"/>
    <x v="1"/>
    <s v="food/food trucks"/>
    <x v="50"/>
    <x v="73"/>
    <x v="7"/>
    <x v="19"/>
  </r>
  <r>
    <n v="2586"/>
    <x v="2585"/>
    <x v="2584"/>
    <x v="9"/>
    <n v="5"/>
    <x v="2"/>
    <x v="1"/>
    <s v="GBP"/>
    <x v="2583"/>
    <x v="2586"/>
    <x v="0"/>
    <x v="29"/>
    <x v="1"/>
    <s v="food/food trucks"/>
    <x v="50"/>
    <x v="144"/>
    <x v="7"/>
    <x v="19"/>
  </r>
  <r>
    <n v="2587"/>
    <x v="2586"/>
    <x v="2585"/>
    <x v="63"/>
    <n v="1217"/>
    <x v="2"/>
    <x v="0"/>
    <s v="USD"/>
    <x v="2584"/>
    <x v="2587"/>
    <x v="0"/>
    <x v="79"/>
    <x v="1"/>
    <s v="food/food trucks"/>
    <x v="53"/>
    <x v="1824"/>
    <x v="7"/>
    <x v="19"/>
  </r>
  <r>
    <n v="2588"/>
    <x v="2587"/>
    <x v="2586"/>
    <x v="12"/>
    <n v="233"/>
    <x v="2"/>
    <x v="0"/>
    <s v="USD"/>
    <x v="2585"/>
    <x v="2588"/>
    <x v="0"/>
    <x v="22"/>
    <x v="1"/>
    <s v="food/food trucks"/>
    <x v="65"/>
    <x v="1825"/>
    <x v="7"/>
    <x v="19"/>
  </r>
  <r>
    <n v="2589"/>
    <x v="2588"/>
    <x v="2587"/>
    <x v="63"/>
    <n v="5"/>
    <x v="2"/>
    <x v="8"/>
    <s v="DKK"/>
    <x v="2586"/>
    <x v="2589"/>
    <x v="0"/>
    <x v="29"/>
    <x v="1"/>
    <s v="food/food trucks"/>
    <x v="50"/>
    <x v="144"/>
    <x v="7"/>
    <x v="19"/>
  </r>
  <r>
    <n v="2590"/>
    <x v="2589"/>
    <x v="2588"/>
    <x v="9"/>
    <n v="0"/>
    <x v="2"/>
    <x v="2"/>
    <s v="AUD"/>
    <x v="2587"/>
    <x v="2590"/>
    <x v="0"/>
    <x v="78"/>
    <x v="1"/>
    <s v="food/food trucks"/>
    <x v="50"/>
    <x v="121"/>
    <x v="7"/>
    <x v="19"/>
  </r>
  <r>
    <n v="2591"/>
    <x v="2590"/>
    <x v="2589"/>
    <x v="15"/>
    <n v="26"/>
    <x v="2"/>
    <x v="0"/>
    <s v="USD"/>
    <x v="2588"/>
    <x v="2591"/>
    <x v="0"/>
    <x v="84"/>
    <x v="1"/>
    <s v="food/food trucks"/>
    <x v="53"/>
    <x v="31"/>
    <x v="7"/>
    <x v="19"/>
  </r>
  <r>
    <n v="2592"/>
    <x v="2591"/>
    <x v="2590"/>
    <x v="11"/>
    <n v="50"/>
    <x v="2"/>
    <x v="0"/>
    <s v="USD"/>
    <x v="2589"/>
    <x v="2592"/>
    <x v="0"/>
    <x v="29"/>
    <x v="1"/>
    <s v="food/food trucks"/>
    <x v="50"/>
    <x v="73"/>
    <x v="7"/>
    <x v="19"/>
  </r>
  <r>
    <n v="2593"/>
    <x v="2592"/>
    <x v="2591"/>
    <x v="3"/>
    <n v="0"/>
    <x v="2"/>
    <x v="0"/>
    <s v="USD"/>
    <x v="2590"/>
    <x v="2593"/>
    <x v="0"/>
    <x v="78"/>
    <x v="1"/>
    <s v="food/food trucks"/>
    <x v="50"/>
    <x v="121"/>
    <x v="7"/>
    <x v="19"/>
  </r>
  <r>
    <n v="2594"/>
    <x v="2593"/>
    <x v="2592"/>
    <x v="58"/>
    <n v="1"/>
    <x v="2"/>
    <x v="0"/>
    <s v="USD"/>
    <x v="2591"/>
    <x v="2594"/>
    <x v="0"/>
    <x v="29"/>
    <x v="1"/>
    <s v="food/food trucks"/>
    <x v="50"/>
    <x v="120"/>
    <x v="7"/>
    <x v="19"/>
  </r>
  <r>
    <n v="2595"/>
    <x v="2594"/>
    <x v="2593"/>
    <x v="36"/>
    <n v="1825"/>
    <x v="2"/>
    <x v="0"/>
    <s v="USD"/>
    <x v="2592"/>
    <x v="2595"/>
    <x v="0"/>
    <x v="10"/>
    <x v="1"/>
    <s v="food/food trucks"/>
    <x v="81"/>
    <x v="1826"/>
    <x v="7"/>
    <x v="19"/>
  </r>
  <r>
    <n v="2596"/>
    <x v="2595"/>
    <x v="2594"/>
    <x v="19"/>
    <n v="8256"/>
    <x v="2"/>
    <x v="5"/>
    <s v="CAD"/>
    <x v="2593"/>
    <x v="2596"/>
    <x v="0"/>
    <x v="74"/>
    <x v="1"/>
    <s v="food/food trucks"/>
    <x v="148"/>
    <x v="1827"/>
    <x v="7"/>
    <x v="19"/>
  </r>
  <r>
    <n v="2597"/>
    <x v="2596"/>
    <x v="2595"/>
    <x v="15"/>
    <n v="85"/>
    <x v="2"/>
    <x v="1"/>
    <s v="GBP"/>
    <x v="2594"/>
    <x v="2597"/>
    <x v="0"/>
    <x v="63"/>
    <x v="1"/>
    <s v="food/food trucks"/>
    <x v="52"/>
    <x v="1828"/>
    <x v="7"/>
    <x v="19"/>
  </r>
  <r>
    <n v="2598"/>
    <x v="2597"/>
    <x v="2596"/>
    <x v="9"/>
    <n v="1170"/>
    <x v="2"/>
    <x v="0"/>
    <s v="USD"/>
    <x v="2595"/>
    <x v="2598"/>
    <x v="0"/>
    <x v="25"/>
    <x v="1"/>
    <s v="food/food trucks"/>
    <x v="115"/>
    <x v="1829"/>
    <x v="7"/>
    <x v="19"/>
  </r>
  <r>
    <n v="2599"/>
    <x v="2598"/>
    <x v="2597"/>
    <x v="354"/>
    <n v="90"/>
    <x v="2"/>
    <x v="0"/>
    <s v="USD"/>
    <x v="2596"/>
    <x v="2599"/>
    <x v="0"/>
    <x v="81"/>
    <x v="1"/>
    <s v="food/food trucks"/>
    <x v="60"/>
    <x v="656"/>
    <x v="7"/>
    <x v="19"/>
  </r>
  <r>
    <n v="2600"/>
    <x v="2599"/>
    <x v="2598"/>
    <x v="63"/>
    <n v="3466"/>
    <x v="2"/>
    <x v="0"/>
    <s v="USD"/>
    <x v="2597"/>
    <x v="2600"/>
    <x v="0"/>
    <x v="209"/>
    <x v="1"/>
    <s v="food/food trucks"/>
    <x v="113"/>
    <x v="1830"/>
    <x v="7"/>
    <x v="19"/>
  </r>
  <r>
    <n v="2601"/>
    <x v="2600"/>
    <x v="2599"/>
    <x v="2"/>
    <n v="3307"/>
    <x v="0"/>
    <x v="0"/>
    <s v="USD"/>
    <x v="2598"/>
    <x v="2601"/>
    <x v="1"/>
    <x v="299"/>
    <x v="0"/>
    <s v="technology/space exploration"/>
    <x v="335"/>
    <x v="95"/>
    <x v="2"/>
    <x v="36"/>
  </r>
  <r>
    <n v="2602"/>
    <x v="2601"/>
    <x v="2600"/>
    <x v="14"/>
    <n v="39131"/>
    <x v="0"/>
    <x v="0"/>
    <s v="USD"/>
    <x v="2599"/>
    <x v="2602"/>
    <x v="1"/>
    <x v="463"/>
    <x v="0"/>
    <s v="technology/space exploration"/>
    <x v="336"/>
    <x v="1831"/>
    <x v="2"/>
    <x v="36"/>
  </r>
  <r>
    <n v="2603"/>
    <x v="2602"/>
    <x v="2601"/>
    <x v="257"/>
    <n v="1776"/>
    <x v="0"/>
    <x v="0"/>
    <s v="USD"/>
    <x v="2600"/>
    <x v="2603"/>
    <x v="1"/>
    <x v="133"/>
    <x v="0"/>
    <s v="technology/space exploration"/>
    <x v="7"/>
    <x v="1832"/>
    <x v="2"/>
    <x v="36"/>
  </r>
  <r>
    <n v="2604"/>
    <x v="2603"/>
    <x v="2602"/>
    <x v="22"/>
    <n v="20843.599999999999"/>
    <x v="0"/>
    <x v="0"/>
    <s v="USD"/>
    <x v="2601"/>
    <x v="2604"/>
    <x v="1"/>
    <x v="306"/>
    <x v="0"/>
    <s v="technology/space exploration"/>
    <x v="3"/>
    <x v="1833"/>
    <x v="2"/>
    <x v="36"/>
  </r>
  <r>
    <n v="2605"/>
    <x v="2604"/>
    <x v="2603"/>
    <x v="57"/>
    <n v="107421.57"/>
    <x v="0"/>
    <x v="0"/>
    <s v="USD"/>
    <x v="2602"/>
    <x v="2605"/>
    <x v="1"/>
    <x v="464"/>
    <x v="0"/>
    <s v="technology/space exploration"/>
    <x v="13"/>
    <x v="1834"/>
    <x v="2"/>
    <x v="36"/>
  </r>
  <r>
    <n v="2606"/>
    <x v="2605"/>
    <x v="2604"/>
    <x v="34"/>
    <n v="12106"/>
    <x v="0"/>
    <x v="0"/>
    <s v="USD"/>
    <x v="2603"/>
    <x v="2606"/>
    <x v="1"/>
    <x v="465"/>
    <x v="0"/>
    <s v="technology/space exploration"/>
    <x v="5"/>
    <x v="1835"/>
    <x v="2"/>
    <x v="36"/>
  </r>
  <r>
    <n v="2607"/>
    <x v="2606"/>
    <x v="2605"/>
    <x v="6"/>
    <n v="32616"/>
    <x v="0"/>
    <x v="0"/>
    <s v="USD"/>
    <x v="2604"/>
    <x v="2607"/>
    <x v="1"/>
    <x v="367"/>
    <x v="0"/>
    <s v="technology/space exploration"/>
    <x v="326"/>
    <x v="799"/>
    <x v="2"/>
    <x v="36"/>
  </r>
  <r>
    <n v="2608"/>
    <x v="2607"/>
    <x v="2606"/>
    <x v="6"/>
    <n v="17914"/>
    <x v="0"/>
    <x v="0"/>
    <s v="USD"/>
    <x v="2605"/>
    <x v="2608"/>
    <x v="1"/>
    <x v="466"/>
    <x v="0"/>
    <s v="technology/space exploration"/>
    <x v="337"/>
    <x v="1836"/>
    <x v="2"/>
    <x v="36"/>
  </r>
  <r>
    <n v="2609"/>
    <x v="2608"/>
    <x v="2607"/>
    <x v="19"/>
    <n v="106330.39"/>
    <x v="0"/>
    <x v="0"/>
    <s v="USD"/>
    <x v="2606"/>
    <x v="2609"/>
    <x v="1"/>
    <x v="467"/>
    <x v="0"/>
    <s v="technology/space exploration"/>
    <x v="272"/>
    <x v="1837"/>
    <x v="2"/>
    <x v="36"/>
  </r>
  <r>
    <n v="2610"/>
    <x v="2609"/>
    <x v="2608"/>
    <x v="355"/>
    <n v="32172.66"/>
    <x v="0"/>
    <x v="0"/>
    <s v="USD"/>
    <x v="2607"/>
    <x v="2610"/>
    <x v="1"/>
    <x v="468"/>
    <x v="0"/>
    <s v="technology/space exploration"/>
    <x v="48"/>
    <x v="1838"/>
    <x v="2"/>
    <x v="36"/>
  </r>
  <r>
    <n v="2611"/>
    <x v="2610"/>
    <x v="2609"/>
    <x v="34"/>
    <n v="306970"/>
    <x v="0"/>
    <x v="12"/>
    <s v="EUR"/>
    <x v="2608"/>
    <x v="2611"/>
    <x v="1"/>
    <x v="469"/>
    <x v="0"/>
    <s v="technology/space exploration"/>
    <x v="338"/>
    <x v="1839"/>
    <x v="2"/>
    <x v="36"/>
  </r>
  <r>
    <n v="2612"/>
    <x v="2611"/>
    <x v="2610"/>
    <x v="3"/>
    <n v="17176.13"/>
    <x v="0"/>
    <x v="0"/>
    <s v="USD"/>
    <x v="2609"/>
    <x v="2612"/>
    <x v="1"/>
    <x v="324"/>
    <x v="0"/>
    <s v="technology/space exploration"/>
    <x v="174"/>
    <x v="700"/>
    <x v="2"/>
    <x v="36"/>
  </r>
  <r>
    <n v="2613"/>
    <x v="2612"/>
    <x v="2611"/>
    <x v="51"/>
    <n v="7576"/>
    <x v="0"/>
    <x v="0"/>
    <s v="USD"/>
    <x v="2610"/>
    <x v="2613"/>
    <x v="1"/>
    <x v="33"/>
    <x v="0"/>
    <s v="technology/space exploration"/>
    <x v="7"/>
    <x v="1840"/>
    <x v="2"/>
    <x v="36"/>
  </r>
  <r>
    <n v="2614"/>
    <x v="2613"/>
    <x v="2612"/>
    <x v="124"/>
    <n v="10710"/>
    <x v="0"/>
    <x v="0"/>
    <s v="USD"/>
    <x v="2611"/>
    <x v="2614"/>
    <x v="1"/>
    <x v="61"/>
    <x v="0"/>
    <s v="technology/space exploration"/>
    <x v="21"/>
    <x v="1841"/>
    <x v="2"/>
    <x v="36"/>
  </r>
  <r>
    <n v="2615"/>
    <x v="2614"/>
    <x v="2613"/>
    <x v="356"/>
    <n v="3397"/>
    <x v="0"/>
    <x v="1"/>
    <s v="GBP"/>
    <x v="2612"/>
    <x v="2615"/>
    <x v="0"/>
    <x v="250"/>
    <x v="0"/>
    <s v="technology/space exploration"/>
    <x v="106"/>
    <x v="1842"/>
    <x v="2"/>
    <x v="36"/>
  </r>
  <r>
    <n v="2616"/>
    <x v="2615"/>
    <x v="2614"/>
    <x v="31"/>
    <n v="28633.5"/>
    <x v="0"/>
    <x v="0"/>
    <s v="USD"/>
    <x v="2613"/>
    <x v="2616"/>
    <x v="1"/>
    <x v="146"/>
    <x v="0"/>
    <s v="technology/space exploration"/>
    <x v="41"/>
    <x v="1843"/>
    <x v="2"/>
    <x v="36"/>
  </r>
  <r>
    <n v="2617"/>
    <x v="2616"/>
    <x v="2615"/>
    <x v="2"/>
    <n v="4388"/>
    <x v="0"/>
    <x v="0"/>
    <s v="USD"/>
    <x v="2614"/>
    <x v="2617"/>
    <x v="1"/>
    <x v="180"/>
    <x v="0"/>
    <s v="technology/space exploration"/>
    <x v="339"/>
    <x v="1844"/>
    <x v="2"/>
    <x v="36"/>
  </r>
  <r>
    <n v="2618"/>
    <x v="2617"/>
    <x v="2616"/>
    <x v="36"/>
    <n v="15808"/>
    <x v="0"/>
    <x v="0"/>
    <s v="USD"/>
    <x v="2615"/>
    <x v="2618"/>
    <x v="1"/>
    <x v="99"/>
    <x v="0"/>
    <s v="technology/space exploration"/>
    <x v="2"/>
    <x v="1845"/>
    <x v="2"/>
    <x v="36"/>
  </r>
  <r>
    <n v="2619"/>
    <x v="2618"/>
    <x v="2617"/>
    <x v="28"/>
    <n v="1884"/>
    <x v="0"/>
    <x v="0"/>
    <s v="USD"/>
    <x v="2616"/>
    <x v="2619"/>
    <x v="1"/>
    <x v="28"/>
    <x v="0"/>
    <s v="technology/space exploration"/>
    <x v="340"/>
    <x v="1341"/>
    <x v="2"/>
    <x v="36"/>
  </r>
  <r>
    <n v="2620"/>
    <x v="2619"/>
    <x v="2618"/>
    <x v="99"/>
    <n v="93374"/>
    <x v="0"/>
    <x v="2"/>
    <s v="AUD"/>
    <x v="2617"/>
    <x v="2620"/>
    <x v="1"/>
    <x v="470"/>
    <x v="0"/>
    <s v="technology/space exploration"/>
    <x v="124"/>
    <x v="1846"/>
    <x v="2"/>
    <x v="36"/>
  </r>
  <r>
    <n v="2621"/>
    <x v="2620"/>
    <x v="2619"/>
    <x v="36"/>
    <n v="21882"/>
    <x v="0"/>
    <x v="0"/>
    <s v="USD"/>
    <x v="2618"/>
    <x v="2621"/>
    <x v="1"/>
    <x v="471"/>
    <x v="0"/>
    <s v="technology/space exploration"/>
    <x v="91"/>
    <x v="1847"/>
    <x v="2"/>
    <x v="36"/>
  </r>
  <r>
    <n v="2622"/>
    <x v="2621"/>
    <x v="2620"/>
    <x v="15"/>
    <n v="1967.76"/>
    <x v="0"/>
    <x v="13"/>
    <s v="EUR"/>
    <x v="2619"/>
    <x v="2622"/>
    <x v="0"/>
    <x v="142"/>
    <x v="0"/>
    <s v="technology/space exploration"/>
    <x v="26"/>
    <x v="1848"/>
    <x v="2"/>
    <x v="36"/>
  </r>
  <r>
    <n v="2623"/>
    <x v="2622"/>
    <x v="2621"/>
    <x v="13"/>
    <n v="2280"/>
    <x v="0"/>
    <x v="0"/>
    <s v="USD"/>
    <x v="2620"/>
    <x v="2623"/>
    <x v="0"/>
    <x v="95"/>
    <x v="0"/>
    <s v="technology/space exploration"/>
    <x v="35"/>
    <x v="1849"/>
    <x v="2"/>
    <x v="36"/>
  </r>
  <r>
    <n v="2624"/>
    <x v="2623"/>
    <x v="2622"/>
    <x v="6"/>
    <n v="110353.65"/>
    <x v="0"/>
    <x v="0"/>
    <s v="USD"/>
    <x v="2621"/>
    <x v="2624"/>
    <x v="0"/>
    <x v="472"/>
    <x v="0"/>
    <s v="technology/space exploration"/>
    <x v="341"/>
    <x v="905"/>
    <x v="2"/>
    <x v="36"/>
  </r>
  <r>
    <n v="2625"/>
    <x v="2624"/>
    <x v="2623"/>
    <x v="325"/>
    <n v="1434"/>
    <x v="0"/>
    <x v="12"/>
    <s v="EUR"/>
    <x v="2622"/>
    <x v="2625"/>
    <x v="0"/>
    <x v="47"/>
    <x v="0"/>
    <s v="technology/space exploration"/>
    <x v="342"/>
    <x v="1850"/>
    <x v="2"/>
    <x v="36"/>
  </r>
  <r>
    <n v="2626"/>
    <x v="2625"/>
    <x v="2624"/>
    <x v="30"/>
    <n v="2800"/>
    <x v="0"/>
    <x v="0"/>
    <s v="USD"/>
    <x v="2623"/>
    <x v="2626"/>
    <x v="0"/>
    <x v="133"/>
    <x v="0"/>
    <s v="technology/space exploration"/>
    <x v="20"/>
    <x v="150"/>
    <x v="2"/>
    <x v="36"/>
  </r>
  <r>
    <n v="2627"/>
    <x v="2626"/>
    <x v="2625"/>
    <x v="325"/>
    <n v="970"/>
    <x v="0"/>
    <x v="0"/>
    <s v="USD"/>
    <x v="2624"/>
    <x v="2627"/>
    <x v="0"/>
    <x v="43"/>
    <x v="0"/>
    <s v="technology/space exploration"/>
    <x v="343"/>
    <x v="1851"/>
    <x v="2"/>
    <x v="36"/>
  </r>
  <r>
    <n v="2628"/>
    <x v="2627"/>
    <x v="2626"/>
    <x v="357"/>
    <n v="926"/>
    <x v="0"/>
    <x v="0"/>
    <s v="USD"/>
    <x v="2625"/>
    <x v="2628"/>
    <x v="0"/>
    <x v="64"/>
    <x v="0"/>
    <s v="technology/space exploration"/>
    <x v="5"/>
    <x v="1852"/>
    <x v="2"/>
    <x v="36"/>
  </r>
  <r>
    <n v="2629"/>
    <x v="2628"/>
    <x v="2627"/>
    <x v="10"/>
    <n v="6387"/>
    <x v="0"/>
    <x v="1"/>
    <s v="GBP"/>
    <x v="2626"/>
    <x v="2629"/>
    <x v="0"/>
    <x v="61"/>
    <x v="0"/>
    <s v="technology/space exploration"/>
    <x v="30"/>
    <x v="1853"/>
    <x v="2"/>
    <x v="36"/>
  </r>
  <r>
    <n v="2630"/>
    <x v="2629"/>
    <x v="2628"/>
    <x v="13"/>
    <n v="3158"/>
    <x v="0"/>
    <x v="2"/>
    <s v="AUD"/>
    <x v="2627"/>
    <x v="2630"/>
    <x v="0"/>
    <x v="75"/>
    <x v="0"/>
    <s v="technology/space exploration"/>
    <x v="137"/>
    <x v="1854"/>
    <x v="2"/>
    <x v="36"/>
  </r>
  <r>
    <n v="2631"/>
    <x v="2630"/>
    <x v="2629"/>
    <x v="22"/>
    <n v="22933.05"/>
    <x v="0"/>
    <x v="0"/>
    <s v="USD"/>
    <x v="2628"/>
    <x v="2631"/>
    <x v="0"/>
    <x v="172"/>
    <x v="0"/>
    <s v="technology/space exploration"/>
    <x v="41"/>
    <x v="1855"/>
    <x v="2"/>
    <x v="36"/>
  </r>
  <r>
    <n v="2632"/>
    <x v="2631"/>
    <x v="2630"/>
    <x v="358"/>
    <n v="1466"/>
    <x v="0"/>
    <x v="0"/>
    <s v="USD"/>
    <x v="2629"/>
    <x v="2632"/>
    <x v="0"/>
    <x v="288"/>
    <x v="0"/>
    <s v="technology/space exploration"/>
    <x v="0"/>
    <x v="1856"/>
    <x v="2"/>
    <x v="36"/>
  </r>
  <r>
    <n v="2633"/>
    <x v="2632"/>
    <x v="2631"/>
    <x v="10"/>
    <n v="17731"/>
    <x v="0"/>
    <x v="0"/>
    <s v="USD"/>
    <x v="2630"/>
    <x v="2633"/>
    <x v="0"/>
    <x v="473"/>
    <x v="0"/>
    <s v="technology/space exploration"/>
    <x v="255"/>
    <x v="1857"/>
    <x v="2"/>
    <x v="36"/>
  </r>
  <r>
    <n v="2634"/>
    <x v="2633"/>
    <x v="2632"/>
    <x v="359"/>
    <n v="986"/>
    <x v="0"/>
    <x v="0"/>
    <s v="USD"/>
    <x v="2631"/>
    <x v="2634"/>
    <x v="0"/>
    <x v="20"/>
    <x v="0"/>
    <s v="technology/space exploration"/>
    <x v="6"/>
    <x v="1858"/>
    <x v="2"/>
    <x v="36"/>
  </r>
  <r>
    <n v="2635"/>
    <x v="2634"/>
    <x v="2633"/>
    <x v="236"/>
    <n v="11500"/>
    <x v="0"/>
    <x v="5"/>
    <s v="CAD"/>
    <x v="2632"/>
    <x v="2635"/>
    <x v="0"/>
    <x v="87"/>
    <x v="0"/>
    <s v="technology/space exploration"/>
    <x v="8"/>
    <x v="1859"/>
    <x v="2"/>
    <x v="36"/>
  </r>
  <r>
    <n v="2636"/>
    <x v="2635"/>
    <x v="2634"/>
    <x v="28"/>
    <n v="1873"/>
    <x v="0"/>
    <x v="0"/>
    <s v="USD"/>
    <x v="2633"/>
    <x v="2636"/>
    <x v="0"/>
    <x v="133"/>
    <x v="0"/>
    <s v="technology/space exploration"/>
    <x v="229"/>
    <x v="1860"/>
    <x v="2"/>
    <x v="36"/>
  </r>
  <r>
    <n v="2637"/>
    <x v="2636"/>
    <x v="2635"/>
    <x v="2"/>
    <n v="831"/>
    <x v="0"/>
    <x v="0"/>
    <s v="USD"/>
    <x v="2634"/>
    <x v="2637"/>
    <x v="0"/>
    <x v="55"/>
    <x v="0"/>
    <s v="technology/space exploration"/>
    <x v="183"/>
    <x v="1861"/>
    <x v="2"/>
    <x v="36"/>
  </r>
  <r>
    <n v="2638"/>
    <x v="2637"/>
    <x v="2636"/>
    <x v="360"/>
    <n v="353"/>
    <x v="0"/>
    <x v="0"/>
    <s v="USD"/>
    <x v="2635"/>
    <x v="2638"/>
    <x v="0"/>
    <x v="25"/>
    <x v="0"/>
    <s v="technology/space exploration"/>
    <x v="21"/>
    <x v="1862"/>
    <x v="2"/>
    <x v="36"/>
  </r>
  <r>
    <n v="2639"/>
    <x v="2638"/>
    <x v="2637"/>
    <x v="43"/>
    <n v="492"/>
    <x v="0"/>
    <x v="1"/>
    <s v="GBP"/>
    <x v="2636"/>
    <x v="2639"/>
    <x v="0"/>
    <x v="72"/>
    <x v="0"/>
    <s v="technology/space exploration"/>
    <x v="344"/>
    <x v="1863"/>
    <x v="2"/>
    <x v="36"/>
  </r>
  <r>
    <n v="2640"/>
    <x v="2639"/>
    <x v="2638"/>
    <x v="9"/>
    <n v="3170"/>
    <x v="0"/>
    <x v="0"/>
    <s v="USD"/>
    <x v="2637"/>
    <x v="2640"/>
    <x v="0"/>
    <x v="50"/>
    <x v="0"/>
    <s v="technology/space exploration"/>
    <x v="6"/>
    <x v="1864"/>
    <x v="2"/>
    <x v="36"/>
  </r>
  <r>
    <n v="2641"/>
    <x v="2640"/>
    <x v="2639"/>
    <x v="15"/>
    <n v="15"/>
    <x v="2"/>
    <x v="0"/>
    <s v="USD"/>
    <x v="2638"/>
    <x v="2641"/>
    <x v="0"/>
    <x v="29"/>
    <x v="1"/>
    <s v="technology/space exploration"/>
    <x v="60"/>
    <x v="2"/>
    <x v="2"/>
    <x v="36"/>
  </r>
  <r>
    <n v="2642"/>
    <x v="2641"/>
    <x v="2640"/>
    <x v="69"/>
    <n v="0"/>
    <x v="2"/>
    <x v="12"/>
    <s v="EUR"/>
    <x v="2639"/>
    <x v="2642"/>
    <x v="0"/>
    <x v="78"/>
    <x v="1"/>
    <s v="technology/space exploration"/>
    <x v="50"/>
    <x v="121"/>
    <x v="2"/>
    <x v="36"/>
  </r>
  <r>
    <n v="2643"/>
    <x v="2642"/>
    <x v="2641"/>
    <x v="80"/>
    <n v="335597.31"/>
    <x v="1"/>
    <x v="0"/>
    <s v="USD"/>
    <x v="323"/>
    <x v="2643"/>
    <x v="1"/>
    <x v="474"/>
    <x v="1"/>
    <s v="technology/space exploration"/>
    <x v="122"/>
    <x v="1865"/>
    <x v="2"/>
    <x v="36"/>
  </r>
  <r>
    <n v="2644"/>
    <x v="2643"/>
    <x v="2642"/>
    <x v="57"/>
    <n v="2053"/>
    <x v="1"/>
    <x v="0"/>
    <s v="USD"/>
    <x v="2640"/>
    <x v="2644"/>
    <x v="1"/>
    <x v="47"/>
    <x v="1"/>
    <s v="technology/space exploration"/>
    <x v="53"/>
    <x v="1866"/>
    <x v="2"/>
    <x v="36"/>
  </r>
  <r>
    <n v="2645"/>
    <x v="2644"/>
    <x v="2643"/>
    <x v="22"/>
    <n v="2100"/>
    <x v="1"/>
    <x v="2"/>
    <s v="AUD"/>
    <x v="2641"/>
    <x v="2645"/>
    <x v="1"/>
    <x v="23"/>
    <x v="1"/>
    <s v="technology/space exploration"/>
    <x v="57"/>
    <x v="1867"/>
    <x v="2"/>
    <x v="36"/>
  </r>
  <r>
    <n v="2646"/>
    <x v="2645"/>
    <x v="2644"/>
    <x v="69"/>
    <n v="42086.42"/>
    <x v="1"/>
    <x v="0"/>
    <s v="USD"/>
    <x v="2642"/>
    <x v="2646"/>
    <x v="1"/>
    <x v="475"/>
    <x v="1"/>
    <s v="technology/space exploration"/>
    <x v="59"/>
    <x v="1868"/>
    <x v="2"/>
    <x v="36"/>
  </r>
  <r>
    <n v="2647"/>
    <x v="2646"/>
    <x v="2645"/>
    <x v="30"/>
    <n v="36"/>
    <x v="1"/>
    <x v="5"/>
    <s v="CAD"/>
    <x v="2643"/>
    <x v="2647"/>
    <x v="0"/>
    <x v="83"/>
    <x v="1"/>
    <s v="technology/space exploration"/>
    <x v="60"/>
    <x v="1028"/>
    <x v="2"/>
    <x v="36"/>
  </r>
  <r>
    <n v="2648"/>
    <x v="2647"/>
    <x v="2646"/>
    <x v="14"/>
    <n v="106"/>
    <x v="1"/>
    <x v="0"/>
    <s v="USD"/>
    <x v="2644"/>
    <x v="2648"/>
    <x v="0"/>
    <x v="79"/>
    <x v="1"/>
    <s v="technology/space exploration"/>
    <x v="60"/>
    <x v="1869"/>
    <x v="2"/>
    <x v="36"/>
  </r>
  <r>
    <n v="2649"/>
    <x v="2648"/>
    <x v="2647"/>
    <x v="152"/>
    <n v="124"/>
    <x v="1"/>
    <x v="0"/>
    <s v="USD"/>
    <x v="2645"/>
    <x v="2649"/>
    <x v="0"/>
    <x v="83"/>
    <x v="1"/>
    <s v="technology/space exploration"/>
    <x v="50"/>
    <x v="1870"/>
    <x v="2"/>
    <x v="36"/>
  </r>
  <r>
    <n v="2650"/>
    <x v="2649"/>
    <x v="2648"/>
    <x v="127"/>
    <n v="358"/>
    <x v="1"/>
    <x v="0"/>
    <s v="USD"/>
    <x v="2646"/>
    <x v="2650"/>
    <x v="0"/>
    <x v="81"/>
    <x v="1"/>
    <s v="technology/space exploration"/>
    <x v="60"/>
    <x v="1871"/>
    <x v="2"/>
    <x v="36"/>
  </r>
  <r>
    <n v="2651"/>
    <x v="2650"/>
    <x v="2649"/>
    <x v="361"/>
    <n v="5233"/>
    <x v="1"/>
    <x v="0"/>
    <s v="USD"/>
    <x v="2647"/>
    <x v="2651"/>
    <x v="0"/>
    <x v="57"/>
    <x v="1"/>
    <s v="technology/space exploration"/>
    <x v="53"/>
    <x v="1872"/>
    <x v="2"/>
    <x v="36"/>
  </r>
  <r>
    <n v="2652"/>
    <x v="2651"/>
    <x v="2650"/>
    <x v="57"/>
    <n v="885"/>
    <x v="1"/>
    <x v="2"/>
    <s v="AUD"/>
    <x v="2648"/>
    <x v="2652"/>
    <x v="0"/>
    <x v="202"/>
    <x v="1"/>
    <s v="technology/space exploration"/>
    <x v="60"/>
    <x v="1873"/>
    <x v="2"/>
    <x v="36"/>
  </r>
  <r>
    <n v="2653"/>
    <x v="2652"/>
    <x v="2651"/>
    <x v="362"/>
    <n v="5876"/>
    <x v="1"/>
    <x v="0"/>
    <s v="USD"/>
    <x v="2649"/>
    <x v="2653"/>
    <x v="0"/>
    <x v="16"/>
    <x v="1"/>
    <s v="technology/space exploration"/>
    <x v="81"/>
    <x v="1874"/>
    <x v="2"/>
    <x v="36"/>
  </r>
  <r>
    <n v="2654"/>
    <x v="2653"/>
    <x v="2652"/>
    <x v="57"/>
    <n v="51"/>
    <x v="1"/>
    <x v="0"/>
    <s v="USD"/>
    <x v="2650"/>
    <x v="2654"/>
    <x v="0"/>
    <x v="79"/>
    <x v="1"/>
    <s v="technology/space exploration"/>
    <x v="50"/>
    <x v="434"/>
    <x v="2"/>
    <x v="36"/>
  </r>
  <r>
    <n v="2655"/>
    <x v="2654"/>
    <x v="2653"/>
    <x v="36"/>
    <n v="3155"/>
    <x v="1"/>
    <x v="0"/>
    <s v="USD"/>
    <x v="2651"/>
    <x v="2655"/>
    <x v="0"/>
    <x v="68"/>
    <x v="1"/>
    <s v="technology/space exploration"/>
    <x v="70"/>
    <x v="1875"/>
    <x v="2"/>
    <x v="36"/>
  </r>
  <r>
    <n v="2656"/>
    <x v="2655"/>
    <x v="2654"/>
    <x v="60"/>
    <n v="17155"/>
    <x v="1"/>
    <x v="0"/>
    <s v="USD"/>
    <x v="2652"/>
    <x v="2656"/>
    <x v="0"/>
    <x v="215"/>
    <x v="1"/>
    <s v="technology/space exploration"/>
    <x v="57"/>
    <x v="1876"/>
    <x v="2"/>
    <x v="36"/>
  </r>
  <r>
    <n v="2657"/>
    <x v="2656"/>
    <x v="2655"/>
    <x v="11"/>
    <n v="5621.38"/>
    <x v="1"/>
    <x v="0"/>
    <s v="USD"/>
    <x v="2653"/>
    <x v="2657"/>
    <x v="0"/>
    <x v="211"/>
    <x v="1"/>
    <s v="technology/space exploration"/>
    <x v="118"/>
    <x v="1877"/>
    <x v="2"/>
    <x v="36"/>
  </r>
  <r>
    <n v="2658"/>
    <x v="2657"/>
    <x v="2656"/>
    <x v="316"/>
    <n v="91"/>
    <x v="1"/>
    <x v="0"/>
    <s v="USD"/>
    <x v="2654"/>
    <x v="2658"/>
    <x v="0"/>
    <x v="80"/>
    <x v="1"/>
    <s v="technology/space exploration"/>
    <x v="50"/>
    <x v="1878"/>
    <x v="2"/>
    <x v="36"/>
  </r>
  <r>
    <n v="2659"/>
    <x v="2658"/>
    <x v="2657"/>
    <x v="197"/>
    <n v="1333"/>
    <x v="1"/>
    <x v="0"/>
    <s v="USD"/>
    <x v="2655"/>
    <x v="2659"/>
    <x v="0"/>
    <x v="73"/>
    <x v="1"/>
    <s v="technology/space exploration"/>
    <x v="56"/>
    <x v="1879"/>
    <x v="2"/>
    <x v="36"/>
  </r>
  <r>
    <n v="2660"/>
    <x v="2659"/>
    <x v="2658"/>
    <x v="22"/>
    <n v="19"/>
    <x v="1"/>
    <x v="0"/>
    <s v="USD"/>
    <x v="2656"/>
    <x v="2660"/>
    <x v="0"/>
    <x v="81"/>
    <x v="1"/>
    <s v="technology/space exploration"/>
    <x v="50"/>
    <x v="1880"/>
    <x v="2"/>
    <x v="36"/>
  </r>
  <r>
    <n v="2661"/>
    <x v="2660"/>
    <x v="2659"/>
    <x v="10"/>
    <n v="5145"/>
    <x v="0"/>
    <x v="0"/>
    <s v="USD"/>
    <x v="2657"/>
    <x v="2661"/>
    <x v="0"/>
    <x v="65"/>
    <x v="0"/>
    <s v="technology/makerspaces"/>
    <x v="33"/>
    <x v="1881"/>
    <x v="2"/>
    <x v="37"/>
  </r>
  <r>
    <n v="2662"/>
    <x v="2661"/>
    <x v="2660"/>
    <x v="22"/>
    <n v="21360"/>
    <x v="0"/>
    <x v="0"/>
    <s v="USD"/>
    <x v="2658"/>
    <x v="2662"/>
    <x v="0"/>
    <x v="144"/>
    <x v="0"/>
    <s v="technology/makerspaces"/>
    <x v="13"/>
    <x v="1882"/>
    <x v="2"/>
    <x v="37"/>
  </r>
  <r>
    <n v="2663"/>
    <x v="2662"/>
    <x v="2661"/>
    <x v="22"/>
    <n v="20919.25"/>
    <x v="0"/>
    <x v="5"/>
    <s v="CAD"/>
    <x v="2659"/>
    <x v="2663"/>
    <x v="0"/>
    <x v="66"/>
    <x v="0"/>
    <s v="technology/makerspaces"/>
    <x v="2"/>
    <x v="1883"/>
    <x v="2"/>
    <x v="37"/>
  </r>
  <r>
    <n v="2664"/>
    <x v="2663"/>
    <x v="2662"/>
    <x v="178"/>
    <n v="18100"/>
    <x v="0"/>
    <x v="0"/>
    <s v="USD"/>
    <x v="2660"/>
    <x v="2664"/>
    <x v="0"/>
    <x v="201"/>
    <x v="0"/>
    <s v="technology/makerspaces"/>
    <x v="33"/>
    <x v="1884"/>
    <x v="2"/>
    <x v="37"/>
  </r>
  <r>
    <n v="2665"/>
    <x v="2664"/>
    <x v="2663"/>
    <x v="8"/>
    <n v="4310"/>
    <x v="0"/>
    <x v="0"/>
    <s v="USD"/>
    <x v="2661"/>
    <x v="2665"/>
    <x v="0"/>
    <x v="67"/>
    <x v="0"/>
    <s v="technology/makerspaces"/>
    <x v="4"/>
    <x v="1885"/>
    <x v="2"/>
    <x v="37"/>
  </r>
  <r>
    <n v="2666"/>
    <x v="2665"/>
    <x v="2664"/>
    <x v="3"/>
    <n v="15929.51"/>
    <x v="0"/>
    <x v="0"/>
    <s v="USD"/>
    <x v="2662"/>
    <x v="2666"/>
    <x v="0"/>
    <x v="190"/>
    <x v="0"/>
    <s v="technology/makerspaces"/>
    <x v="175"/>
    <x v="1886"/>
    <x v="2"/>
    <x v="37"/>
  </r>
  <r>
    <n v="2667"/>
    <x v="2666"/>
    <x v="2665"/>
    <x v="15"/>
    <n v="1660"/>
    <x v="0"/>
    <x v="0"/>
    <s v="USD"/>
    <x v="2663"/>
    <x v="2667"/>
    <x v="0"/>
    <x v="59"/>
    <x v="0"/>
    <s v="technology/makerspaces"/>
    <x v="38"/>
    <x v="1887"/>
    <x v="2"/>
    <x v="37"/>
  </r>
  <r>
    <n v="2668"/>
    <x v="2667"/>
    <x v="2666"/>
    <x v="28"/>
    <n v="1707"/>
    <x v="0"/>
    <x v="5"/>
    <s v="CAD"/>
    <x v="2664"/>
    <x v="2668"/>
    <x v="0"/>
    <x v="33"/>
    <x v="0"/>
    <s v="technology/makerspaces"/>
    <x v="193"/>
    <x v="1888"/>
    <x v="2"/>
    <x v="37"/>
  </r>
  <r>
    <n v="2669"/>
    <x v="2668"/>
    <x v="2667"/>
    <x v="134"/>
    <n v="1001"/>
    <x v="0"/>
    <x v="0"/>
    <s v="USD"/>
    <x v="2665"/>
    <x v="2669"/>
    <x v="0"/>
    <x v="202"/>
    <x v="0"/>
    <s v="technology/makerspaces"/>
    <x v="105"/>
    <x v="1889"/>
    <x v="2"/>
    <x v="37"/>
  </r>
  <r>
    <n v="2670"/>
    <x v="2669"/>
    <x v="2668"/>
    <x v="363"/>
    <n v="2495"/>
    <x v="2"/>
    <x v="2"/>
    <s v="AUD"/>
    <x v="2666"/>
    <x v="2670"/>
    <x v="1"/>
    <x v="65"/>
    <x v="1"/>
    <s v="technology/makerspaces"/>
    <x v="52"/>
    <x v="1890"/>
    <x v="2"/>
    <x v="37"/>
  </r>
  <r>
    <n v="2671"/>
    <x v="2670"/>
    <x v="2669"/>
    <x v="31"/>
    <n v="2836"/>
    <x v="2"/>
    <x v="0"/>
    <s v="USD"/>
    <x v="2667"/>
    <x v="2671"/>
    <x v="1"/>
    <x v="87"/>
    <x v="1"/>
    <s v="technology/makerspaces"/>
    <x v="57"/>
    <x v="1891"/>
    <x v="2"/>
    <x v="37"/>
  </r>
  <r>
    <n v="2672"/>
    <x v="2671"/>
    <x v="2670"/>
    <x v="3"/>
    <n v="3319"/>
    <x v="2"/>
    <x v="0"/>
    <s v="USD"/>
    <x v="2668"/>
    <x v="2672"/>
    <x v="1"/>
    <x v="5"/>
    <x v="1"/>
    <s v="technology/makerspaces"/>
    <x v="69"/>
    <x v="1892"/>
    <x v="2"/>
    <x v="37"/>
  </r>
  <r>
    <n v="2673"/>
    <x v="2672"/>
    <x v="2671"/>
    <x v="79"/>
    <n v="11032"/>
    <x v="2"/>
    <x v="0"/>
    <s v="USD"/>
    <x v="2669"/>
    <x v="2673"/>
    <x v="1"/>
    <x v="36"/>
    <x v="1"/>
    <s v="technology/makerspaces"/>
    <x v="58"/>
    <x v="1893"/>
    <x v="2"/>
    <x v="37"/>
  </r>
  <r>
    <n v="2674"/>
    <x v="2673"/>
    <x v="2672"/>
    <x v="19"/>
    <n v="21994"/>
    <x v="2"/>
    <x v="0"/>
    <s v="USD"/>
    <x v="2670"/>
    <x v="2674"/>
    <x v="1"/>
    <x v="199"/>
    <x v="1"/>
    <s v="technology/makerspaces"/>
    <x v="163"/>
    <x v="1894"/>
    <x v="2"/>
    <x v="37"/>
  </r>
  <r>
    <n v="2675"/>
    <x v="2674"/>
    <x v="2673"/>
    <x v="31"/>
    <n v="1897"/>
    <x v="2"/>
    <x v="0"/>
    <s v="USD"/>
    <x v="2671"/>
    <x v="2675"/>
    <x v="1"/>
    <x v="60"/>
    <x v="1"/>
    <s v="technology/makerspaces"/>
    <x v="59"/>
    <x v="1895"/>
    <x v="2"/>
    <x v="37"/>
  </r>
  <r>
    <n v="2676"/>
    <x v="2675"/>
    <x v="2674"/>
    <x v="190"/>
    <n v="1058"/>
    <x v="2"/>
    <x v="5"/>
    <s v="CAD"/>
    <x v="2672"/>
    <x v="2676"/>
    <x v="0"/>
    <x v="82"/>
    <x v="1"/>
    <s v="technology/makerspaces"/>
    <x v="119"/>
    <x v="1896"/>
    <x v="2"/>
    <x v="37"/>
  </r>
  <r>
    <n v="2677"/>
    <x v="2676"/>
    <x v="2675"/>
    <x v="330"/>
    <n v="3415"/>
    <x v="2"/>
    <x v="0"/>
    <s v="USD"/>
    <x v="2673"/>
    <x v="2677"/>
    <x v="0"/>
    <x v="74"/>
    <x v="1"/>
    <s v="technology/makerspaces"/>
    <x v="82"/>
    <x v="1897"/>
    <x v="2"/>
    <x v="37"/>
  </r>
  <r>
    <n v="2678"/>
    <x v="2677"/>
    <x v="2676"/>
    <x v="364"/>
    <n v="1100"/>
    <x v="2"/>
    <x v="3"/>
    <s v="EUR"/>
    <x v="2674"/>
    <x v="2678"/>
    <x v="0"/>
    <x v="84"/>
    <x v="1"/>
    <s v="technology/makerspaces"/>
    <x v="50"/>
    <x v="1898"/>
    <x v="2"/>
    <x v="37"/>
  </r>
  <r>
    <n v="2679"/>
    <x v="2678"/>
    <x v="2677"/>
    <x v="79"/>
    <n v="132"/>
    <x v="2"/>
    <x v="0"/>
    <s v="USD"/>
    <x v="2675"/>
    <x v="2679"/>
    <x v="0"/>
    <x v="83"/>
    <x v="1"/>
    <s v="technology/makerspaces"/>
    <x v="50"/>
    <x v="878"/>
    <x v="2"/>
    <x v="37"/>
  </r>
  <r>
    <n v="2680"/>
    <x v="2679"/>
    <x v="2678"/>
    <x v="261"/>
    <n v="276"/>
    <x v="2"/>
    <x v="3"/>
    <s v="EUR"/>
    <x v="2676"/>
    <x v="2680"/>
    <x v="0"/>
    <x v="80"/>
    <x v="1"/>
    <s v="technology/makerspaces"/>
    <x v="60"/>
    <x v="159"/>
    <x v="2"/>
    <x v="37"/>
  </r>
  <r>
    <n v="2681"/>
    <x v="2680"/>
    <x v="2679"/>
    <x v="6"/>
    <n v="55"/>
    <x v="2"/>
    <x v="0"/>
    <s v="USD"/>
    <x v="2677"/>
    <x v="2681"/>
    <x v="0"/>
    <x v="84"/>
    <x v="1"/>
    <s v="food/food trucks"/>
    <x v="60"/>
    <x v="440"/>
    <x v="7"/>
    <x v="19"/>
  </r>
  <r>
    <n v="2682"/>
    <x v="2681"/>
    <x v="2680"/>
    <x v="12"/>
    <n v="1698"/>
    <x v="2"/>
    <x v="0"/>
    <s v="USD"/>
    <x v="2678"/>
    <x v="2682"/>
    <x v="0"/>
    <x v="9"/>
    <x v="1"/>
    <s v="food/food trucks"/>
    <x v="58"/>
    <x v="1899"/>
    <x v="7"/>
    <x v="19"/>
  </r>
  <r>
    <n v="2683"/>
    <x v="2682"/>
    <x v="2681"/>
    <x v="36"/>
    <n v="36"/>
    <x v="2"/>
    <x v="0"/>
    <s v="USD"/>
    <x v="2679"/>
    <x v="2683"/>
    <x v="0"/>
    <x v="83"/>
    <x v="1"/>
    <s v="food/food trucks"/>
    <x v="50"/>
    <x v="1028"/>
    <x v="7"/>
    <x v="19"/>
  </r>
  <r>
    <n v="2684"/>
    <x v="2683"/>
    <x v="2682"/>
    <x v="54"/>
    <n v="800"/>
    <x v="2"/>
    <x v="0"/>
    <s v="USD"/>
    <x v="2680"/>
    <x v="2684"/>
    <x v="0"/>
    <x v="80"/>
    <x v="1"/>
    <s v="food/food trucks"/>
    <x v="60"/>
    <x v="438"/>
    <x v="7"/>
    <x v="19"/>
  </r>
  <r>
    <n v="2685"/>
    <x v="2684"/>
    <x v="2683"/>
    <x v="63"/>
    <n v="10"/>
    <x v="2"/>
    <x v="0"/>
    <s v="USD"/>
    <x v="2681"/>
    <x v="2685"/>
    <x v="0"/>
    <x v="29"/>
    <x v="1"/>
    <s v="food/food trucks"/>
    <x v="50"/>
    <x v="119"/>
    <x v="7"/>
    <x v="19"/>
  </r>
  <r>
    <n v="2686"/>
    <x v="2685"/>
    <x v="2684"/>
    <x v="11"/>
    <n v="0"/>
    <x v="2"/>
    <x v="0"/>
    <s v="USD"/>
    <x v="2682"/>
    <x v="2686"/>
    <x v="0"/>
    <x v="78"/>
    <x v="1"/>
    <s v="food/food trucks"/>
    <x v="50"/>
    <x v="121"/>
    <x v="7"/>
    <x v="19"/>
  </r>
  <r>
    <n v="2687"/>
    <x v="2686"/>
    <x v="2685"/>
    <x v="36"/>
    <n v="0"/>
    <x v="2"/>
    <x v="0"/>
    <s v="USD"/>
    <x v="2683"/>
    <x v="2687"/>
    <x v="0"/>
    <x v="78"/>
    <x v="1"/>
    <s v="food/food trucks"/>
    <x v="50"/>
    <x v="121"/>
    <x v="7"/>
    <x v="19"/>
  </r>
  <r>
    <n v="2688"/>
    <x v="2687"/>
    <x v="2686"/>
    <x v="63"/>
    <n v="74"/>
    <x v="2"/>
    <x v="0"/>
    <s v="USD"/>
    <x v="2684"/>
    <x v="2688"/>
    <x v="0"/>
    <x v="25"/>
    <x v="1"/>
    <s v="food/food trucks"/>
    <x v="50"/>
    <x v="1900"/>
    <x v="7"/>
    <x v="19"/>
  </r>
  <r>
    <n v="2689"/>
    <x v="2688"/>
    <x v="2687"/>
    <x v="19"/>
    <n v="1"/>
    <x v="2"/>
    <x v="0"/>
    <s v="USD"/>
    <x v="2685"/>
    <x v="2689"/>
    <x v="0"/>
    <x v="29"/>
    <x v="1"/>
    <s v="food/food trucks"/>
    <x v="50"/>
    <x v="120"/>
    <x v="7"/>
    <x v="19"/>
  </r>
  <r>
    <n v="2690"/>
    <x v="2689"/>
    <x v="2688"/>
    <x v="58"/>
    <n v="8586"/>
    <x v="2"/>
    <x v="0"/>
    <s v="USD"/>
    <x v="2686"/>
    <x v="2690"/>
    <x v="0"/>
    <x v="115"/>
    <x v="1"/>
    <s v="food/food trucks"/>
    <x v="57"/>
    <x v="1901"/>
    <x v="7"/>
    <x v="19"/>
  </r>
  <r>
    <n v="2691"/>
    <x v="2690"/>
    <x v="2689"/>
    <x v="99"/>
    <n v="35"/>
    <x v="2"/>
    <x v="5"/>
    <s v="CAD"/>
    <x v="2687"/>
    <x v="2691"/>
    <x v="0"/>
    <x v="84"/>
    <x v="1"/>
    <s v="food/food trucks"/>
    <x v="50"/>
    <x v="827"/>
    <x v="7"/>
    <x v="19"/>
  </r>
  <r>
    <n v="2692"/>
    <x v="2691"/>
    <x v="2690"/>
    <x v="8"/>
    <n v="25"/>
    <x v="2"/>
    <x v="0"/>
    <s v="USD"/>
    <x v="2688"/>
    <x v="2692"/>
    <x v="0"/>
    <x v="29"/>
    <x v="1"/>
    <s v="food/food trucks"/>
    <x v="60"/>
    <x v="380"/>
    <x v="7"/>
    <x v="19"/>
  </r>
  <r>
    <n v="2693"/>
    <x v="2692"/>
    <x v="2691"/>
    <x v="10"/>
    <n v="40"/>
    <x v="2"/>
    <x v="0"/>
    <s v="USD"/>
    <x v="2689"/>
    <x v="2693"/>
    <x v="0"/>
    <x v="83"/>
    <x v="1"/>
    <s v="food/food trucks"/>
    <x v="60"/>
    <x v="140"/>
    <x v="7"/>
    <x v="19"/>
  </r>
  <r>
    <n v="2694"/>
    <x v="2693"/>
    <x v="2692"/>
    <x v="11"/>
    <n v="1"/>
    <x v="2"/>
    <x v="0"/>
    <s v="USD"/>
    <x v="2690"/>
    <x v="2694"/>
    <x v="0"/>
    <x v="29"/>
    <x v="1"/>
    <s v="food/food trucks"/>
    <x v="50"/>
    <x v="120"/>
    <x v="7"/>
    <x v="19"/>
  </r>
  <r>
    <n v="2695"/>
    <x v="2694"/>
    <x v="2693"/>
    <x v="36"/>
    <n v="71"/>
    <x v="2"/>
    <x v="0"/>
    <s v="USD"/>
    <x v="2691"/>
    <x v="2695"/>
    <x v="0"/>
    <x v="83"/>
    <x v="1"/>
    <s v="food/food trucks"/>
    <x v="50"/>
    <x v="1902"/>
    <x v="7"/>
    <x v="19"/>
  </r>
  <r>
    <n v="2696"/>
    <x v="2695"/>
    <x v="2694"/>
    <x v="127"/>
    <n v="3390"/>
    <x v="2"/>
    <x v="0"/>
    <s v="USD"/>
    <x v="2692"/>
    <x v="2696"/>
    <x v="0"/>
    <x v="44"/>
    <x v="1"/>
    <s v="food/food trucks"/>
    <x v="52"/>
    <x v="1903"/>
    <x v="7"/>
    <x v="19"/>
  </r>
  <r>
    <n v="2697"/>
    <x v="2696"/>
    <x v="2695"/>
    <x v="165"/>
    <n v="6061"/>
    <x v="2"/>
    <x v="0"/>
    <s v="USD"/>
    <x v="2693"/>
    <x v="2697"/>
    <x v="0"/>
    <x v="47"/>
    <x v="1"/>
    <s v="food/food trucks"/>
    <x v="73"/>
    <x v="1904"/>
    <x v="7"/>
    <x v="19"/>
  </r>
  <r>
    <n v="2698"/>
    <x v="2697"/>
    <x v="2696"/>
    <x v="6"/>
    <n v="26.01"/>
    <x v="2"/>
    <x v="0"/>
    <s v="USD"/>
    <x v="2694"/>
    <x v="2698"/>
    <x v="0"/>
    <x v="84"/>
    <x v="1"/>
    <s v="food/food trucks"/>
    <x v="50"/>
    <x v="1905"/>
    <x v="7"/>
    <x v="19"/>
  </r>
  <r>
    <n v="2699"/>
    <x v="2698"/>
    <x v="2697"/>
    <x v="365"/>
    <n v="0"/>
    <x v="2"/>
    <x v="5"/>
    <s v="CAD"/>
    <x v="2695"/>
    <x v="2699"/>
    <x v="0"/>
    <x v="78"/>
    <x v="1"/>
    <s v="food/food trucks"/>
    <x v="50"/>
    <x v="121"/>
    <x v="7"/>
    <x v="19"/>
  </r>
  <r>
    <n v="2700"/>
    <x v="2699"/>
    <x v="2698"/>
    <x v="204"/>
    <n v="70"/>
    <x v="2"/>
    <x v="0"/>
    <s v="USD"/>
    <x v="2696"/>
    <x v="2700"/>
    <x v="0"/>
    <x v="80"/>
    <x v="1"/>
    <s v="food/food trucks"/>
    <x v="60"/>
    <x v="827"/>
    <x v="7"/>
    <x v="19"/>
  </r>
  <r>
    <n v="2701"/>
    <x v="2700"/>
    <x v="2699"/>
    <x v="104"/>
    <n v="1570"/>
    <x v="3"/>
    <x v="17"/>
    <s v="EUR"/>
    <x v="2697"/>
    <x v="2701"/>
    <x v="0"/>
    <x v="67"/>
    <x v="1"/>
    <s v="theater/spaces"/>
    <x v="132"/>
    <x v="783"/>
    <x v="1"/>
    <x v="38"/>
  </r>
  <r>
    <n v="2702"/>
    <x v="2701"/>
    <x v="2700"/>
    <x v="3"/>
    <n v="3441"/>
    <x v="3"/>
    <x v="0"/>
    <s v="USD"/>
    <x v="2698"/>
    <x v="2702"/>
    <x v="1"/>
    <x v="55"/>
    <x v="1"/>
    <s v="theater/spaces"/>
    <x v="122"/>
    <x v="1906"/>
    <x v="1"/>
    <x v="38"/>
  </r>
  <r>
    <n v="2703"/>
    <x v="2702"/>
    <x v="2701"/>
    <x v="79"/>
    <n v="41500"/>
    <x v="3"/>
    <x v="14"/>
    <s v="MXN"/>
    <x v="2699"/>
    <x v="2703"/>
    <x v="0"/>
    <x v="43"/>
    <x v="1"/>
    <s v="theater/spaces"/>
    <x v="3"/>
    <x v="1907"/>
    <x v="1"/>
    <x v="38"/>
  </r>
  <r>
    <n v="2704"/>
    <x v="2703"/>
    <x v="2702"/>
    <x v="266"/>
    <n v="1145"/>
    <x v="3"/>
    <x v="0"/>
    <s v="USD"/>
    <x v="2700"/>
    <x v="2704"/>
    <x v="0"/>
    <x v="63"/>
    <x v="1"/>
    <s v="theater/spaces"/>
    <x v="52"/>
    <x v="1908"/>
    <x v="1"/>
    <x v="38"/>
  </r>
  <r>
    <n v="2705"/>
    <x v="2704"/>
    <x v="2703"/>
    <x v="281"/>
    <n v="1739"/>
    <x v="3"/>
    <x v="0"/>
    <s v="USD"/>
    <x v="2701"/>
    <x v="2705"/>
    <x v="0"/>
    <x v="22"/>
    <x v="1"/>
    <s v="theater/spaces"/>
    <x v="57"/>
    <x v="1909"/>
    <x v="1"/>
    <x v="38"/>
  </r>
  <r>
    <n v="2706"/>
    <x v="2705"/>
    <x v="2704"/>
    <x v="19"/>
    <n v="39304"/>
    <x v="0"/>
    <x v="0"/>
    <s v="USD"/>
    <x v="2702"/>
    <x v="2706"/>
    <x v="1"/>
    <x v="40"/>
    <x v="0"/>
    <s v="theater/spaces"/>
    <x v="20"/>
    <x v="1910"/>
    <x v="1"/>
    <x v="38"/>
  </r>
  <r>
    <n v="2707"/>
    <x v="2706"/>
    <x v="2705"/>
    <x v="6"/>
    <n v="28067.57"/>
    <x v="0"/>
    <x v="0"/>
    <s v="USD"/>
    <x v="2703"/>
    <x v="2707"/>
    <x v="1"/>
    <x v="476"/>
    <x v="0"/>
    <s v="theater/spaces"/>
    <x v="345"/>
    <x v="423"/>
    <x v="1"/>
    <x v="38"/>
  </r>
  <r>
    <n v="2708"/>
    <x v="2707"/>
    <x v="2706"/>
    <x v="22"/>
    <n v="46643.07"/>
    <x v="0"/>
    <x v="1"/>
    <s v="GBP"/>
    <x v="2704"/>
    <x v="2708"/>
    <x v="1"/>
    <x v="477"/>
    <x v="0"/>
    <s v="theater/spaces"/>
    <x v="145"/>
    <x v="1911"/>
    <x v="1"/>
    <x v="38"/>
  </r>
  <r>
    <n v="2709"/>
    <x v="2708"/>
    <x v="2707"/>
    <x v="63"/>
    <n v="50803"/>
    <x v="0"/>
    <x v="0"/>
    <s v="USD"/>
    <x v="2705"/>
    <x v="2709"/>
    <x v="1"/>
    <x v="478"/>
    <x v="0"/>
    <s v="theater/spaces"/>
    <x v="21"/>
    <x v="1912"/>
    <x v="1"/>
    <x v="38"/>
  </r>
  <r>
    <n v="2710"/>
    <x v="2709"/>
    <x v="2708"/>
    <x v="127"/>
    <n v="92340.21"/>
    <x v="0"/>
    <x v="0"/>
    <s v="USD"/>
    <x v="2706"/>
    <x v="2710"/>
    <x v="1"/>
    <x v="479"/>
    <x v="0"/>
    <s v="theater/spaces"/>
    <x v="224"/>
    <x v="1913"/>
    <x v="1"/>
    <x v="38"/>
  </r>
  <r>
    <n v="2711"/>
    <x v="2710"/>
    <x v="2709"/>
    <x v="366"/>
    <n v="3938"/>
    <x v="0"/>
    <x v="1"/>
    <s v="GBP"/>
    <x v="2707"/>
    <x v="2711"/>
    <x v="1"/>
    <x v="196"/>
    <x v="0"/>
    <s v="theater/spaces"/>
    <x v="7"/>
    <x v="1914"/>
    <x v="1"/>
    <x v="38"/>
  </r>
  <r>
    <n v="2712"/>
    <x v="2711"/>
    <x v="2710"/>
    <x v="62"/>
    <n v="7226"/>
    <x v="0"/>
    <x v="0"/>
    <s v="USD"/>
    <x v="2708"/>
    <x v="2712"/>
    <x v="1"/>
    <x v="235"/>
    <x v="0"/>
    <s v="theater/spaces"/>
    <x v="26"/>
    <x v="1915"/>
    <x v="1"/>
    <x v="38"/>
  </r>
  <r>
    <n v="2713"/>
    <x v="2712"/>
    <x v="2711"/>
    <x v="60"/>
    <n v="153362"/>
    <x v="0"/>
    <x v="0"/>
    <s v="USD"/>
    <x v="2709"/>
    <x v="2713"/>
    <x v="1"/>
    <x v="480"/>
    <x v="0"/>
    <s v="theater/spaces"/>
    <x v="21"/>
    <x v="1694"/>
    <x v="1"/>
    <x v="38"/>
  </r>
  <r>
    <n v="2714"/>
    <x v="2713"/>
    <x v="2712"/>
    <x v="31"/>
    <n v="29089"/>
    <x v="0"/>
    <x v="0"/>
    <s v="USD"/>
    <x v="2710"/>
    <x v="2714"/>
    <x v="1"/>
    <x v="120"/>
    <x v="0"/>
    <s v="theater/spaces"/>
    <x v="31"/>
    <x v="1916"/>
    <x v="1"/>
    <x v="38"/>
  </r>
  <r>
    <n v="2715"/>
    <x v="2714"/>
    <x v="2713"/>
    <x v="14"/>
    <n v="31754.69"/>
    <x v="0"/>
    <x v="0"/>
    <s v="USD"/>
    <x v="2711"/>
    <x v="2715"/>
    <x v="1"/>
    <x v="481"/>
    <x v="0"/>
    <s v="theater/spaces"/>
    <x v="213"/>
    <x v="1917"/>
    <x v="1"/>
    <x v="38"/>
  </r>
  <r>
    <n v="2716"/>
    <x v="2715"/>
    <x v="2714"/>
    <x v="3"/>
    <n v="11998.01"/>
    <x v="0"/>
    <x v="12"/>
    <s v="EUR"/>
    <x v="2712"/>
    <x v="2716"/>
    <x v="1"/>
    <x v="482"/>
    <x v="0"/>
    <s v="theater/spaces"/>
    <x v="28"/>
    <x v="1085"/>
    <x v="1"/>
    <x v="38"/>
  </r>
  <r>
    <n v="2717"/>
    <x v="2716"/>
    <x v="2715"/>
    <x v="31"/>
    <n v="30026"/>
    <x v="0"/>
    <x v="0"/>
    <s v="USD"/>
    <x v="2713"/>
    <x v="2717"/>
    <x v="1"/>
    <x v="166"/>
    <x v="0"/>
    <s v="theater/spaces"/>
    <x v="28"/>
    <x v="1918"/>
    <x v="1"/>
    <x v="38"/>
  </r>
  <r>
    <n v="2718"/>
    <x v="2717"/>
    <x v="2716"/>
    <x v="102"/>
    <n v="18645"/>
    <x v="0"/>
    <x v="0"/>
    <s v="USD"/>
    <x v="2714"/>
    <x v="2718"/>
    <x v="1"/>
    <x v="265"/>
    <x v="0"/>
    <s v="theater/spaces"/>
    <x v="3"/>
    <x v="1919"/>
    <x v="1"/>
    <x v="38"/>
  </r>
  <r>
    <n v="2719"/>
    <x v="2718"/>
    <x v="2717"/>
    <x v="12"/>
    <n v="6530"/>
    <x v="0"/>
    <x v="0"/>
    <s v="USD"/>
    <x v="2715"/>
    <x v="2719"/>
    <x v="0"/>
    <x v="50"/>
    <x v="0"/>
    <s v="theater/spaces"/>
    <x v="15"/>
    <x v="1920"/>
    <x v="1"/>
    <x v="38"/>
  </r>
  <r>
    <n v="2720"/>
    <x v="2719"/>
    <x v="2718"/>
    <x v="31"/>
    <n v="29531"/>
    <x v="0"/>
    <x v="0"/>
    <s v="USD"/>
    <x v="2716"/>
    <x v="2720"/>
    <x v="0"/>
    <x v="210"/>
    <x v="0"/>
    <s v="theater/spaces"/>
    <x v="90"/>
    <x v="1921"/>
    <x v="1"/>
    <x v="38"/>
  </r>
  <r>
    <n v="2721"/>
    <x v="2720"/>
    <x v="2719"/>
    <x v="47"/>
    <n v="10965"/>
    <x v="0"/>
    <x v="1"/>
    <s v="GBP"/>
    <x v="2717"/>
    <x v="2721"/>
    <x v="0"/>
    <x v="314"/>
    <x v="0"/>
    <s v="technology/hardware"/>
    <x v="346"/>
    <x v="291"/>
    <x v="2"/>
    <x v="30"/>
  </r>
  <r>
    <n v="2722"/>
    <x v="2721"/>
    <x v="2720"/>
    <x v="10"/>
    <n v="12627"/>
    <x v="0"/>
    <x v="0"/>
    <s v="USD"/>
    <x v="2718"/>
    <x v="2722"/>
    <x v="0"/>
    <x v="333"/>
    <x v="0"/>
    <s v="technology/hardware"/>
    <x v="169"/>
    <x v="1922"/>
    <x v="2"/>
    <x v="30"/>
  </r>
  <r>
    <n v="2723"/>
    <x v="2722"/>
    <x v="2721"/>
    <x v="14"/>
    <n v="16806"/>
    <x v="0"/>
    <x v="0"/>
    <s v="USD"/>
    <x v="2719"/>
    <x v="2723"/>
    <x v="0"/>
    <x v="282"/>
    <x v="0"/>
    <s v="technology/hardware"/>
    <x v="49"/>
    <x v="1923"/>
    <x v="2"/>
    <x v="30"/>
  </r>
  <r>
    <n v="2724"/>
    <x v="2723"/>
    <x v="2722"/>
    <x v="367"/>
    <n v="7326.88"/>
    <x v="0"/>
    <x v="1"/>
    <s v="GBP"/>
    <x v="2720"/>
    <x v="2724"/>
    <x v="0"/>
    <x v="483"/>
    <x v="0"/>
    <s v="technology/hardware"/>
    <x v="347"/>
    <x v="1924"/>
    <x v="2"/>
    <x v="30"/>
  </r>
  <r>
    <n v="2725"/>
    <x v="2724"/>
    <x v="2723"/>
    <x v="79"/>
    <n v="57817"/>
    <x v="0"/>
    <x v="5"/>
    <s v="CAD"/>
    <x v="2721"/>
    <x v="2725"/>
    <x v="0"/>
    <x v="116"/>
    <x v="0"/>
    <s v="technology/hardware"/>
    <x v="14"/>
    <x v="1925"/>
    <x v="2"/>
    <x v="30"/>
  </r>
  <r>
    <n v="2726"/>
    <x v="2725"/>
    <x v="2724"/>
    <x v="57"/>
    <n v="105745"/>
    <x v="0"/>
    <x v="0"/>
    <s v="USD"/>
    <x v="2722"/>
    <x v="2726"/>
    <x v="0"/>
    <x v="442"/>
    <x v="0"/>
    <s v="technology/hardware"/>
    <x v="6"/>
    <x v="1926"/>
    <x v="2"/>
    <x v="30"/>
  </r>
  <r>
    <n v="2727"/>
    <x v="2726"/>
    <x v="2725"/>
    <x v="3"/>
    <n v="49321"/>
    <x v="0"/>
    <x v="0"/>
    <s v="USD"/>
    <x v="2723"/>
    <x v="2727"/>
    <x v="0"/>
    <x v="484"/>
    <x v="0"/>
    <s v="technology/hardware"/>
    <x v="348"/>
    <x v="1927"/>
    <x v="2"/>
    <x v="30"/>
  </r>
  <r>
    <n v="2728"/>
    <x v="2727"/>
    <x v="2726"/>
    <x v="36"/>
    <n v="30274"/>
    <x v="0"/>
    <x v="0"/>
    <s v="USD"/>
    <x v="2724"/>
    <x v="2728"/>
    <x v="0"/>
    <x v="413"/>
    <x v="0"/>
    <s v="technology/hardware"/>
    <x v="180"/>
    <x v="1928"/>
    <x v="2"/>
    <x v="30"/>
  </r>
  <r>
    <n v="2729"/>
    <x v="2728"/>
    <x v="2727"/>
    <x v="51"/>
    <n v="7833"/>
    <x v="0"/>
    <x v="0"/>
    <s v="USD"/>
    <x v="2725"/>
    <x v="2729"/>
    <x v="0"/>
    <x v="23"/>
    <x v="0"/>
    <s v="technology/hardware"/>
    <x v="3"/>
    <x v="1929"/>
    <x v="2"/>
    <x v="30"/>
  </r>
  <r>
    <n v="2730"/>
    <x v="2729"/>
    <x v="2728"/>
    <x v="100"/>
    <n v="45979.01"/>
    <x v="0"/>
    <x v="0"/>
    <s v="USD"/>
    <x v="2726"/>
    <x v="2730"/>
    <x v="0"/>
    <x v="345"/>
    <x v="0"/>
    <s v="technology/hardware"/>
    <x v="106"/>
    <x v="1810"/>
    <x v="2"/>
    <x v="30"/>
  </r>
  <r>
    <n v="2731"/>
    <x v="2730"/>
    <x v="2729"/>
    <x v="11"/>
    <n v="31291"/>
    <x v="0"/>
    <x v="0"/>
    <s v="USD"/>
    <x v="2727"/>
    <x v="2731"/>
    <x v="0"/>
    <x v="77"/>
    <x v="0"/>
    <s v="technology/hardware"/>
    <x v="3"/>
    <x v="1930"/>
    <x v="2"/>
    <x v="30"/>
  </r>
  <r>
    <n v="2732"/>
    <x v="2731"/>
    <x v="2730"/>
    <x v="14"/>
    <n v="14190"/>
    <x v="0"/>
    <x v="0"/>
    <s v="USD"/>
    <x v="2728"/>
    <x v="2732"/>
    <x v="0"/>
    <x v="96"/>
    <x v="0"/>
    <s v="technology/hardware"/>
    <x v="90"/>
    <x v="1931"/>
    <x v="2"/>
    <x v="30"/>
  </r>
  <r>
    <n v="2733"/>
    <x v="2732"/>
    <x v="2731"/>
    <x v="63"/>
    <n v="53769"/>
    <x v="0"/>
    <x v="0"/>
    <s v="USD"/>
    <x v="2729"/>
    <x v="2733"/>
    <x v="0"/>
    <x v="46"/>
    <x v="0"/>
    <s v="technology/hardware"/>
    <x v="29"/>
    <x v="1932"/>
    <x v="2"/>
    <x v="30"/>
  </r>
  <r>
    <n v="2734"/>
    <x v="2733"/>
    <x v="2732"/>
    <x v="332"/>
    <n v="22603"/>
    <x v="0"/>
    <x v="0"/>
    <s v="USD"/>
    <x v="2730"/>
    <x v="2734"/>
    <x v="0"/>
    <x v="430"/>
    <x v="0"/>
    <s v="technology/hardware"/>
    <x v="349"/>
    <x v="1933"/>
    <x v="2"/>
    <x v="30"/>
  </r>
  <r>
    <n v="2735"/>
    <x v="2734"/>
    <x v="2733"/>
    <x v="47"/>
    <n v="7336.01"/>
    <x v="0"/>
    <x v="1"/>
    <s v="GBP"/>
    <x v="2731"/>
    <x v="2735"/>
    <x v="0"/>
    <x v="485"/>
    <x v="0"/>
    <s v="technology/hardware"/>
    <x v="350"/>
    <x v="1934"/>
    <x v="2"/>
    <x v="30"/>
  </r>
  <r>
    <n v="2736"/>
    <x v="2735"/>
    <x v="2734"/>
    <x v="6"/>
    <n v="9832"/>
    <x v="0"/>
    <x v="5"/>
    <s v="CAD"/>
    <x v="2732"/>
    <x v="2736"/>
    <x v="0"/>
    <x v="6"/>
    <x v="0"/>
    <s v="technology/hardware"/>
    <x v="4"/>
    <x v="1935"/>
    <x v="2"/>
    <x v="30"/>
  </r>
  <r>
    <n v="2737"/>
    <x v="2736"/>
    <x v="2735"/>
    <x v="11"/>
    <n v="73818.240000000005"/>
    <x v="0"/>
    <x v="0"/>
    <s v="USD"/>
    <x v="2733"/>
    <x v="2737"/>
    <x v="0"/>
    <x v="231"/>
    <x v="0"/>
    <s v="technology/hardware"/>
    <x v="351"/>
    <x v="1936"/>
    <x v="2"/>
    <x v="30"/>
  </r>
  <r>
    <n v="2738"/>
    <x v="2737"/>
    <x v="2736"/>
    <x v="10"/>
    <n v="7397"/>
    <x v="0"/>
    <x v="0"/>
    <s v="USD"/>
    <x v="2734"/>
    <x v="2738"/>
    <x v="0"/>
    <x v="41"/>
    <x v="0"/>
    <s v="technology/hardware"/>
    <x v="34"/>
    <x v="1937"/>
    <x v="2"/>
    <x v="30"/>
  </r>
  <r>
    <n v="2739"/>
    <x v="2738"/>
    <x v="2737"/>
    <x v="184"/>
    <n v="4225"/>
    <x v="0"/>
    <x v="1"/>
    <s v="GBP"/>
    <x v="2735"/>
    <x v="2739"/>
    <x v="0"/>
    <x v="277"/>
    <x v="0"/>
    <s v="technology/hardware"/>
    <x v="352"/>
    <x v="1621"/>
    <x v="2"/>
    <x v="30"/>
  </r>
  <r>
    <n v="2740"/>
    <x v="2739"/>
    <x v="2738"/>
    <x v="43"/>
    <n v="310"/>
    <x v="0"/>
    <x v="0"/>
    <s v="USD"/>
    <x v="2736"/>
    <x v="2740"/>
    <x v="0"/>
    <x v="57"/>
    <x v="0"/>
    <s v="technology/hardware"/>
    <x v="33"/>
    <x v="1938"/>
    <x v="2"/>
    <x v="30"/>
  </r>
  <r>
    <n v="2741"/>
    <x v="2740"/>
    <x v="2739"/>
    <x v="6"/>
    <n v="35"/>
    <x v="2"/>
    <x v="0"/>
    <s v="USD"/>
    <x v="2737"/>
    <x v="2741"/>
    <x v="0"/>
    <x v="80"/>
    <x v="1"/>
    <s v="publishing/children's books"/>
    <x v="50"/>
    <x v="435"/>
    <x v="3"/>
    <x v="39"/>
  </r>
  <r>
    <n v="2742"/>
    <x v="2741"/>
    <x v="2740"/>
    <x v="30"/>
    <n v="731"/>
    <x v="2"/>
    <x v="0"/>
    <s v="USD"/>
    <x v="2738"/>
    <x v="2742"/>
    <x v="0"/>
    <x v="59"/>
    <x v="1"/>
    <s v="publishing/children's books"/>
    <x v="129"/>
    <x v="1939"/>
    <x v="3"/>
    <x v="39"/>
  </r>
  <r>
    <n v="2743"/>
    <x v="2742"/>
    <x v="2741"/>
    <x v="368"/>
    <n v="0"/>
    <x v="2"/>
    <x v="0"/>
    <s v="USD"/>
    <x v="2739"/>
    <x v="2743"/>
    <x v="0"/>
    <x v="78"/>
    <x v="1"/>
    <s v="publishing/children's books"/>
    <x v="50"/>
    <x v="121"/>
    <x v="3"/>
    <x v="39"/>
  </r>
  <r>
    <n v="2744"/>
    <x v="2743"/>
    <x v="2742"/>
    <x v="194"/>
    <n v="835"/>
    <x v="2"/>
    <x v="0"/>
    <s v="USD"/>
    <x v="2740"/>
    <x v="2744"/>
    <x v="0"/>
    <x v="19"/>
    <x v="1"/>
    <s v="publishing/children's books"/>
    <x v="62"/>
    <x v="1940"/>
    <x v="3"/>
    <x v="39"/>
  </r>
  <r>
    <n v="2745"/>
    <x v="2744"/>
    <x v="2743"/>
    <x v="6"/>
    <n v="1751"/>
    <x v="2"/>
    <x v="0"/>
    <s v="USD"/>
    <x v="2741"/>
    <x v="2745"/>
    <x v="0"/>
    <x v="72"/>
    <x v="1"/>
    <s v="publishing/children's books"/>
    <x v="66"/>
    <x v="1941"/>
    <x v="3"/>
    <x v="39"/>
  </r>
  <r>
    <n v="2746"/>
    <x v="2745"/>
    <x v="2744"/>
    <x v="9"/>
    <n v="801"/>
    <x v="2"/>
    <x v="0"/>
    <s v="USD"/>
    <x v="2742"/>
    <x v="2746"/>
    <x v="0"/>
    <x v="10"/>
    <x v="1"/>
    <s v="publishing/children's books"/>
    <x v="117"/>
    <x v="1281"/>
    <x v="3"/>
    <x v="39"/>
  </r>
  <r>
    <n v="2747"/>
    <x v="2746"/>
    <x v="2745"/>
    <x v="2"/>
    <n v="140"/>
    <x v="2"/>
    <x v="0"/>
    <s v="USD"/>
    <x v="2743"/>
    <x v="2747"/>
    <x v="0"/>
    <x v="80"/>
    <x v="1"/>
    <s v="publishing/children's books"/>
    <x v="58"/>
    <x v="431"/>
    <x v="3"/>
    <x v="39"/>
  </r>
  <r>
    <n v="2748"/>
    <x v="2747"/>
    <x v="2746"/>
    <x v="10"/>
    <n v="53"/>
    <x v="2"/>
    <x v="0"/>
    <s v="USD"/>
    <x v="2744"/>
    <x v="2748"/>
    <x v="0"/>
    <x v="80"/>
    <x v="1"/>
    <s v="publishing/children's books"/>
    <x v="60"/>
    <x v="508"/>
    <x v="3"/>
    <x v="39"/>
  </r>
  <r>
    <n v="2749"/>
    <x v="2748"/>
    <x v="2747"/>
    <x v="3"/>
    <n v="110"/>
    <x v="2"/>
    <x v="0"/>
    <s v="USD"/>
    <x v="2745"/>
    <x v="2749"/>
    <x v="0"/>
    <x v="84"/>
    <x v="1"/>
    <s v="publishing/children's books"/>
    <x v="60"/>
    <x v="687"/>
    <x v="3"/>
    <x v="39"/>
  </r>
  <r>
    <n v="2750"/>
    <x v="2749"/>
    <x v="2748"/>
    <x v="369"/>
    <n v="0"/>
    <x v="2"/>
    <x v="0"/>
    <s v="USD"/>
    <x v="2746"/>
    <x v="2750"/>
    <x v="0"/>
    <x v="78"/>
    <x v="1"/>
    <s v="publishing/children's books"/>
    <x v="50"/>
    <x v="121"/>
    <x v="3"/>
    <x v="39"/>
  </r>
  <r>
    <n v="2751"/>
    <x v="2750"/>
    <x v="2749"/>
    <x v="370"/>
    <n v="0"/>
    <x v="2"/>
    <x v="0"/>
    <s v="USD"/>
    <x v="2747"/>
    <x v="2751"/>
    <x v="0"/>
    <x v="78"/>
    <x v="1"/>
    <s v="publishing/children's books"/>
    <x v="50"/>
    <x v="121"/>
    <x v="3"/>
    <x v="39"/>
  </r>
  <r>
    <n v="2752"/>
    <x v="2751"/>
    <x v="2750"/>
    <x v="225"/>
    <n v="550"/>
    <x v="2"/>
    <x v="0"/>
    <s v="USD"/>
    <x v="2748"/>
    <x v="2752"/>
    <x v="0"/>
    <x v="25"/>
    <x v="1"/>
    <s v="publishing/children's books"/>
    <x v="57"/>
    <x v="1942"/>
    <x v="3"/>
    <x v="39"/>
  </r>
  <r>
    <n v="2753"/>
    <x v="2752"/>
    <x v="2751"/>
    <x v="13"/>
    <n v="380"/>
    <x v="2"/>
    <x v="0"/>
    <s v="USD"/>
    <x v="2749"/>
    <x v="2753"/>
    <x v="0"/>
    <x v="22"/>
    <x v="1"/>
    <s v="publishing/children's books"/>
    <x v="118"/>
    <x v="125"/>
    <x v="3"/>
    <x v="39"/>
  </r>
  <r>
    <n v="2754"/>
    <x v="2753"/>
    <x v="2752"/>
    <x v="3"/>
    <n v="0"/>
    <x v="2"/>
    <x v="0"/>
    <s v="USD"/>
    <x v="2750"/>
    <x v="2754"/>
    <x v="0"/>
    <x v="78"/>
    <x v="1"/>
    <s v="publishing/children's books"/>
    <x v="50"/>
    <x v="121"/>
    <x v="3"/>
    <x v="39"/>
  </r>
  <r>
    <n v="2755"/>
    <x v="2754"/>
    <x v="2753"/>
    <x v="2"/>
    <n v="260"/>
    <x v="2"/>
    <x v="17"/>
    <s v="EUR"/>
    <x v="2751"/>
    <x v="2755"/>
    <x v="0"/>
    <x v="41"/>
    <x v="1"/>
    <s v="publishing/children's books"/>
    <x v="221"/>
    <x v="1943"/>
    <x v="3"/>
    <x v="39"/>
  </r>
  <r>
    <n v="2756"/>
    <x v="2755"/>
    <x v="2754"/>
    <x v="3"/>
    <n v="1048"/>
    <x v="2"/>
    <x v="0"/>
    <s v="USD"/>
    <x v="2752"/>
    <x v="2756"/>
    <x v="0"/>
    <x v="51"/>
    <x v="1"/>
    <s v="publishing/children's books"/>
    <x v="54"/>
    <x v="1944"/>
    <x v="3"/>
    <x v="39"/>
  </r>
  <r>
    <n v="2757"/>
    <x v="2756"/>
    <x v="2755"/>
    <x v="15"/>
    <n v="10"/>
    <x v="2"/>
    <x v="0"/>
    <s v="USD"/>
    <x v="2753"/>
    <x v="2757"/>
    <x v="0"/>
    <x v="84"/>
    <x v="1"/>
    <s v="publishing/children's books"/>
    <x v="60"/>
    <x v="144"/>
    <x v="3"/>
    <x v="39"/>
  </r>
  <r>
    <n v="2758"/>
    <x v="2757"/>
    <x v="2756"/>
    <x v="13"/>
    <n v="234"/>
    <x v="2"/>
    <x v="2"/>
    <s v="AUD"/>
    <x v="2754"/>
    <x v="2758"/>
    <x v="0"/>
    <x v="79"/>
    <x v="1"/>
    <s v="publishing/children's books"/>
    <x v="81"/>
    <x v="492"/>
    <x v="3"/>
    <x v="39"/>
  </r>
  <r>
    <n v="2759"/>
    <x v="2758"/>
    <x v="2757"/>
    <x v="28"/>
    <n v="105"/>
    <x v="2"/>
    <x v="2"/>
    <s v="AUD"/>
    <x v="2755"/>
    <x v="2759"/>
    <x v="0"/>
    <x v="84"/>
    <x v="1"/>
    <s v="publishing/children's books"/>
    <x v="57"/>
    <x v="1780"/>
    <x v="3"/>
    <x v="39"/>
  </r>
  <r>
    <n v="2760"/>
    <x v="2759"/>
    <x v="2758"/>
    <x v="10"/>
    <n v="0"/>
    <x v="2"/>
    <x v="1"/>
    <s v="GBP"/>
    <x v="2756"/>
    <x v="2760"/>
    <x v="0"/>
    <x v="78"/>
    <x v="1"/>
    <s v="publishing/children's books"/>
    <x v="50"/>
    <x v="121"/>
    <x v="3"/>
    <x v="39"/>
  </r>
  <r>
    <n v="2761"/>
    <x v="2760"/>
    <x v="2759"/>
    <x v="10"/>
    <n v="36"/>
    <x v="2"/>
    <x v="0"/>
    <s v="USD"/>
    <x v="2757"/>
    <x v="2761"/>
    <x v="0"/>
    <x v="80"/>
    <x v="1"/>
    <s v="publishing/children's books"/>
    <x v="60"/>
    <x v="373"/>
    <x v="3"/>
    <x v="39"/>
  </r>
  <r>
    <n v="2762"/>
    <x v="2761"/>
    <x v="2760"/>
    <x v="53"/>
    <n v="25"/>
    <x v="2"/>
    <x v="0"/>
    <s v="USD"/>
    <x v="2758"/>
    <x v="2762"/>
    <x v="0"/>
    <x v="29"/>
    <x v="1"/>
    <s v="publishing/children's books"/>
    <x v="60"/>
    <x v="380"/>
    <x v="3"/>
    <x v="39"/>
  </r>
  <r>
    <n v="2763"/>
    <x v="2762"/>
    <x v="2761"/>
    <x v="371"/>
    <n v="90"/>
    <x v="2"/>
    <x v="0"/>
    <s v="USD"/>
    <x v="2759"/>
    <x v="2763"/>
    <x v="0"/>
    <x v="83"/>
    <x v="1"/>
    <s v="publishing/children's books"/>
    <x v="50"/>
    <x v="179"/>
    <x v="3"/>
    <x v="39"/>
  </r>
  <r>
    <n v="2764"/>
    <x v="2763"/>
    <x v="2762"/>
    <x v="23"/>
    <n v="45"/>
    <x v="2"/>
    <x v="0"/>
    <s v="USD"/>
    <x v="2760"/>
    <x v="2764"/>
    <x v="0"/>
    <x v="80"/>
    <x v="1"/>
    <s v="publishing/children's books"/>
    <x v="60"/>
    <x v="784"/>
    <x v="3"/>
    <x v="39"/>
  </r>
  <r>
    <n v="2765"/>
    <x v="2764"/>
    <x v="2763"/>
    <x v="23"/>
    <n v="0"/>
    <x v="2"/>
    <x v="0"/>
    <s v="USD"/>
    <x v="2761"/>
    <x v="2765"/>
    <x v="0"/>
    <x v="78"/>
    <x v="1"/>
    <s v="publishing/children's books"/>
    <x v="50"/>
    <x v="121"/>
    <x v="3"/>
    <x v="39"/>
  </r>
  <r>
    <n v="2766"/>
    <x v="2765"/>
    <x v="2764"/>
    <x v="10"/>
    <n v="100"/>
    <x v="2"/>
    <x v="0"/>
    <s v="USD"/>
    <x v="2762"/>
    <x v="2766"/>
    <x v="0"/>
    <x v="80"/>
    <x v="1"/>
    <s v="publishing/children's books"/>
    <x v="53"/>
    <x v="380"/>
    <x v="3"/>
    <x v="39"/>
  </r>
  <r>
    <n v="2767"/>
    <x v="2766"/>
    <x v="2765"/>
    <x v="23"/>
    <n v="34"/>
    <x v="2"/>
    <x v="5"/>
    <s v="CAD"/>
    <x v="2763"/>
    <x v="2767"/>
    <x v="0"/>
    <x v="83"/>
    <x v="1"/>
    <s v="publishing/children's books"/>
    <x v="60"/>
    <x v="1945"/>
    <x v="3"/>
    <x v="39"/>
  </r>
  <r>
    <n v="2768"/>
    <x v="2767"/>
    <x v="2766"/>
    <x v="39"/>
    <n v="1002"/>
    <x v="2"/>
    <x v="0"/>
    <s v="USD"/>
    <x v="2764"/>
    <x v="2768"/>
    <x v="0"/>
    <x v="69"/>
    <x v="1"/>
    <s v="publishing/children's books"/>
    <x v="51"/>
    <x v="1946"/>
    <x v="3"/>
    <x v="39"/>
  </r>
  <r>
    <n v="2769"/>
    <x v="2768"/>
    <x v="2767"/>
    <x v="134"/>
    <n v="2"/>
    <x v="2"/>
    <x v="1"/>
    <s v="GBP"/>
    <x v="2765"/>
    <x v="2769"/>
    <x v="0"/>
    <x v="84"/>
    <x v="1"/>
    <s v="publishing/children's books"/>
    <x v="50"/>
    <x v="120"/>
    <x v="3"/>
    <x v="39"/>
  </r>
  <r>
    <n v="2770"/>
    <x v="2769"/>
    <x v="2768"/>
    <x v="22"/>
    <n v="2082.25"/>
    <x v="2"/>
    <x v="0"/>
    <s v="USD"/>
    <x v="2766"/>
    <x v="2770"/>
    <x v="0"/>
    <x v="51"/>
    <x v="1"/>
    <s v="publishing/children's books"/>
    <x v="54"/>
    <x v="640"/>
    <x v="3"/>
    <x v="39"/>
  </r>
  <r>
    <n v="2771"/>
    <x v="2770"/>
    <x v="2769"/>
    <x v="372"/>
    <n v="0"/>
    <x v="2"/>
    <x v="0"/>
    <s v="USD"/>
    <x v="2767"/>
    <x v="2771"/>
    <x v="0"/>
    <x v="78"/>
    <x v="1"/>
    <s v="publishing/children's books"/>
    <x v="50"/>
    <x v="121"/>
    <x v="3"/>
    <x v="39"/>
  </r>
  <r>
    <n v="2772"/>
    <x v="2771"/>
    <x v="2770"/>
    <x v="6"/>
    <n v="0"/>
    <x v="2"/>
    <x v="0"/>
    <s v="USD"/>
    <x v="2768"/>
    <x v="2772"/>
    <x v="0"/>
    <x v="78"/>
    <x v="1"/>
    <s v="publishing/children's books"/>
    <x v="50"/>
    <x v="121"/>
    <x v="3"/>
    <x v="39"/>
  </r>
  <r>
    <n v="2773"/>
    <x v="2772"/>
    <x v="2771"/>
    <x v="373"/>
    <n v="1"/>
    <x v="2"/>
    <x v="5"/>
    <s v="CAD"/>
    <x v="2769"/>
    <x v="2773"/>
    <x v="0"/>
    <x v="29"/>
    <x v="1"/>
    <s v="publishing/children's books"/>
    <x v="50"/>
    <x v="120"/>
    <x v="3"/>
    <x v="39"/>
  </r>
  <r>
    <n v="2774"/>
    <x v="2773"/>
    <x v="2772"/>
    <x v="23"/>
    <n v="570"/>
    <x v="2"/>
    <x v="0"/>
    <s v="USD"/>
    <x v="2770"/>
    <x v="2774"/>
    <x v="0"/>
    <x v="62"/>
    <x v="1"/>
    <s v="publishing/children's books"/>
    <x v="51"/>
    <x v="1947"/>
    <x v="3"/>
    <x v="39"/>
  </r>
  <r>
    <n v="2775"/>
    <x v="2774"/>
    <x v="2773"/>
    <x v="10"/>
    <n v="150"/>
    <x v="2"/>
    <x v="0"/>
    <s v="USD"/>
    <x v="2771"/>
    <x v="2775"/>
    <x v="0"/>
    <x v="84"/>
    <x v="1"/>
    <s v="publishing/children's books"/>
    <x v="56"/>
    <x v="753"/>
    <x v="3"/>
    <x v="39"/>
  </r>
  <r>
    <n v="2776"/>
    <x v="2775"/>
    <x v="2774"/>
    <x v="223"/>
    <n v="1655"/>
    <x v="2"/>
    <x v="0"/>
    <s v="USD"/>
    <x v="2772"/>
    <x v="2776"/>
    <x v="0"/>
    <x v="17"/>
    <x v="1"/>
    <s v="publishing/children's books"/>
    <x v="59"/>
    <x v="1948"/>
    <x v="3"/>
    <x v="39"/>
  </r>
  <r>
    <n v="2777"/>
    <x v="2776"/>
    <x v="2775"/>
    <x v="9"/>
    <n v="10"/>
    <x v="2"/>
    <x v="0"/>
    <s v="USD"/>
    <x v="2773"/>
    <x v="2777"/>
    <x v="0"/>
    <x v="29"/>
    <x v="1"/>
    <s v="publishing/children's books"/>
    <x v="50"/>
    <x v="119"/>
    <x v="3"/>
    <x v="39"/>
  </r>
  <r>
    <n v="2778"/>
    <x v="2777"/>
    <x v="2776"/>
    <x v="62"/>
    <n v="1405"/>
    <x v="2"/>
    <x v="0"/>
    <s v="USD"/>
    <x v="2774"/>
    <x v="2778"/>
    <x v="0"/>
    <x v="41"/>
    <x v="1"/>
    <s v="publishing/children's books"/>
    <x v="73"/>
    <x v="1949"/>
    <x v="3"/>
    <x v="39"/>
  </r>
  <r>
    <n v="2779"/>
    <x v="2778"/>
    <x v="2777"/>
    <x v="30"/>
    <n v="53"/>
    <x v="2"/>
    <x v="0"/>
    <s v="USD"/>
    <x v="2775"/>
    <x v="2779"/>
    <x v="0"/>
    <x v="29"/>
    <x v="1"/>
    <s v="publishing/children's books"/>
    <x v="53"/>
    <x v="444"/>
    <x v="3"/>
    <x v="39"/>
  </r>
  <r>
    <n v="2780"/>
    <x v="2779"/>
    <x v="2778"/>
    <x v="57"/>
    <n v="0"/>
    <x v="2"/>
    <x v="13"/>
    <s v="EUR"/>
    <x v="2776"/>
    <x v="2780"/>
    <x v="0"/>
    <x v="78"/>
    <x v="1"/>
    <s v="publishing/children's books"/>
    <x v="50"/>
    <x v="121"/>
    <x v="3"/>
    <x v="39"/>
  </r>
  <r>
    <n v="2781"/>
    <x v="2780"/>
    <x v="2779"/>
    <x v="21"/>
    <n v="1316"/>
    <x v="0"/>
    <x v="0"/>
    <s v="USD"/>
    <x v="2777"/>
    <x v="2781"/>
    <x v="0"/>
    <x v="33"/>
    <x v="0"/>
    <s v="theater/plays"/>
    <x v="2"/>
    <x v="1192"/>
    <x v="1"/>
    <x v="6"/>
  </r>
  <r>
    <n v="2782"/>
    <x v="2781"/>
    <x v="2780"/>
    <x v="28"/>
    <n v="1200"/>
    <x v="0"/>
    <x v="0"/>
    <s v="USD"/>
    <x v="2778"/>
    <x v="2782"/>
    <x v="0"/>
    <x v="59"/>
    <x v="0"/>
    <s v="theater/plays"/>
    <x v="28"/>
    <x v="583"/>
    <x v="1"/>
    <x v="6"/>
  </r>
  <r>
    <n v="2783"/>
    <x v="2782"/>
    <x v="2781"/>
    <x v="28"/>
    <n v="1145"/>
    <x v="0"/>
    <x v="1"/>
    <s v="GBP"/>
    <x v="2779"/>
    <x v="2783"/>
    <x v="0"/>
    <x v="42"/>
    <x v="0"/>
    <s v="theater/plays"/>
    <x v="41"/>
    <x v="1950"/>
    <x v="1"/>
    <x v="6"/>
  </r>
  <r>
    <n v="2784"/>
    <x v="2783"/>
    <x v="2782"/>
    <x v="12"/>
    <n v="7140"/>
    <x v="0"/>
    <x v="0"/>
    <s v="USD"/>
    <x v="2780"/>
    <x v="2784"/>
    <x v="0"/>
    <x v="52"/>
    <x v="0"/>
    <s v="theater/plays"/>
    <x v="17"/>
    <x v="1951"/>
    <x v="1"/>
    <x v="6"/>
  </r>
  <r>
    <n v="2785"/>
    <x v="2784"/>
    <x v="2783"/>
    <x v="10"/>
    <n v="5234"/>
    <x v="0"/>
    <x v="0"/>
    <s v="USD"/>
    <x v="2781"/>
    <x v="2785"/>
    <x v="0"/>
    <x v="136"/>
    <x v="0"/>
    <s v="theater/plays"/>
    <x v="2"/>
    <x v="1952"/>
    <x v="1"/>
    <x v="6"/>
  </r>
  <r>
    <n v="2786"/>
    <x v="2785"/>
    <x v="2784"/>
    <x v="30"/>
    <n v="2946"/>
    <x v="0"/>
    <x v="1"/>
    <s v="GBP"/>
    <x v="2782"/>
    <x v="2786"/>
    <x v="0"/>
    <x v="142"/>
    <x v="0"/>
    <s v="theater/plays"/>
    <x v="90"/>
    <x v="1953"/>
    <x v="1"/>
    <x v="6"/>
  </r>
  <r>
    <n v="2787"/>
    <x v="2786"/>
    <x v="2785"/>
    <x v="28"/>
    <n v="1197"/>
    <x v="0"/>
    <x v="0"/>
    <s v="USD"/>
    <x v="2783"/>
    <x v="2787"/>
    <x v="0"/>
    <x v="44"/>
    <x v="0"/>
    <s v="theater/plays"/>
    <x v="28"/>
    <x v="9"/>
    <x v="1"/>
    <x v="6"/>
  </r>
  <r>
    <n v="2788"/>
    <x v="2787"/>
    <x v="2786"/>
    <x v="13"/>
    <n v="2050"/>
    <x v="0"/>
    <x v="0"/>
    <s v="USD"/>
    <x v="2784"/>
    <x v="2788"/>
    <x v="0"/>
    <x v="9"/>
    <x v="0"/>
    <s v="theater/plays"/>
    <x v="33"/>
    <x v="587"/>
    <x v="1"/>
    <x v="6"/>
  </r>
  <r>
    <n v="2789"/>
    <x v="2788"/>
    <x v="2787"/>
    <x v="9"/>
    <n v="3035"/>
    <x v="0"/>
    <x v="0"/>
    <s v="USD"/>
    <x v="2785"/>
    <x v="2789"/>
    <x v="0"/>
    <x v="54"/>
    <x v="0"/>
    <s v="theater/plays"/>
    <x v="7"/>
    <x v="1954"/>
    <x v="1"/>
    <x v="6"/>
  </r>
  <r>
    <n v="2790"/>
    <x v="2789"/>
    <x v="2788"/>
    <x v="9"/>
    <n v="3160"/>
    <x v="0"/>
    <x v="0"/>
    <s v="USD"/>
    <x v="2786"/>
    <x v="2790"/>
    <x v="0"/>
    <x v="36"/>
    <x v="0"/>
    <s v="theater/plays"/>
    <x v="2"/>
    <x v="371"/>
    <x v="1"/>
    <x v="6"/>
  </r>
  <r>
    <n v="2791"/>
    <x v="2790"/>
    <x v="2789"/>
    <x v="13"/>
    <n v="2050"/>
    <x v="0"/>
    <x v="0"/>
    <s v="USD"/>
    <x v="2787"/>
    <x v="2791"/>
    <x v="0"/>
    <x v="33"/>
    <x v="0"/>
    <s v="theater/plays"/>
    <x v="33"/>
    <x v="1955"/>
    <x v="1"/>
    <x v="6"/>
  </r>
  <r>
    <n v="2792"/>
    <x v="2791"/>
    <x v="2790"/>
    <x v="13"/>
    <n v="2152"/>
    <x v="0"/>
    <x v="0"/>
    <s v="USD"/>
    <x v="2788"/>
    <x v="2792"/>
    <x v="0"/>
    <x v="54"/>
    <x v="0"/>
    <s v="theater/plays"/>
    <x v="29"/>
    <x v="1223"/>
    <x v="1"/>
    <x v="6"/>
  </r>
  <r>
    <n v="2793"/>
    <x v="2792"/>
    <x v="2791"/>
    <x v="3"/>
    <n v="11056.75"/>
    <x v="0"/>
    <x v="2"/>
    <s v="AUD"/>
    <x v="2789"/>
    <x v="2793"/>
    <x v="0"/>
    <x v="196"/>
    <x v="0"/>
    <s v="theater/plays"/>
    <x v="38"/>
    <x v="1956"/>
    <x v="1"/>
    <x v="6"/>
  </r>
  <r>
    <n v="2794"/>
    <x v="2793"/>
    <x v="2792"/>
    <x v="45"/>
    <n v="75"/>
    <x v="0"/>
    <x v="1"/>
    <s v="GBP"/>
    <x v="2790"/>
    <x v="2794"/>
    <x v="0"/>
    <x v="83"/>
    <x v="0"/>
    <s v="theater/plays"/>
    <x v="95"/>
    <x v="380"/>
    <x v="1"/>
    <x v="6"/>
  </r>
  <r>
    <n v="2795"/>
    <x v="2794"/>
    <x v="2793"/>
    <x v="176"/>
    <n v="730"/>
    <x v="0"/>
    <x v="0"/>
    <s v="USD"/>
    <x v="2791"/>
    <x v="2795"/>
    <x v="0"/>
    <x v="9"/>
    <x v="0"/>
    <s v="theater/plays"/>
    <x v="3"/>
    <x v="1957"/>
    <x v="1"/>
    <x v="6"/>
  </r>
  <r>
    <n v="2796"/>
    <x v="2795"/>
    <x v="2794"/>
    <x v="134"/>
    <n v="924"/>
    <x v="0"/>
    <x v="1"/>
    <s v="GBP"/>
    <x v="2792"/>
    <x v="2796"/>
    <x v="0"/>
    <x v="64"/>
    <x v="0"/>
    <s v="theater/plays"/>
    <x v="31"/>
    <x v="878"/>
    <x v="1"/>
    <x v="6"/>
  </r>
  <r>
    <n v="2797"/>
    <x v="2796"/>
    <x v="2795"/>
    <x v="6"/>
    <n v="8211.61"/>
    <x v="0"/>
    <x v="1"/>
    <s v="GBP"/>
    <x v="2793"/>
    <x v="2797"/>
    <x v="0"/>
    <x v="225"/>
    <x v="0"/>
    <s v="theater/plays"/>
    <x v="33"/>
    <x v="1958"/>
    <x v="1"/>
    <x v="6"/>
  </r>
  <r>
    <n v="2798"/>
    <x v="2797"/>
    <x v="2796"/>
    <x v="10"/>
    <n v="5070"/>
    <x v="0"/>
    <x v="1"/>
    <s v="GBP"/>
    <x v="2794"/>
    <x v="2798"/>
    <x v="0"/>
    <x v="237"/>
    <x v="0"/>
    <s v="theater/plays"/>
    <x v="7"/>
    <x v="1959"/>
    <x v="1"/>
    <x v="6"/>
  </r>
  <r>
    <n v="2799"/>
    <x v="2798"/>
    <x v="2797"/>
    <x v="10"/>
    <n v="5831.74"/>
    <x v="0"/>
    <x v="1"/>
    <s v="GBP"/>
    <x v="2795"/>
    <x v="2799"/>
    <x v="0"/>
    <x v="208"/>
    <x v="0"/>
    <s v="theater/plays"/>
    <x v="16"/>
    <x v="1960"/>
    <x v="1"/>
    <x v="6"/>
  </r>
  <r>
    <n v="2800"/>
    <x v="2799"/>
    <x v="2798"/>
    <x v="28"/>
    <n v="1330"/>
    <x v="0"/>
    <x v="1"/>
    <s v="GBP"/>
    <x v="2796"/>
    <x v="2800"/>
    <x v="0"/>
    <x v="162"/>
    <x v="0"/>
    <s v="theater/plays"/>
    <x v="18"/>
    <x v="1961"/>
    <x v="1"/>
    <x v="6"/>
  </r>
  <r>
    <n v="2801"/>
    <x v="2800"/>
    <x v="2799"/>
    <x v="2"/>
    <n v="666"/>
    <x v="0"/>
    <x v="2"/>
    <s v="AUD"/>
    <x v="2797"/>
    <x v="2801"/>
    <x v="0"/>
    <x v="62"/>
    <x v="0"/>
    <s v="theater/plays"/>
    <x v="18"/>
    <x v="1256"/>
    <x v="1"/>
    <x v="6"/>
  </r>
  <r>
    <n v="2802"/>
    <x v="2801"/>
    <x v="2800"/>
    <x v="9"/>
    <n v="3055"/>
    <x v="0"/>
    <x v="1"/>
    <s v="GBP"/>
    <x v="2798"/>
    <x v="2802"/>
    <x v="0"/>
    <x v="240"/>
    <x v="0"/>
    <s v="theater/plays"/>
    <x v="21"/>
    <x v="1962"/>
    <x v="1"/>
    <x v="6"/>
  </r>
  <r>
    <n v="2803"/>
    <x v="2802"/>
    <x v="2801"/>
    <x v="3"/>
    <n v="12795"/>
    <x v="0"/>
    <x v="0"/>
    <s v="USD"/>
    <x v="2799"/>
    <x v="2803"/>
    <x v="0"/>
    <x v="261"/>
    <x v="0"/>
    <s v="theater/plays"/>
    <x v="30"/>
    <x v="1963"/>
    <x v="1"/>
    <x v="6"/>
  </r>
  <r>
    <n v="2804"/>
    <x v="2803"/>
    <x v="2802"/>
    <x v="28"/>
    <n v="1150"/>
    <x v="0"/>
    <x v="1"/>
    <s v="GBP"/>
    <x v="2800"/>
    <x v="2804"/>
    <x v="0"/>
    <x v="23"/>
    <x v="0"/>
    <s v="theater/plays"/>
    <x v="41"/>
    <x v="73"/>
    <x v="1"/>
    <x v="6"/>
  </r>
  <r>
    <n v="2805"/>
    <x v="2804"/>
    <x v="2803"/>
    <x v="44"/>
    <n v="440"/>
    <x v="0"/>
    <x v="1"/>
    <s v="GBP"/>
    <x v="2801"/>
    <x v="2805"/>
    <x v="0"/>
    <x v="59"/>
    <x v="0"/>
    <s v="theater/plays"/>
    <x v="5"/>
    <x v="1964"/>
    <x v="1"/>
    <x v="6"/>
  </r>
  <r>
    <n v="2806"/>
    <x v="2805"/>
    <x v="2804"/>
    <x v="9"/>
    <n v="3363"/>
    <x v="0"/>
    <x v="1"/>
    <s v="GBP"/>
    <x v="2802"/>
    <x v="2806"/>
    <x v="0"/>
    <x v="88"/>
    <x v="0"/>
    <s v="theater/plays"/>
    <x v="20"/>
    <x v="1965"/>
    <x v="1"/>
    <x v="6"/>
  </r>
  <r>
    <n v="2807"/>
    <x v="2806"/>
    <x v="2805"/>
    <x v="10"/>
    <n v="6300"/>
    <x v="0"/>
    <x v="0"/>
    <s v="USD"/>
    <x v="2803"/>
    <x v="2807"/>
    <x v="0"/>
    <x v="251"/>
    <x v="0"/>
    <s v="theater/plays"/>
    <x v="9"/>
    <x v="1966"/>
    <x v="1"/>
    <x v="6"/>
  </r>
  <r>
    <n v="2808"/>
    <x v="2807"/>
    <x v="2806"/>
    <x v="37"/>
    <n v="4511"/>
    <x v="0"/>
    <x v="0"/>
    <s v="USD"/>
    <x v="2804"/>
    <x v="2808"/>
    <x v="0"/>
    <x v="50"/>
    <x v="0"/>
    <s v="theater/plays"/>
    <x v="8"/>
    <x v="109"/>
    <x v="1"/>
    <x v="6"/>
  </r>
  <r>
    <n v="2809"/>
    <x v="2808"/>
    <x v="2807"/>
    <x v="30"/>
    <n v="2560"/>
    <x v="0"/>
    <x v="0"/>
    <s v="USD"/>
    <x v="2805"/>
    <x v="2809"/>
    <x v="0"/>
    <x v="64"/>
    <x v="0"/>
    <s v="theater/plays"/>
    <x v="21"/>
    <x v="1967"/>
    <x v="1"/>
    <x v="6"/>
  </r>
  <r>
    <n v="2810"/>
    <x v="2809"/>
    <x v="2808"/>
    <x v="30"/>
    <n v="2705"/>
    <x v="0"/>
    <x v="0"/>
    <s v="USD"/>
    <x v="2806"/>
    <x v="2810"/>
    <x v="0"/>
    <x v="7"/>
    <x v="0"/>
    <s v="theater/plays"/>
    <x v="29"/>
    <x v="1968"/>
    <x v="1"/>
    <x v="6"/>
  </r>
  <r>
    <n v="2811"/>
    <x v="2810"/>
    <x v="2809"/>
    <x v="3"/>
    <n v="10027"/>
    <x v="0"/>
    <x v="1"/>
    <s v="GBP"/>
    <x v="2807"/>
    <x v="2811"/>
    <x v="0"/>
    <x v="52"/>
    <x v="0"/>
    <s v="theater/plays"/>
    <x v="8"/>
    <x v="1969"/>
    <x v="1"/>
    <x v="6"/>
  </r>
  <r>
    <n v="2812"/>
    <x v="2811"/>
    <x v="2810"/>
    <x v="10"/>
    <n v="5665"/>
    <x v="0"/>
    <x v="5"/>
    <s v="CAD"/>
    <x v="2808"/>
    <x v="2812"/>
    <x v="0"/>
    <x v="183"/>
    <x v="0"/>
    <s v="theater/plays"/>
    <x v="40"/>
    <x v="1922"/>
    <x v="1"/>
    <x v="6"/>
  </r>
  <r>
    <n v="2813"/>
    <x v="2812"/>
    <x v="2811"/>
    <x v="70"/>
    <n v="3572.12"/>
    <x v="0"/>
    <x v="0"/>
    <s v="USD"/>
    <x v="2809"/>
    <x v="2813"/>
    <x v="0"/>
    <x v="93"/>
    <x v="0"/>
    <s v="theater/plays"/>
    <x v="30"/>
    <x v="1970"/>
    <x v="1"/>
    <x v="6"/>
  </r>
  <r>
    <n v="2814"/>
    <x v="2813"/>
    <x v="2812"/>
    <x v="15"/>
    <n v="1616"/>
    <x v="0"/>
    <x v="1"/>
    <s v="GBP"/>
    <x v="2810"/>
    <x v="2814"/>
    <x v="0"/>
    <x v="31"/>
    <x v="0"/>
    <s v="theater/plays"/>
    <x v="29"/>
    <x v="1971"/>
    <x v="1"/>
    <x v="6"/>
  </r>
  <r>
    <n v="2815"/>
    <x v="2814"/>
    <x v="2813"/>
    <x v="49"/>
    <n v="605"/>
    <x v="0"/>
    <x v="5"/>
    <s v="CAD"/>
    <x v="2811"/>
    <x v="2815"/>
    <x v="0"/>
    <x v="25"/>
    <x v="0"/>
    <s v="theater/plays"/>
    <x v="186"/>
    <x v="1972"/>
    <x v="1"/>
    <x v="6"/>
  </r>
  <r>
    <n v="2816"/>
    <x v="2815"/>
    <x v="2814"/>
    <x v="9"/>
    <n v="4247"/>
    <x v="0"/>
    <x v="1"/>
    <s v="GBP"/>
    <x v="2812"/>
    <x v="2816"/>
    <x v="0"/>
    <x v="39"/>
    <x v="0"/>
    <s v="theater/plays"/>
    <x v="24"/>
    <x v="1973"/>
    <x v="1"/>
    <x v="6"/>
  </r>
  <r>
    <n v="2817"/>
    <x v="2816"/>
    <x v="2815"/>
    <x v="20"/>
    <n v="780"/>
    <x v="0"/>
    <x v="1"/>
    <s v="GBP"/>
    <x v="2813"/>
    <x v="2817"/>
    <x v="0"/>
    <x v="51"/>
    <x v="0"/>
    <s v="theater/plays"/>
    <x v="22"/>
    <x v="1974"/>
    <x v="1"/>
    <x v="6"/>
  </r>
  <r>
    <n v="2818"/>
    <x v="2817"/>
    <x v="2816"/>
    <x v="3"/>
    <n v="10603"/>
    <x v="0"/>
    <x v="0"/>
    <s v="USD"/>
    <x v="2814"/>
    <x v="2818"/>
    <x v="0"/>
    <x v="332"/>
    <x v="0"/>
    <s v="theater/plays"/>
    <x v="6"/>
    <x v="1975"/>
    <x v="1"/>
    <x v="6"/>
  </r>
  <r>
    <n v="2819"/>
    <x v="2818"/>
    <x v="2817"/>
    <x v="10"/>
    <n v="5240"/>
    <x v="0"/>
    <x v="1"/>
    <s v="GBP"/>
    <x v="2815"/>
    <x v="2819"/>
    <x v="0"/>
    <x v="201"/>
    <x v="0"/>
    <s v="theater/plays"/>
    <x v="2"/>
    <x v="1976"/>
    <x v="1"/>
    <x v="6"/>
  </r>
  <r>
    <n v="2820"/>
    <x v="2819"/>
    <x v="2818"/>
    <x v="48"/>
    <n v="272"/>
    <x v="0"/>
    <x v="1"/>
    <s v="GBP"/>
    <x v="2816"/>
    <x v="2820"/>
    <x v="0"/>
    <x v="9"/>
    <x v="0"/>
    <s v="theater/plays"/>
    <x v="104"/>
    <x v="1977"/>
    <x v="1"/>
    <x v="6"/>
  </r>
  <r>
    <n v="2821"/>
    <x v="2820"/>
    <x v="2819"/>
    <x v="28"/>
    <n v="1000"/>
    <x v="0"/>
    <x v="1"/>
    <s v="GBP"/>
    <x v="2817"/>
    <x v="2821"/>
    <x v="0"/>
    <x v="2"/>
    <x v="0"/>
    <s v="theater/plays"/>
    <x v="8"/>
    <x v="1343"/>
    <x v="1"/>
    <x v="6"/>
  </r>
  <r>
    <n v="2822"/>
    <x v="2821"/>
    <x v="2820"/>
    <x v="12"/>
    <n v="6000"/>
    <x v="0"/>
    <x v="0"/>
    <s v="USD"/>
    <x v="2818"/>
    <x v="2822"/>
    <x v="0"/>
    <x v="225"/>
    <x v="0"/>
    <s v="theater/plays"/>
    <x v="8"/>
    <x v="418"/>
    <x v="1"/>
    <x v="6"/>
  </r>
  <r>
    <n v="2823"/>
    <x v="2822"/>
    <x v="2821"/>
    <x v="213"/>
    <n v="124"/>
    <x v="0"/>
    <x v="1"/>
    <s v="GBP"/>
    <x v="2819"/>
    <x v="2823"/>
    <x v="0"/>
    <x v="25"/>
    <x v="0"/>
    <s v="theater/plays"/>
    <x v="39"/>
    <x v="1978"/>
    <x v="1"/>
    <x v="6"/>
  </r>
  <r>
    <n v="2824"/>
    <x v="2823"/>
    <x v="2822"/>
    <x v="81"/>
    <n v="760"/>
    <x v="0"/>
    <x v="0"/>
    <s v="USD"/>
    <x v="2820"/>
    <x v="2824"/>
    <x v="0"/>
    <x v="41"/>
    <x v="0"/>
    <s v="theater/plays"/>
    <x v="16"/>
    <x v="693"/>
    <x v="1"/>
    <x v="6"/>
  </r>
  <r>
    <n v="2825"/>
    <x v="2824"/>
    <x v="2823"/>
    <x v="9"/>
    <n v="3100"/>
    <x v="0"/>
    <x v="1"/>
    <s v="GBP"/>
    <x v="2821"/>
    <x v="2825"/>
    <x v="0"/>
    <x v="13"/>
    <x v="0"/>
    <s v="theater/plays"/>
    <x v="33"/>
    <x v="1979"/>
    <x v="1"/>
    <x v="6"/>
  </r>
  <r>
    <n v="2826"/>
    <x v="2825"/>
    <x v="2824"/>
    <x v="13"/>
    <n v="2155"/>
    <x v="0"/>
    <x v="0"/>
    <s v="USD"/>
    <x v="2822"/>
    <x v="2826"/>
    <x v="0"/>
    <x v="10"/>
    <x v="0"/>
    <s v="theater/plays"/>
    <x v="29"/>
    <x v="1980"/>
    <x v="1"/>
    <x v="6"/>
  </r>
  <r>
    <n v="2827"/>
    <x v="2826"/>
    <x v="2825"/>
    <x v="13"/>
    <n v="2405"/>
    <x v="0"/>
    <x v="0"/>
    <s v="USD"/>
    <x v="2823"/>
    <x v="2827"/>
    <x v="0"/>
    <x v="23"/>
    <x v="0"/>
    <s v="theater/plays"/>
    <x v="28"/>
    <x v="1981"/>
    <x v="1"/>
    <x v="6"/>
  </r>
  <r>
    <n v="2828"/>
    <x v="2827"/>
    <x v="2826"/>
    <x v="196"/>
    <n v="9536"/>
    <x v="0"/>
    <x v="1"/>
    <s v="GBP"/>
    <x v="2824"/>
    <x v="2828"/>
    <x v="0"/>
    <x v="174"/>
    <x v="0"/>
    <s v="theater/plays"/>
    <x v="8"/>
    <x v="1982"/>
    <x v="1"/>
    <x v="6"/>
  </r>
  <r>
    <n v="2829"/>
    <x v="2828"/>
    <x v="2827"/>
    <x v="30"/>
    <n v="2663"/>
    <x v="0"/>
    <x v="1"/>
    <s v="GBP"/>
    <x v="2825"/>
    <x v="2829"/>
    <x v="0"/>
    <x v="88"/>
    <x v="0"/>
    <s v="theater/plays"/>
    <x v="13"/>
    <x v="1983"/>
    <x v="1"/>
    <x v="6"/>
  </r>
  <r>
    <n v="2830"/>
    <x v="2829"/>
    <x v="2828"/>
    <x v="9"/>
    <n v="3000"/>
    <x v="0"/>
    <x v="0"/>
    <s v="USD"/>
    <x v="2826"/>
    <x v="2830"/>
    <x v="0"/>
    <x v="202"/>
    <x v="0"/>
    <s v="theater/plays"/>
    <x v="8"/>
    <x v="1984"/>
    <x v="1"/>
    <x v="6"/>
  </r>
  <r>
    <n v="2831"/>
    <x v="2830"/>
    <x v="2829"/>
    <x v="9"/>
    <n v="3320"/>
    <x v="0"/>
    <x v="0"/>
    <s v="USD"/>
    <x v="2827"/>
    <x v="2831"/>
    <x v="0"/>
    <x v="47"/>
    <x v="0"/>
    <s v="theater/plays"/>
    <x v="38"/>
    <x v="1985"/>
    <x v="1"/>
    <x v="6"/>
  </r>
  <r>
    <n v="2832"/>
    <x v="2831"/>
    <x v="2830"/>
    <x v="30"/>
    <n v="2867.99"/>
    <x v="0"/>
    <x v="1"/>
    <s v="GBP"/>
    <x v="2828"/>
    <x v="2832"/>
    <x v="0"/>
    <x v="195"/>
    <x v="0"/>
    <s v="theater/plays"/>
    <x v="41"/>
    <x v="1986"/>
    <x v="1"/>
    <x v="6"/>
  </r>
  <r>
    <n v="2833"/>
    <x v="2832"/>
    <x v="2831"/>
    <x v="200"/>
    <n v="2923"/>
    <x v="0"/>
    <x v="0"/>
    <s v="USD"/>
    <x v="2829"/>
    <x v="2833"/>
    <x v="0"/>
    <x v="2"/>
    <x v="0"/>
    <s v="theater/plays"/>
    <x v="29"/>
    <x v="1987"/>
    <x v="1"/>
    <x v="6"/>
  </r>
  <r>
    <n v="2834"/>
    <x v="2833"/>
    <x v="2832"/>
    <x v="134"/>
    <n v="1360"/>
    <x v="0"/>
    <x v="1"/>
    <s v="GBP"/>
    <x v="2830"/>
    <x v="2834"/>
    <x v="0"/>
    <x v="64"/>
    <x v="0"/>
    <s v="theater/plays"/>
    <x v="106"/>
    <x v="1988"/>
    <x v="1"/>
    <x v="6"/>
  </r>
  <r>
    <n v="2835"/>
    <x v="2834"/>
    <x v="2833"/>
    <x v="28"/>
    <n v="1870.99"/>
    <x v="0"/>
    <x v="1"/>
    <s v="GBP"/>
    <x v="2831"/>
    <x v="2835"/>
    <x v="0"/>
    <x v="251"/>
    <x v="0"/>
    <s v="theater/plays"/>
    <x v="229"/>
    <x v="1989"/>
    <x v="1"/>
    <x v="6"/>
  </r>
  <r>
    <n v="2836"/>
    <x v="2835"/>
    <x v="2834"/>
    <x v="52"/>
    <n v="485"/>
    <x v="0"/>
    <x v="0"/>
    <s v="USD"/>
    <x v="2832"/>
    <x v="2836"/>
    <x v="0"/>
    <x v="202"/>
    <x v="0"/>
    <s v="theater/plays"/>
    <x v="29"/>
    <x v="1990"/>
    <x v="1"/>
    <x v="6"/>
  </r>
  <r>
    <n v="2837"/>
    <x v="2836"/>
    <x v="2835"/>
    <x v="16"/>
    <n v="850"/>
    <x v="0"/>
    <x v="5"/>
    <s v="CAD"/>
    <x v="2833"/>
    <x v="2837"/>
    <x v="0"/>
    <x v="64"/>
    <x v="0"/>
    <s v="theater/plays"/>
    <x v="8"/>
    <x v="785"/>
    <x v="1"/>
    <x v="6"/>
  </r>
  <r>
    <n v="2838"/>
    <x v="2837"/>
    <x v="2836"/>
    <x v="13"/>
    <n v="2405"/>
    <x v="0"/>
    <x v="0"/>
    <s v="USD"/>
    <x v="2834"/>
    <x v="2838"/>
    <x v="0"/>
    <x v="241"/>
    <x v="0"/>
    <s v="theater/plays"/>
    <x v="28"/>
    <x v="1991"/>
    <x v="1"/>
    <x v="6"/>
  </r>
  <r>
    <n v="2839"/>
    <x v="2838"/>
    <x v="2837"/>
    <x v="8"/>
    <n v="3900"/>
    <x v="0"/>
    <x v="0"/>
    <s v="USD"/>
    <x v="2835"/>
    <x v="2839"/>
    <x v="0"/>
    <x v="162"/>
    <x v="0"/>
    <s v="theater/plays"/>
    <x v="38"/>
    <x v="1992"/>
    <x v="1"/>
    <x v="6"/>
  </r>
  <r>
    <n v="2840"/>
    <x v="2839"/>
    <x v="2838"/>
    <x v="30"/>
    <n v="2600"/>
    <x v="0"/>
    <x v="1"/>
    <s v="GBP"/>
    <x v="2836"/>
    <x v="2840"/>
    <x v="0"/>
    <x v="462"/>
    <x v="0"/>
    <s v="theater/plays"/>
    <x v="3"/>
    <x v="1993"/>
    <x v="1"/>
    <x v="6"/>
  </r>
  <r>
    <n v="2841"/>
    <x v="2840"/>
    <x v="2839"/>
    <x v="28"/>
    <n v="10"/>
    <x v="2"/>
    <x v="1"/>
    <s v="GBP"/>
    <x v="2837"/>
    <x v="2841"/>
    <x v="0"/>
    <x v="29"/>
    <x v="1"/>
    <s v="theater/plays"/>
    <x v="60"/>
    <x v="119"/>
    <x v="1"/>
    <x v="6"/>
  </r>
  <r>
    <n v="2842"/>
    <x v="2841"/>
    <x v="2840"/>
    <x v="15"/>
    <n v="0"/>
    <x v="2"/>
    <x v="1"/>
    <s v="GBP"/>
    <x v="2838"/>
    <x v="2842"/>
    <x v="0"/>
    <x v="78"/>
    <x v="1"/>
    <s v="theater/plays"/>
    <x v="50"/>
    <x v="121"/>
    <x v="1"/>
    <x v="6"/>
  </r>
  <r>
    <n v="2843"/>
    <x v="2842"/>
    <x v="2841"/>
    <x v="38"/>
    <n v="0"/>
    <x v="2"/>
    <x v="0"/>
    <s v="USD"/>
    <x v="2839"/>
    <x v="2843"/>
    <x v="0"/>
    <x v="78"/>
    <x v="1"/>
    <s v="theater/plays"/>
    <x v="50"/>
    <x v="121"/>
    <x v="1"/>
    <x v="6"/>
  </r>
  <r>
    <n v="2844"/>
    <x v="2843"/>
    <x v="2842"/>
    <x v="131"/>
    <n v="30"/>
    <x v="2"/>
    <x v="15"/>
    <s v="EUR"/>
    <x v="2840"/>
    <x v="2844"/>
    <x v="0"/>
    <x v="29"/>
    <x v="1"/>
    <s v="theater/plays"/>
    <x v="62"/>
    <x v="179"/>
    <x v="1"/>
    <x v="6"/>
  </r>
  <r>
    <n v="2845"/>
    <x v="2844"/>
    <x v="2843"/>
    <x v="51"/>
    <n v="2366"/>
    <x v="2"/>
    <x v="0"/>
    <s v="USD"/>
    <x v="2841"/>
    <x v="2845"/>
    <x v="0"/>
    <x v="70"/>
    <x v="1"/>
    <s v="theater/plays"/>
    <x v="188"/>
    <x v="1994"/>
    <x v="1"/>
    <x v="6"/>
  </r>
  <r>
    <n v="2846"/>
    <x v="2845"/>
    <x v="2844"/>
    <x v="6"/>
    <n v="0"/>
    <x v="2"/>
    <x v="0"/>
    <s v="USD"/>
    <x v="2842"/>
    <x v="2846"/>
    <x v="0"/>
    <x v="78"/>
    <x v="1"/>
    <s v="theater/plays"/>
    <x v="50"/>
    <x v="121"/>
    <x v="1"/>
    <x v="6"/>
  </r>
  <r>
    <n v="2847"/>
    <x v="2846"/>
    <x v="2845"/>
    <x v="13"/>
    <n v="0"/>
    <x v="2"/>
    <x v="0"/>
    <s v="USD"/>
    <x v="2843"/>
    <x v="2847"/>
    <x v="0"/>
    <x v="78"/>
    <x v="1"/>
    <s v="theater/plays"/>
    <x v="50"/>
    <x v="121"/>
    <x v="1"/>
    <x v="6"/>
  </r>
  <r>
    <n v="2848"/>
    <x v="2847"/>
    <x v="2846"/>
    <x v="19"/>
    <n v="70"/>
    <x v="2"/>
    <x v="0"/>
    <s v="USD"/>
    <x v="2844"/>
    <x v="2848"/>
    <x v="0"/>
    <x v="83"/>
    <x v="1"/>
    <s v="theater/plays"/>
    <x v="50"/>
    <x v="457"/>
    <x v="1"/>
    <x v="6"/>
  </r>
  <r>
    <n v="2849"/>
    <x v="2848"/>
    <x v="2847"/>
    <x v="2"/>
    <n v="5"/>
    <x v="2"/>
    <x v="1"/>
    <s v="GBP"/>
    <x v="2845"/>
    <x v="2849"/>
    <x v="0"/>
    <x v="29"/>
    <x v="1"/>
    <s v="theater/plays"/>
    <x v="60"/>
    <x v="144"/>
    <x v="1"/>
    <x v="6"/>
  </r>
  <r>
    <n v="2850"/>
    <x v="2849"/>
    <x v="2848"/>
    <x v="6"/>
    <n v="311"/>
    <x v="2"/>
    <x v="0"/>
    <s v="USD"/>
    <x v="2846"/>
    <x v="2850"/>
    <x v="0"/>
    <x v="62"/>
    <x v="1"/>
    <s v="theater/plays"/>
    <x v="65"/>
    <x v="1995"/>
    <x v="1"/>
    <x v="6"/>
  </r>
  <r>
    <n v="2851"/>
    <x v="2850"/>
    <x v="2849"/>
    <x v="37"/>
    <n v="0"/>
    <x v="2"/>
    <x v="17"/>
    <s v="EUR"/>
    <x v="2847"/>
    <x v="2851"/>
    <x v="0"/>
    <x v="78"/>
    <x v="1"/>
    <s v="theater/plays"/>
    <x v="50"/>
    <x v="121"/>
    <x v="1"/>
    <x v="6"/>
  </r>
  <r>
    <n v="2852"/>
    <x v="2851"/>
    <x v="2850"/>
    <x v="10"/>
    <n v="95"/>
    <x v="2"/>
    <x v="0"/>
    <s v="USD"/>
    <x v="2848"/>
    <x v="2852"/>
    <x v="0"/>
    <x v="79"/>
    <x v="1"/>
    <s v="theater/plays"/>
    <x v="53"/>
    <x v="1996"/>
    <x v="1"/>
    <x v="6"/>
  </r>
  <r>
    <n v="2853"/>
    <x v="2852"/>
    <x v="2851"/>
    <x v="196"/>
    <n v="0"/>
    <x v="2"/>
    <x v="5"/>
    <s v="CAD"/>
    <x v="2849"/>
    <x v="2853"/>
    <x v="0"/>
    <x v="78"/>
    <x v="1"/>
    <s v="theater/plays"/>
    <x v="50"/>
    <x v="121"/>
    <x v="1"/>
    <x v="6"/>
  </r>
  <r>
    <n v="2854"/>
    <x v="2853"/>
    <x v="2852"/>
    <x v="28"/>
    <n v="417"/>
    <x v="2"/>
    <x v="1"/>
    <s v="GBP"/>
    <x v="2850"/>
    <x v="2854"/>
    <x v="0"/>
    <x v="25"/>
    <x v="1"/>
    <s v="theater/plays"/>
    <x v="72"/>
    <x v="1997"/>
    <x v="1"/>
    <x v="6"/>
  </r>
  <r>
    <n v="2855"/>
    <x v="2854"/>
    <x v="2853"/>
    <x v="20"/>
    <n v="300"/>
    <x v="2"/>
    <x v="0"/>
    <s v="USD"/>
    <x v="2851"/>
    <x v="2855"/>
    <x v="0"/>
    <x v="81"/>
    <x v="1"/>
    <s v="theater/plays"/>
    <x v="119"/>
    <x v="88"/>
    <x v="1"/>
    <x v="6"/>
  </r>
  <r>
    <n v="2856"/>
    <x v="2855"/>
    <x v="2854"/>
    <x v="9"/>
    <n v="146"/>
    <x v="2"/>
    <x v="0"/>
    <s v="USD"/>
    <x v="2852"/>
    <x v="2856"/>
    <x v="0"/>
    <x v="79"/>
    <x v="1"/>
    <s v="theater/plays"/>
    <x v="62"/>
    <x v="821"/>
    <x v="1"/>
    <x v="6"/>
  </r>
  <r>
    <n v="2857"/>
    <x v="2856"/>
    <x v="2855"/>
    <x v="114"/>
    <n v="7500"/>
    <x v="2"/>
    <x v="14"/>
    <s v="MXN"/>
    <x v="2853"/>
    <x v="2857"/>
    <x v="0"/>
    <x v="41"/>
    <x v="1"/>
    <s v="theater/plays"/>
    <x v="68"/>
    <x v="130"/>
    <x v="1"/>
    <x v="6"/>
  </r>
  <r>
    <n v="2858"/>
    <x v="2857"/>
    <x v="2856"/>
    <x v="28"/>
    <n v="0"/>
    <x v="2"/>
    <x v="9"/>
    <s v="EUR"/>
    <x v="2854"/>
    <x v="2858"/>
    <x v="0"/>
    <x v="78"/>
    <x v="1"/>
    <s v="theater/plays"/>
    <x v="50"/>
    <x v="121"/>
    <x v="1"/>
    <x v="6"/>
  </r>
  <r>
    <n v="2859"/>
    <x v="2858"/>
    <x v="2857"/>
    <x v="13"/>
    <n v="35"/>
    <x v="2"/>
    <x v="2"/>
    <s v="AUD"/>
    <x v="2855"/>
    <x v="2859"/>
    <x v="0"/>
    <x v="29"/>
    <x v="1"/>
    <s v="theater/plays"/>
    <x v="53"/>
    <x v="431"/>
    <x v="1"/>
    <x v="6"/>
  </r>
  <r>
    <n v="2860"/>
    <x v="2859"/>
    <x v="2858"/>
    <x v="23"/>
    <n v="266"/>
    <x v="2"/>
    <x v="0"/>
    <s v="USD"/>
    <x v="2856"/>
    <x v="2860"/>
    <x v="0"/>
    <x v="82"/>
    <x v="1"/>
    <s v="theater/plays"/>
    <x v="113"/>
    <x v="1998"/>
    <x v="1"/>
    <x v="6"/>
  </r>
  <r>
    <n v="2861"/>
    <x v="2860"/>
    <x v="2859"/>
    <x v="49"/>
    <n v="80"/>
    <x v="2"/>
    <x v="2"/>
    <s v="AUD"/>
    <x v="2857"/>
    <x v="2861"/>
    <x v="0"/>
    <x v="83"/>
    <x v="1"/>
    <s v="theater/plays"/>
    <x v="188"/>
    <x v="1999"/>
    <x v="1"/>
    <x v="6"/>
  </r>
  <r>
    <n v="2862"/>
    <x v="2861"/>
    <x v="2860"/>
    <x v="83"/>
    <n v="55"/>
    <x v="2"/>
    <x v="0"/>
    <s v="USD"/>
    <x v="2858"/>
    <x v="2862"/>
    <x v="0"/>
    <x v="83"/>
    <x v="1"/>
    <s v="theater/plays"/>
    <x v="50"/>
    <x v="1714"/>
    <x v="1"/>
    <x v="6"/>
  </r>
  <r>
    <n v="2863"/>
    <x v="2862"/>
    <x v="2861"/>
    <x v="63"/>
    <n v="20"/>
    <x v="2"/>
    <x v="0"/>
    <s v="USD"/>
    <x v="2859"/>
    <x v="2863"/>
    <x v="0"/>
    <x v="29"/>
    <x v="1"/>
    <s v="theater/plays"/>
    <x v="50"/>
    <x v="135"/>
    <x v="1"/>
    <x v="6"/>
  </r>
  <r>
    <n v="2864"/>
    <x v="2863"/>
    <x v="2862"/>
    <x v="30"/>
    <n v="40"/>
    <x v="2"/>
    <x v="1"/>
    <s v="GBP"/>
    <x v="2860"/>
    <x v="2864"/>
    <x v="0"/>
    <x v="83"/>
    <x v="1"/>
    <s v="theater/plays"/>
    <x v="53"/>
    <x v="140"/>
    <x v="1"/>
    <x v="6"/>
  </r>
  <r>
    <n v="2865"/>
    <x v="2864"/>
    <x v="2863"/>
    <x v="374"/>
    <n v="0"/>
    <x v="2"/>
    <x v="0"/>
    <s v="USD"/>
    <x v="2861"/>
    <x v="2865"/>
    <x v="0"/>
    <x v="78"/>
    <x v="1"/>
    <s v="theater/plays"/>
    <x v="50"/>
    <x v="121"/>
    <x v="1"/>
    <x v="6"/>
  </r>
  <r>
    <n v="2866"/>
    <x v="2865"/>
    <x v="2864"/>
    <x v="10"/>
    <n v="45"/>
    <x v="2"/>
    <x v="0"/>
    <s v="USD"/>
    <x v="2862"/>
    <x v="2866"/>
    <x v="0"/>
    <x v="84"/>
    <x v="1"/>
    <s v="theater/plays"/>
    <x v="60"/>
    <x v="377"/>
    <x v="1"/>
    <x v="6"/>
  </r>
  <r>
    <n v="2867"/>
    <x v="2866"/>
    <x v="2865"/>
    <x v="30"/>
    <n v="504"/>
    <x v="2"/>
    <x v="0"/>
    <s v="USD"/>
    <x v="2863"/>
    <x v="2867"/>
    <x v="0"/>
    <x v="73"/>
    <x v="1"/>
    <s v="theater/plays"/>
    <x v="68"/>
    <x v="2000"/>
    <x v="1"/>
    <x v="6"/>
  </r>
  <r>
    <n v="2868"/>
    <x v="2867"/>
    <x v="2866"/>
    <x v="36"/>
    <n v="6301.76"/>
    <x v="2"/>
    <x v="0"/>
    <s v="USD"/>
    <x v="2864"/>
    <x v="2868"/>
    <x v="0"/>
    <x v="65"/>
    <x v="1"/>
    <s v="theater/plays"/>
    <x v="72"/>
    <x v="2001"/>
    <x v="1"/>
    <x v="6"/>
  </r>
  <r>
    <n v="2869"/>
    <x v="2868"/>
    <x v="2867"/>
    <x v="22"/>
    <n v="177"/>
    <x v="2"/>
    <x v="0"/>
    <s v="USD"/>
    <x v="2865"/>
    <x v="2869"/>
    <x v="0"/>
    <x v="81"/>
    <x v="1"/>
    <s v="theater/plays"/>
    <x v="60"/>
    <x v="1238"/>
    <x v="1"/>
    <x v="6"/>
  </r>
  <r>
    <n v="2870"/>
    <x v="2869"/>
    <x v="2868"/>
    <x v="10"/>
    <n v="750"/>
    <x v="2"/>
    <x v="0"/>
    <s v="USD"/>
    <x v="2866"/>
    <x v="2870"/>
    <x v="0"/>
    <x v="82"/>
    <x v="1"/>
    <s v="theater/plays"/>
    <x v="77"/>
    <x v="160"/>
    <x v="1"/>
    <x v="6"/>
  </r>
  <r>
    <n v="2871"/>
    <x v="2870"/>
    <x v="2869"/>
    <x v="3"/>
    <n v="467"/>
    <x v="2"/>
    <x v="0"/>
    <s v="USD"/>
    <x v="2867"/>
    <x v="2871"/>
    <x v="0"/>
    <x v="62"/>
    <x v="1"/>
    <s v="theater/plays"/>
    <x v="62"/>
    <x v="1582"/>
    <x v="1"/>
    <x v="6"/>
  </r>
  <r>
    <n v="2872"/>
    <x v="2871"/>
    <x v="2870"/>
    <x v="9"/>
    <n v="0"/>
    <x v="2"/>
    <x v="0"/>
    <s v="USD"/>
    <x v="2868"/>
    <x v="2872"/>
    <x v="0"/>
    <x v="78"/>
    <x v="1"/>
    <s v="theater/plays"/>
    <x v="50"/>
    <x v="121"/>
    <x v="1"/>
    <x v="6"/>
  </r>
  <r>
    <n v="2873"/>
    <x v="2872"/>
    <x v="2871"/>
    <x v="30"/>
    <n v="953"/>
    <x v="2"/>
    <x v="0"/>
    <s v="USD"/>
    <x v="2869"/>
    <x v="2873"/>
    <x v="0"/>
    <x v="22"/>
    <x v="1"/>
    <s v="theater/plays"/>
    <x v="151"/>
    <x v="2002"/>
    <x v="1"/>
    <x v="6"/>
  </r>
  <r>
    <n v="2874"/>
    <x v="2873"/>
    <x v="2872"/>
    <x v="10"/>
    <n v="271"/>
    <x v="2"/>
    <x v="0"/>
    <s v="USD"/>
    <x v="2870"/>
    <x v="2874"/>
    <x v="0"/>
    <x v="83"/>
    <x v="1"/>
    <s v="theater/plays"/>
    <x v="62"/>
    <x v="2003"/>
    <x v="1"/>
    <x v="6"/>
  </r>
  <r>
    <n v="2875"/>
    <x v="2874"/>
    <x v="2873"/>
    <x v="22"/>
    <n v="7"/>
    <x v="2"/>
    <x v="0"/>
    <s v="USD"/>
    <x v="2871"/>
    <x v="2875"/>
    <x v="0"/>
    <x v="83"/>
    <x v="1"/>
    <s v="theater/plays"/>
    <x v="50"/>
    <x v="1029"/>
    <x v="1"/>
    <x v="6"/>
  </r>
  <r>
    <n v="2876"/>
    <x v="2875"/>
    <x v="2874"/>
    <x v="60"/>
    <n v="0"/>
    <x v="2"/>
    <x v="0"/>
    <s v="USD"/>
    <x v="2872"/>
    <x v="2876"/>
    <x v="0"/>
    <x v="78"/>
    <x v="1"/>
    <s v="theater/plays"/>
    <x v="50"/>
    <x v="121"/>
    <x v="1"/>
    <x v="6"/>
  </r>
  <r>
    <n v="2877"/>
    <x v="2876"/>
    <x v="2875"/>
    <x v="12"/>
    <n v="650"/>
    <x v="2"/>
    <x v="0"/>
    <s v="USD"/>
    <x v="2873"/>
    <x v="2877"/>
    <x v="0"/>
    <x v="79"/>
    <x v="1"/>
    <s v="theater/plays"/>
    <x v="57"/>
    <x v="149"/>
    <x v="1"/>
    <x v="6"/>
  </r>
  <r>
    <n v="2878"/>
    <x v="2877"/>
    <x v="2876"/>
    <x v="9"/>
    <n v="63"/>
    <x v="2"/>
    <x v="1"/>
    <s v="GBP"/>
    <x v="2874"/>
    <x v="2878"/>
    <x v="0"/>
    <x v="80"/>
    <x v="1"/>
    <s v="theater/plays"/>
    <x v="53"/>
    <x v="2004"/>
    <x v="1"/>
    <x v="6"/>
  </r>
  <r>
    <n v="2879"/>
    <x v="2878"/>
    <x v="2877"/>
    <x v="375"/>
    <n v="29"/>
    <x v="2"/>
    <x v="0"/>
    <s v="USD"/>
    <x v="2875"/>
    <x v="2879"/>
    <x v="0"/>
    <x v="29"/>
    <x v="1"/>
    <s v="theater/plays"/>
    <x v="50"/>
    <x v="2005"/>
    <x v="1"/>
    <x v="6"/>
  </r>
  <r>
    <n v="2880"/>
    <x v="2879"/>
    <x v="2878"/>
    <x v="14"/>
    <n v="2800"/>
    <x v="2"/>
    <x v="0"/>
    <s v="USD"/>
    <x v="2876"/>
    <x v="2880"/>
    <x v="0"/>
    <x v="60"/>
    <x v="1"/>
    <s v="theater/plays"/>
    <x v="61"/>
    <x v="2006"/>
    <x v="1"/>
    <x v="6"/>
  </r>
  <r>
    <n v="2881"/>
    <x v="2880"/>
    <x v="2879"/>
    <x v="62"/>
    <n v="0"/>
    <x v="2"/>
    <x v="0"/>
    <s v="USD"/>
    <x v="2877"/>
    <x v="2881"/>
    <x v="0"/>
    <x v="78"/>
    <x v="1"/>
    <s v="theater/plays"/>
    <x v="50"/>
    <x v="121"/>
    <x v="1"/>
    <x v="6"/>
  </r>
  <r>
    <n v="2882"/>
    <x v="2881"/>
    <x v="2880"/>
    <x v="47"/>
    <n v="252"/>
    <x v="2"/>
    <x v="0"/>
    <s v="USD"/>
    <x v="2878"/>
    <x v="2882"/>
    <x v="0"/>
    <x v="80"/>
    <x v="1"/>
    <s v="theater/plays"/>
    <x v="122"/>
    <x v="2007"/>
    <x v="1"/>
    <x v="6"/>
  </r>
  <r>
    <n v="2883"/>
    <x v="2882"/>
    <x v="2881"/>
    <x v="3"/>
    <n v="1908"/>
    <x v="2"/>
    <x v="0"/>
    <s v="USD"/>
    <x v="2879"/>
    <x v="2883"/>
    <x v="0"/>
    <x v="81"/>
    <x v="1"/>
    <s v="theater/plays"/>
    <x v="118"/>
    <x v="2008"/>
    <x v="1"/>
    <x v="6"/>
  </r>
  <r>
    <n v="2884"/>
    <x v="2883"/>
    <x v="2882"/>
    <x v="101"/>
    <n v="185"/>
    <x v="2"/>
    <x v="0"/>
    <s v="USD"/>
    <x v="2880"/>
    <x v="2884"/>
    <x v="0"/>
    <x v="80"/>
    <x v="1"/>
    <s v="theater/plays"/>
    <x v="50"/>
    <x v="2009"/>
    <x v="1"/>
    <x v="6"/>
  </r>
  <r>
    <n v="2885"/>
    <x v="2884"/>
    <x v="2883"/>
    <x v="44"/>
    <n v="130"/>
    <x v="2"/>
    <x v="0"/>
    <s v="USD"/>
    <x v="2881"/>
    <x v="2885"/>
    <x v="0"/>
    <x v="81"/>
    <x v="1"/>
    <s v="theater/plays"/>
    <x v="69"/>
    <x v="433"/>
    <x v="1"/>
    <x v="6"/>
  </r>
  <r>
    <n v="2886"/>
    <x v="2885"/>
    <x v="2884"/>
    <x v="48"/>
    <n v="10"/>
    <x v="2"/>
    <x v="0"/>
    <s v="USD"/>
    <x v="2882"/>
    <x v="2886"/>
    <x v="0"/>
    <x v="29"/>
    <x v="1"/>
    <s v="theater/plays"/>
    <x v="62"/>
    <x v="119"/>
    <x v="1"/>
    <x v="6"/>
  </r>
  <r>
    <n v="2887"/>
    <x v="2886"/>
    <x v="2885"/>
    <x v="9"/>
    <n v="5"/>
    <x v="2"/>
    <x v="0"/>
    <s v="USD"/>
    <x v="2883"/>
    <x v="2887"/>
    <x v="0"/>
    <x v="29"/>
    <x v="1"/>
    <s v="theater/plays"/>
    <x v="50"/>
    <x v="144"/>
    <x v="1"/>
    <x v="6"/>
  </r>
  <r>
    <n v="2888"/>
    <x v="2887"/>
    <x v="2886"/>
    <x v="11"/>
    <n v="0"/>
    <x v="2"/>
    <x v="0"/>
    <s v="USD"/>
    <x v="2884"/>
    <x v="2888"/>
    <x v="0"/>
    <x v="78"/>
    <x v="1"/>
    <s v="theater/plays"/>
    <x v="50"/>
    <x v="121"/>
    <x v="1"/>
    <x v="6"/>
  </r>
  <r>
    <n v="2889"/>
    <x v="2888"/>
    <x v="2887"/>
    <x v="9"/>
    <n v="1142"/>
    <x v="2"/>
    <x v="0"/>
    <s v="USD"/>
    <x v="2885"/>
    <x v="2889"/>
    <x v="0"/>
    <x v="25"/>
    <x v="1"/>
    <s v="theater/plays"/>
    <x v="151"/>
    <x v="2010"/>
    <x v="1"/>
    <x v="6"/>
  </r>
  <r>
    <n v="2890"/>
    <x v="2889"/>
    <x v="2888"/>
    <x v="13"/>
    <n v="21"/>
    <x v="2"/>
    <x v="0"/>
    <s v="USD"/>
    <x v="2886"/>
    <x v="2890"/>
    <x v="0"/>
    <x v="83"/>
    <x v="1"/>
    <s v="theater/plays"/>
    <x v="60"/>
    <x v="582"/>
    <x v="1"/>
    <x v="6"/>
  </r>
  <r>
    <n v="2891"/>
    <x v="2890"/>
    <x v="2889"/>
    <x v="3"/>
    <n v="273"/>
    <x v="2"/>
    <x v="0"/>
    <s v="USD"/>
    <x v="2887"/>
    <x v="2891"/>
    <x v="0"/>
    <x v="73"/>
    <x v="1"/>
    <s v="theater/plays"/>
    <x v="56"/>
    <x v="1594"/>
    <x v="1"/>
    <x v="6"/>
  </r>
  <r>
    <n v="2892"/>
    <x v="2891"/>
    <x v="2890"/>
    <x v="62"/>
    <n v="500"/>
    <x v="2"/>
    <x v="0"/>
    <s v="USD"/>
    <x v="2888"/>
    <x v="2892"/>
    <x v="0"/>
    <x v="57"/>
    <x v="1"/>
    <s v="theater/plays"/>
    <x v="114"/>
    <x v="2011"/>
    <x v="1"/>
    <x v="6"/>
  </r>
  <r>
    <n v="2893"/>
    <x v="2892"/>
    <x v="2891"/>
    <x v="10"/>
    <n v="25"/>
    <x v="2"/>
    <x v="0"/>
    <s v="USD"/>
    <x v="2889"/>
    <x v="2893"/>
    <x v="0"/>
    <x v="84"/>
    <x v="1"/>
    <s v="theater/plays"/>
    <x v="60"/>
    <x v="381"/>
    <x v="1"/>
    <x v="6"/>
  </r>
  <r>
    <n v="2894"/>
    <x v="2893"/>
    <x v="2892"/>
    <x v="63"/>
    <n v="0"/>
    <x v="2"/>
    <x v="0"/>
    <s v="USD"/>
    <x v="2890"/>
    <x v="2894"/>
    <x v="0"/>
    <x v="78"/>
    <x v="1"/>
    <s v="theater/plays"/>
    <x v="50"/>
    <x v="121"/>
    <x v="1"/>
    <x v="6"/>
  </r>
  <r>
    <n v="2895"/>
    <x v="2894"/>
    <x v="2893"/>
    <x v="2"/>
    <n v="23"/>
    <x v="2"/>
    <x v="0"/>
    <s v="USD"/>
    <x v="2891"/>
    <x v="2895"/>
    <x v="0"/>
    <x v="80"/>
    <x v="1"/>
    <s v="theater/plays"/>
    <x v="62"/>
    <x v="2012"/>
    <x v="1"/>
    <x v="6"/>
  </r>
  <r>
    <n v="2896"/>
    <x v="2895"/>
    <x v="2894"/>
    <x v="9"/>
    <n v="625"/>
    <x v="2"/>
    <x v="0"/>
    <s v="USD"/>
    <x v="2892"/>
    <x v="2896"/>
    <x v="0"/>
    <x v="8"/>
    <x v="1"/>
    <s v="theater/plays"/>
    <x v="70"/>
    <x v="2013"/>
    <x v="1"/>
    <x v="6"/>
  </r>
  <r>
    <n v="2897"/>
    <x v="2896"/>
    <x v="2895"/>
    <x v="14"/>
    <n v="550"/>
    <x v="2"/>
    <x v="0"/>
    <s v="USD"/>
    <x v="2893"/>
    <x v="2897"/>
    <x v="0"/>
    <x v="83"/>
    <x v="1"/>
    <s v="theater/plays"/>
    <x v="62"/>
    <x v="2014"/>
    <x v="1"/>
    <x v="6"/>
  </r>
  <r>
    <n v="2898"/>
    <x v="2897"/>
    <x v="2896"/>
    <x v="51"/>
    <n v="316"/>
    <x v="2"/>
    <x v="0"/>
    <s v="USD"/>
    <x v="2894"/>
    <x v="2898"/>
    <x v="0"/>
    <x v="8"/>
    <x v="1"/>
    <s v="theater/plays"/>
    <x v="65"/>
    <x v="2015"/>
    <x v="1"/>
    <x v="6"/>
  </r>
  <r>
    <n v="2899"/>
    <x v="2898"/>
    <x v="2897"/>
    <x v="3"/>
    <n v="0"/>
    <x v="2"/>
    <x v="0"/>
    <s v="USD"/>
    <x v="2895"/>
    <x v="2899"/>
    <x v="0"/>
    <x v="78"/>
    <x v="1"/>
    <s v="theater/plays"/>
    <x v="50"/>
    <x v="121"/>
    <x v="1"/>
    <x v="6"/>
  </r>
  <r>
    <n v="2900"/>
    <x v="2899"/>
    <x v="2898"/>
    <x v="62"/>
    <n v="3405"/>
    <x v="2"/>
    <x v="0"/>
    <s v="USD"/>
    <x v="2896"/>
    <x v="2900"/>
    <x v="0"/>
    <x v="63"/>
    <x v="1"/>
    <s v="theater/plays"/>
    <x v="353"/>
    <x v="2016"/>
    <x v="1"/>
    <x v="6"/>
  </r>
  <r>
    <n v="2901"/>
    <x v="2900"/>
    <x v="2899"/>
    <x v="47"/>
    <n v="6"/>
    <x v="2"/>
    <x v="0"/>
    <s v="USD"/>
    <x v="2897"/>
    <x v="2901"/>
    <x v="0"/>
    <x v="84"/>
    <x v="1"/>
    <s v="theater/plays"/>
    <x v="60"/>
    <x v="362"/>
    <x v="1"/>
    <x v="6"/>
  </r>
  <r>
    <n v="2902"/>
    <x v="2901"/>
    <x v="2900"/>
    <x v="60"/>
    <n v="25"/>
    <x v="2"/>
    <x v="0"/>
    <s v="USD"/>
    <x v="2898"/>
    <x v="2902"/>
    <x v="0"/>
    <x v="29"/>
    <x v="1"/>
    <s v="theater/plays"/>
    <x v="50"/>
    <x v="380"/>
    <x v="1"/>
    <x v="6"/>
  </r>
  <r>
    <n v="2903"/>
    <x v="2902"/>
    <x v="2901"/>
    <x v="10"/>
    <n v="39"/>
    <x v="2"/>
    <x v="0"/>
    <s v="USD"/>
    <x v="2899"/>
    <x v="2903"/>
    <x v="0"/>
    <x v="80"/>
    <x v="1"/>
    <s v="theater/plays"/>
    <x v="60"/>
    <x v="2017"/>
    <x v="1"/>
    <x v="6"/>
  </r>
  <r>
    <n v="2904"/>
    <x v="2903"/>
    <x v="2902"/>
    <x v="15"/>
    <n v="75"/>
    <x v="2"/>
    <x v="1"/>
    <s v="GBP"/>
    <x v="2900"/>
    <x v="2904"/>
    <x v="0"/>
    <x v="80"/>
    <x v="1"/>
    <s v="theater/plays"/>
    <x v="62"/>
    <x v="644"/>
    <x v="1"/>
    <x v="6"/>
  </r>
  <r>
    <n v="2905"/>
    <x v="2904"/>
    <x v="2903"/>
    <x v="8"/>
    <n v="622"/>
    <x v="2"/>
    <x v="0"/>
    <s v="USD"/>
    <x v="2901"/>
    <x v="2905"/>
    <x v="0"/>
    <x v="57"/>
    <x v="1"/>
    <s v="theater/plays"/>
    <x v="82"/>
    <x v="2018"/>
    <x v="1"/>
    <x v="6"/>
  </r>
  <r>
    <n v="2906"/>
    <x v="2905"/>
    <x v="2904"/>
    <x v="12"/>
    <n v="565"/>
    <x v="2"/>
    <x v="0"/>
    <s v="USD"/>
    <x v="2902"/>
    <x v="2906"/>
    <x v="0"/>
    <x v="63"/>
    <x v="1"/>
    <s v="theater/plays"/>
    <x v="114"/>
    <x v="2019"/>
    <x v="1"/>
    <x v="6"/>
  </r>
  <r>
    <n v="2907"/>
    <x v="2906"/>
    <x v="2905"/>
    <x v="30"/>
    <n v="2"/>
    <x v="2"/>
    <x v="0"/>
    <s v="USD"/>
    <x v="2903"/>
    <x v="2907"/>
    <x v="0"/>
    <x v="84"/>
    <x v="1"/>
    <s v="theater/plays"/>
    <x v="50"/>
    <x v="120"/>
    <x v="1"/>
    <x v="6"/>
  </r>
  <r>
    <n v="2908"/>
    <x v="2907"/>
    <x v="2906"/>
    <x v="376"/>
    <n v="264"/>
    <x v="2"/>
    <x v="0"/>
    <s v="USD"/>
    <x v="2904"/>
    <x v="2908"/>
    <x v="0"/>
    <x v="81"/>
    <x v="1"/>
    <s v="theater/plays"/>
    <x v="56"/>
    <x v="1775"/>
    <x v="1"/>
    <x v="6"/>
  </r>
  <r>
    <n v="2909"/>
    <x v="2908"/>
    <x v="2907"/>
    <x v="237"/>
    <n v="20"/>
    <x v="2"/>
    <x v="0"/>
    <s v="USD"/>
    <x v="2905"/>
    <x v="2909"/>
    <x v="0"/>
    <x v="29"/>
    <x v="1"/>
    <s v="theater/plays"/>
    <x v="50"/>
    <x v="135"/>
    <x v="1"/>
    <x v="6"/>
  </r>
  <r>
    <n v="2910"/>
    <x v="2909"/>
    <x v="2908"/>
    <x v="11"/>
    <n v="1"/>
    <x v="2"/>
    <x v="1"/>
    <s v="GBP"/>
    <x v="2906"/>
    <x v="2910"/>
    <x v="0"/>
    <x v="29"/>
    <x v="1"/>
    <s v="theater/plays"/>
    <x v="50"/>
    <x v="120"/>
    <x v="1"/>
    <x v="6"/>
  </r>
  <r>
    <n v="2911"/>
    <x v="2910"/>
    <x v="2909"/>
    <x v="40"/>
    <n v="657"/>
    <x v="2"/>
    <x v="0"/>
    <s v="USD"/>
    <x v="2907"/>
    <x v="2911"/>
    <x v="0"/>
    <x v="25"/>
    <x v="1"/>
    <s v="theater/plays"/>
    <x v="121"/>
    <x v="2020"/>
    <x v="1"/>
    <x v="6"/>
  </r>
  <r>
    <n v="2912"/>
    <x v="2911"/>
    <x v="2910"/>
    <x v="377"/>
    <n v="2030"/>
    <x v="2"/>
    <x v="0"/>
    <s v="USD"/>
    <x v="2908"/>
    <x v="2912"/>
    <x v="0"/>
    <x v="55"/>
    <x v="1"/>
    <s v="theater/plays"/>
    <x v="51"/>
    <x v="2021"/>
    <x v="1"/>
    <x v="6"/>
  </r>
  <r>
    <n v="2913"/>
    <x v="2912"/>
    <x v="2911"/>
    <x v="3"/>
    <n v="2"/>
    <x v="2"/>
    <x v="0"/>
    <s v="USD"/>
    <x v="2909"/>
    <x v="2913"/>
    <x v="0"/>
    <x v="84"/>
    <x v="1"/>
    <s v="theater/plays"/>
    <x v="50"/>
    <x v="120"/>
    <x v="1"/>
    <x v="6"/>
  </r>
  <r>
    <n v="2914"/>
    <x v="2913"/>
    <x v="2912"/>
    <x v="31"/>
    <n v="1"/>
    <x v="2"/>
    <x v="1"/>
    <s v="GBP"/>
    <x v="2910"/>
    <x v="2914"/>
    <x v="0"/>
    <x v="29"/>
    <x v="1"/>
    <s v="theater/plays"/>
    <x v="50"/>
    <x v="120"/>
    <x v="1"/>
    <x v="6"/>
  </r>
  <r>
    <n v="2915"/>
    <x v="2914"/>
    <x v="2913"/>
    <x v="28"/>
    <n v="611"/>
    <x v="2"/>
    <x v="1"/>
    <s v="GBP"/>
    <x v="2911"/>
    <x v="2915"/>
    <x v="0"/>
    <x v="83"/>
    <x v="1"/>
    <s v="theater/plays"/>
    <x v="220"/>
    <x v="2022"/>
    <x v="1"/>
    <x v="6"/>
  </r>
  <r>
    <n v="2916"/>
    <x v="2915"/>
    <x v="2914"/>
    <x v="378"/>
    <n v="145"/>
    <x v="2"/>
    <x v="1"/>
    <s v="GBP"/>
    <x v="2912"/>
    <x v="2916"/>
    <x v="0"/>
    <x v="63"/>
    <x v="1"/>
    <s v="theater/plays"/>
    <x v="59"/>
    <x v="2023"/>
    <x v="1"/>
    <x v="6"/>
  </r>
  <r>
    <n v="2917"/>
    <x v="2916"/>
    <x v="2915"/>
    <x v="13"/>
    <n v="437"/>
    <x v="2"/>
    <x v="0"/>
    <s v="USD"/>
    <x v="2913"/>
    <x v="2917"/>
    <x v="0"/>
    <x v="82"/>
    <x v="1"/>
    <s v="theater/plays"/>
    <x v="66"/>
    <x v="2024"/>
    <x v="1"/>
    <x v="6"/>
  </r>
  <r>
    <n v="2918"/>
    <x v="2917"/>
    <x v="2916"/>
    <x v="10"/>
    <n v="1362"/>
    <x v="2"/>
    <x v="0"/>
    <s v="USD"/>
    <x v="2914"/>
    <x v="2918"/>
    <x v="0"/>
    <x v="9"/>
    <x v="1"/>
    <s v="theater/plays"/>
    <x v="117"/>
    <x v="353"/>
    <x v="1"/>
    <x v="6"/>
  </r>
  <r>
    <n v="2919"/>
    <x v="2918"/>
    <x v="2917"/>
    <x v="20"/>
    <n v="51"/>
    <x v="2"/>
    <x v="0"/>
    <s v="USD"/>
    <x v="2915"/>
    <x v="2919"/>
    <x v="0"/>
    <x v="79"/>
    <x v="1"/>
    <s v="theater/plays"/>
    <x v="114"/>
    <x v="434"/>
    <x v="1"/>
    <x v="6"/>
  </r>
  <r>
    <n v="2920"/>
    <x v="2919"/>
    <x v="2918"/>
    <x v="30"/>
    <n v="671"/>
    <x v="2"/>
    <x v="5"/>
    <s v="CAD"/>
    <x v="2916"/>
    <x v="2920"/>
    <x v="0"/>
    <x v="62"/>
    <x v="1"/>
    <s v="theater/plays"/>
    <x v="117"/>
    <x v="2025"/>
    <x v="1"/>
    <x v="6"/>
  </r>
  <r>
    <n v="2921"/>
    <x v="2920"/>
    <x v="2919"/>
    <x v="213"/>
    <n v="129"/>
    <x v="0"/>
    <x v="0"/>
    <s v="USD"/>
    <x v="2917"/>
    <x v="2921"/>
    <x v="0"/>
    <x v="83"/>
    <x v="0"/>
    <s v="theater/musical"/>
    <x v="32"/>
    <x v="1340"/>
    <x v="1"/>
    <x v="40"/>
  </r>
  <r>
    <n v="2922"/>
    <x v="2921"/>
    <x v="2920"/>
    <x v="2"/>
    <n v="500"/>
    <x v="0"/>
    <x v="1"/>
    <s v="GBP"/>
    <x v="2918"/>
    <x v="2922"/>
    <x v="0"/>
    <x v="79"/>
    <x v="0"/>
    <s v="theater/musical"/>
    <x v="8"/>
    <x v="160"/>
    <x v="1"/>
    <x v="40"/>
  </r>
  <r>
    <n v="2923"/>
    <x v="2922"/>
    <x v="2921"/>
    <x v="43"/>
    <n v="300"/>
    <x v="0"/>
    <x v="0"/>
    <s v="USD"/>
    <x v="2919"/>
    <x v="2923"/>
    <x v="0"/>
    <x v="73"/>
    <x v="0"/>
    <s v="theater/musical"/>
    <x v="8"/>
    <x v="179"/>
    <x v="1"/>
    <x v="40"/>
  </r>
  <r>
    <n v="2924"/>
    <x v="2923"/>
    <x v="2922"/>
    <x v="31"/>
    <n v="25800"/>
    <x v="0"/>
    <x v="0"/>
    <s v="USD"/>
    <x v="2920"/>
    <x v="2924"/>
    <x v="0"/>
    <x v="206"/>
    <x v="0"/>
    <s v="theater/musical"/>
    <x v="33"/>
    <x v="2026"/>
    <x v="1"/>
    <x v="40"/>
  </r>
  <r>
    <n v="2925"/>
    <x v="2924"/>
    <x v="2923"/>
    <x v="101"/>
    <n v="46100.69"/>
    <x v="0"/>
    <x v="0"/>
    <s v="USD"/>
    <x v="2921"/>
    <x v="2925"/>
    <x v="0"/>
    <x v="473"/>
    <x v="0"/>
    <s v="theater/musical"/>
    <x v="21"/>
    <x v="2027"/>
    <x v="1"/>
    <x v="40"/>
  </r>
  <r>
    <n v="2926"/>
    <x v="2925"/>
    <x v="2924"/>
    <x v="9"/>
    <n v="3750"/>
    <x v="0"/>
    <x v="0"/>
    <s v="USD"/>
    <x v="2922"/>
    <x v="2926"/>
    <x v="0"/>
    <x v="133"/>
    <x v="0"/>
    <s v="theater/musical"/>
    <x v="105"/>
    <x v="753"/>
    <x v="1"/>
    <x v="40"/>
  </r>
  <r>
    <n v="2927"/>
    <x v="2926"/>
    <x v="2925"/>
    <x v="40"/>
    <n v="2355"/>
    <x v="0"/>
    <x v="0"/>
    <s v="USD"/>
    <x v="2923"/>
    <x v="2927"/>
    <x v="0"/>
    <x v="64"/>
    <x v="0"/>
    <s v="theater/musical"/>
    <x v="26"/>
    <x v="2028"/>
    <x v="1"/>
    <x v="40"/>
  </r>
  <r>
    <n v="2928"/>
    <x v="2927"/>
    <x v="2926"/>
    <x v="28"/>
    <n v="1000"/>
    <x v="0"/>
    <x v="0"/>
    <s v="USD"/>
    <x v="2924"/>
    <x v="2928"/>
    <x v="0"/>
    <x v="54"/>
    <x v="0"/>
    <s v="theater/musical"/>
    <x v="8"/>
    <x v="683"/>
    <x v="1"/>
    <x v="40"/>
  </r>
  <r>
    <n v="2929"/>
    <x v="2928"/>
    <x v="2927"/>
    <x v="6"/>
    <n v="8165.55"/>
    <x v="0"/>
    <x v="0"/>
    <s v="USD"/>
    <x v="2925"/>
    <x v="2929"/>
    <x v="0"/>
    <x v="58"/>
    <x v="0"/>
    <s v="theater/musical"/>
    <x v="21"/>
    <x v="2029"/>
    <x v="1"/>
    <x v="40"/>
  </r>
  <r>
    <n v="2930"/>
    <x v="2929"/>
    <x v="2928"/>
    <x v="3"/>
    <n v="10092"/>
    <x v="0"/>
    <x v="1"/>
    <s v="GBP"/>
    <x v="2926"/>
    <x v="2930"/>
    <x v="0"/>
    <x v="95"/>
    <x v="0"/>
    <s v="theater/musical"/>
    <x v="7"/>
    <x v="2030"/>
    <x v="1"/>
    <x v="40"/>
  </r>
  <r>
    <n v="2931"/>
    <x v="2930"/>
    <x v="2929"/>
    <x v="47"/>
    <n v="795"/>
    <x v="0"/>
    <x v="5"/>
    <s v="CAD"/>
    <x v="2927"/>
    <x v="2931"/>
    <x v="0"/>
    <x v="82"/>
    <x v="0"/>
    <s v="theater/musical"/>
    <x v="6"/>
    <x v="596"/>
    <x v="1"/>
    <x v="40"/>
  </r>
  <r>
    <n v="2932"/>
    <x v="2931"/>
    <x v="2930"/>
    <x v="379"/>
    <n v="3258"/>
    <x v="0"/>
    <x v="2"/>
    <s v="AUD"/>
    <x v="2928"/>
    <x v="2932"/>
    <x v="0"/>
    <x v="44"/>
    <x v="0"/>
    <s v="theater/musical"/>
    <x v="2"/>
    <x v="2031"/>
    <x v="1"/>
    <x v="40"/>
  </r>
  <r>
    <n v="2933"/>
    <x v="2932"/>
    <x v="2931"/>
    <x v="30"/>
    <n v="2569"/>
    <x v="0"/>
    <x v="0"/>
    <s v="USD"/>
    <x v="2929"/>
    <x v="2933"/>
    <x v="0"/>
    <x v="241"/>
    <x v="0"/>
    <s v="theater/musical"/>
    <x v="33"/>
    <x v="2032"/>
    <x v="1"/>
    <x v="40"/>
  </r>
  <r>
    <n v="2934"/>
    <x v="2933"/>
    <x v="2932"/>
    <x v="30"/>
    <n v="2700"/>
    <x v="0"/>
    <x v="5"/>
    <s v="CAD"/>
    <x v="2930"/>
    <x v="2934"/>
    <x v="0"/>
    <x v="77"/>
    <x v="0"/>
    <s v="theater/musical"/>
    <x v="29"/>
    <x v="2033"/>
    <x v="1"/>
    <x v="40"/>
  </r>
  <r>
    <n v="2935"/>
    <x v="2934"/>
    <x v="2933"/>
    <x v="8"/>
    <n v="3531"/>
    <x v="0"/>
    <x v="0"/>
    <s v="USD"/>
    <x v="2931"/>
    <x v="2935"/>
    <x v="0"/>
    <x v="70"/>
    <x v="0"/>
    <s v="theater/musical"/>
    <x v="7"/>
    <x v="2034"/>
    <x v="1"/>
    <x v="40"/>
  </r>
  <r>
    <n v="2936"/>
    <x v="2935"/>
    <x v="2934"/>
    <x v="28"/>
    <n v="1280"/>
    <x v="0"/>
    <x v="0"/>
    <s v="USD"/>
    <x v="2932"/>
    <x v="2936"/>
    <x v="0"/>
    <x v="69"/>
    <x v="0"/>
    <s v="theater/musical"/>
    <x v="30"/>
    <x v="1753"/>
    <x v="1"/>
    <x v="40"/>
  </r>
  <r>
    <n v="2937"/>
    <x v="2936"/>
    <x v="2935"/>
    <x v="15"/>
    <n v="2000"/>
    <x v="0"/>
    <x v="1"/>
    <s v="GBP"/>
    <x v="2933"/>
    <x v="2937"/>
    <x v="0"/>
    <x v="165"/>
    <x v="0"/>
    <s v="theater/musical"/>
    <x v="18"/>
    <x v="2035"/>
    <x v="1"/>
    <x v="40"/>
  </r>
  <r>
    <n v="2938"/>
    <x v="2937"/>
    <x v="2936"/>
    <x v="23"/>
    <n v="4055"/>
    <x v="0"/>
    <x v="0"/>
    <s v="USD"/>
    <x v="2934"/>
    <x v="2938"/>
    <x v="0"/>
    <x v="58"/>
    <x v="0"/>
    <s v="theater/musical"/>
    <x v="7"/>
    <x v="2036"/>
    <x v="1"/>
    <x v="40"/>
  </r>
  <r>
    <n v="2939"/>
    <x v="2938"/>
    <x v="2937"/>
    <x v="6"/>
    <n v="8230"/>
    <x v="0"/>
    <x v="0"/>
    <s v="USD"/>
    <x v="2935"/>
    <x v="2939"/>
    <x v="0"/>
    <x v="20"/>
    <x v="0"/>
    <s v="theater/musical"/>
    <x v="33"/>
    <x v="2037"/>
    <x v="1"/>
    <x v="40"/>
  </r>
  <r>
    <n v="2940"/>
    <x v="2939"/>
    <x v="2938"/>
    <x v="30"/>
    <n v="2681"/>
    <x v="0"/>
    <x v="0"/>
    <s v="USD"/>
    <x v="2936"/>
    <x v="2940"/>
    <x v="0"/>
    <x v="51"/>
    <x v="0"/>
    <s v="theater/musical"/>
    <x v="13"/>
    <x v="129"/>
    <x v="1"/>
    <x v="40"/>
  </r>
  <r>
    <n v="2941"/>
    <x v="2940"/>
    <x v="2939"/>
    <x v="31"/>
    <n v="1"/>
    <x v="2"/>
    <x v="0"/>
    <s v="USD"/>
    <x v="2937"/>
    <x v="2941"/>
    <x v="0"/>
    <x v="29"/>
    <x v="1"/>
    <s v="theater/spaces"/>
    <x v="50"/>
    <x v="120"/>
    <x v="1"/>
    <x v="38"/>
  </r>
  <r>
    <n v="2942"/>
    <x v="2941"/>
    <x v="2940"/>
    <x v="61"/>
    <n v="40850"/>
    <x v="2"/>
    <x v="5"/>
    <s v="CAD"/>
    <x v="2938"/>
    <x v="2942"/>
    <x v="0"/>
    <x v="91"/>
    <x v="1"/>
    <s v="theater/spaces"/>
    <x v="68"/>
    <x v="2038"/>
    <x v="1"/>
    <x v="38"/>
  </r>
  <r>
    <n v="2943"/>
    <x v="2942"/>
    <x v="2941"/>
    <x v="9"/>
    <n v="0"/>
    <x v="2"/>
    <x v="0"/>
    <s v="USD"/>
    <x v="2939"/>
    <x v="2943"/>
    <x v="0"/>
    <x v="78"/>
    <x v="1"/>
    <s v="theater/spaces"/>
    <x v="50"/>
    <x v="121"/>
    <x v="1"/>
    <x v="38"/>
  </r>
  <r>
    <n v="2944"/>
    <x v="2943"/>
    <x v="2942"/>
    <x v="3"/>
    <n v="100"/>
    <x v="2"/>
    <x v="0"/>
    <s v="USD"/>
    <x v="2940"/>
    <x v="2944"/>
    <x v="0"/>
    <x v="29"/>
    <x v="1"/>
    <s v="theater/spaces"/>
    <x v="60"/>
    <x v="101"/>
    <x v="1"/>
    <x v="38"/>
  </r>
  <r>
    <n v="2945"/>
    <x v="2944"/>
    <x v="2943"/>
    <x v="63"/>
    <n v="0"/>
    <x v="2"/>
    <x v="0"/>
    <s v="USD"/>
    <x v="2941"/>
    <x v="2945"/>
    <x v="0"/>
    <x v="78"/>
    <x v="1"/>
    <s v="theater/spaces"/>
    <x v="50"/>
    <x v="121"/>
    <x v="1"/>
    <x v="38"/>
  </r>
  <r>
    <n v="2946"/>
    <x v="2945"/>
    <x v="2944"/>
    <x v="13"/>
    <n v="2"/>
    <x v="2"/>
    <x v="1"/>
    <s v="GBP"/>
    <x v="2942"/>
    <x v="2946"/>
    <x v="0"/>
    <x v="84"/>
    <x v="1"/>
    <s v="theater/spaces"/>
    <x v="50"/>
    <x v="120"/>
    <x v="1"/>
    <x v="38"/>
  </r>
  <r>
    <n v="2947"/>
    <x v="2946"/>
    <x v="2945"/>
    <x v="31"/>
    <n v="1072"/>
    <x v="2"/>
    <x v="0"/>
    <s v="USD"/>
    <x v="2943"/>
    <x v="2947"/>
    <x v="0"/>
    <x v="62"/>
    <x v="1"/>
    <s v="theater/spaces"/>
    <x v="65"/>
    <x v="2039"/>
    <x v="1"/>
    <x v="38"/>
  </r>
  <r>
    <n v="2948"/>
    <x v="2947"/>
    <x v="2946"/>
    <x v="69"/>
    <n v="24"/>
    <x v="2"/>
    <x v="0"/>
    <s v="USD"/>
    <x v="2944"/>
    <x v="2948"/>
    <x v="0"/>
    <x v="82"/>
    <x v="1"/>
    <s v="theater/spaces"/>
    <x v="50"/>
    <x v="2040"/>
    <x v="1"/>
    <x v="38"/>
  </r>
  <r>
    <n v="2949"/>
    <x v="2948"/>
    <x v="2947"/>
    <x v="28"/>
    <n v="25"/>
    <x v="2"/>
    <x v="0"/>
    <s v="USD"/>
    <x v="2945"/>
    <x v="2949"/>
    <x v="0"/>
    <x v="84"/>
    <x v="1"/>
    <s v="theater/spaces"/>
    <x v="56"/>
    <x v="381"/>
    <x v="1"/>
    <x v="38"/>
  </r>
  <r>
    <n v="2950"/>
    <x v="2949"/>
    <x v="2948"/>
    <x v="380"/>
    <n v="0"/>
    <x v="2"/>
    <x v="0"/>
    <s v="USD"/>
    <x v="2946"/>
    <x v="2950"/>
    <x v="0"/>
    <x v="78"/>
    <x v="1"/>
    <s v="theater/spaces"/>
    <x v="50"/>
    <x v="121"/>
    <x v="1"/>
    <x v="38"/>
  </r>
  <r>
    <n v="2951"/>
    <x v="2950"/>
    <x v="2949"/>
    <x v="63"/>
    <n v="1096"/>
    <x v="1"/>
    <x v="0"/>
    <s v="USD"/>
    <x v="2947"/>
    <x v="2951"/>
    <x v="0"/>
    <x v="6"/>
    <x v="1"/>
    <s v="theater/spaces"/>
    <x v="53"/>
    <x v="2041"/>
    <x v="1"/>
    <x v="38"/>
  </r>
  <r>
    <n v="2952"/>
    <x v="2951"/>
    <x v="2950"/>
    <x v="22"/>
    <n v="1605"/>
    <x v="1"/>
    <x v="0"/>
    <s v="USD"/>
    <x v="2948"/>
    <x v="2952"/>
    <x v="0"/>
    <x v="22"/>
    <x v="1"/>
    <s v="theater/spaces"/>
    <x v="59"/>
    <x v="2042"/>
    <x v="1"/>
    <x v="38"/>
  </r>
  <r>
    <n v="2953"/>
    <x v="2952"/>
    <x v="2951"/>
    <x v="307"/>
    <n v="605"/>
    <x v="1"/>
    <x v="0"/>
    <s v="USD"/>
    <x v="2949"/>
    <x v="2953"/>
    <x v="0"/>
    <x v="83"/>
    <x v="1"/>
    <s v="theater/spaces"/>
    <x v="50"/>
    <x v="2043"/>
    <x v="1"/>
    <x v="38"/>
  </r>
  <r>
    <n v="2954"/>
    <x v="2953"/>
    <x v="2952"/>
    <x v="36"/>
    <n v="0"/>
    <x v="1"/>
    <x v="0"/>
    <s v="USD"/>
    <x v="2950"/>
    <x v="2954"/>
    <x v="0"/>
    <x v="78"/>
    <x v="1"/>
    <s v="theater/spaces"/>
    <x v="50"/>
    <x v="121"/>
    <x v="1"/>
    <x v="38"/>
  </r>
  <r>
    <n v="2955"/>
    <x v="2954"/>
    <x v="2953"/>
    <x v="38"/>
    <n v="715"/>
    <x v="1"/>
    <x v="0"/>
    <s v="USD"/>
    <x v="2951"/>
    <x v="2955"/>
    <x v="0"/>
    <x v="202"/>
    <x v="1"/>
    <s v="theater/spaces"/>
    <x v="64"/>
    <x v="177"/>
    <x v="1"/>
    <x v="38"/>
  </r>
  <r>
    <n v="2956"/>
    <x v="2955"/>
    <x v="2954"/>
    <x v="278"/>
    <n v="1322"/>
    <x v="1"/>
    <x v="0"/>
    <s v="USD"/>
    <x v="2952"/>
    <x v="2956"/>
    <x v="0"/>
    <x v="9"/>
    <x v="1"/>
    <s v="theater/spaces"/>
    <x v="123"/>
    <x v="2044"/>
    <x v="1"/>
    <x v="38"/>
  </r>
  <r>
    <n v="2957"/>
    <x v="2956"/>
    <x v="2955"/>
    <x v="36"/>
    <n v="280"/>
    <x v="1"/>
    <x v="0"/>
    <s v="USD"/>
    <x v="2953"/>
    <x v="2957"/>
    <x v="0"/>
    <x v="83"/>
    <x v="1"/>
    <s v="theater/spaces"/>
    <x v="53"/>
    <x v="723"/>
    <x v="1"/>
    <x v="38"/>
  </r>
  <r>
    <n v="2958"/>
    <x v="2957"/>
    <x v="2956"/>
    <x v="58"/>
    <n v="0"/>
    <x v="1"/>
    <x v="0"/>
    <s v="USD"/>
    <x v="2954"/>
    <x v="2958"/>
    <x v="0"/>
    <x v="78"/>
    <x v="1"/>
    <s v="theater/spaces"/>
    <x v="50"/>
    <x v="121"/>
    <x v="1"/>
    <x v="38"/>
  </r>
  <r>
    <n v="2959"/>
    <x v="2958"/>
    <x v="2957"/>
    <x v="3"/>
    <n v="0"/>
    <x v="1"/>
    <x v="1"/>
    <s v="GBP"/>
    <x v="2955"/>
    <x v="2959"/>
    <x v="0"/>
    <x v="78"/>
    <x v="1"/>
    <s v="theater/spaces"/>
    <x v="50"/>
    <x v="121"/>
    <x v="1"/>
    <x v="38"/>
  </r>
  <r>
    <n v="2960"/>
    <x v="2959"/>
    <x v="2958"/>
    <x v="381"/>
    <n v="0"/>
    <x v="1"/>
    <x v="0"/>
    <s v="USD"/>
    <x v="2956"/>
    <x v="2960"/>
    <x v="0"/>
    <x v="78"/>
    <x v="1"/>
    <s v="theater/spaces"/>
    <x v="50"/>
    <x v="121"/>
    <x v="1"/>
    <x v="38"/>
  </r>
  <r>
    <n v="2961"/>
    <x v="2960"/>
    <x v="2959"/>
    <x v="10"/>
    <n v="5481"/>
    <x v="0"/>
    <x v="0"/>
    <s v="USD"/>
    <x v="2957"/>
    <x v="2961"/>
    <x v="0"/>
    <x v="52"/>
    <x v="0"/>
    <s v="theater/plays"/>
    <x v="5"/>
    <x v="2045"/>
    <x v="1"/>
    <x v="6"/>
  </r>
  <r>
    <n v="2962"/>
    <x v="2961"/>
    <x v="2960"/>
    <x v="28"/>
    <n v="1218"/>
    <x v="0"/>
    <x v="0"/>
    <s v="USD"/>
    <x v="2958"/>
    <x v="2962"/>
    <x v="0"/>
    <x v="9"/>
    <x v="0"/>
    <s v="theater/plays"/>
    <x v="108"/>
    <x v="546"/>
    <x v="1"/>
    <x v="6"/>
  </r>
  <r>
    <n v="2963"/>
    <x v="2962"/>
    <x v="2961"/>
    <x v="3"/>
    <n v="10685"/>
    <x v="0"/>
    <x v="0"/>
    <s v="USD"/>
    <x v="2959"/>
    <x v="2963"/>
    <x v="0"/>
    <x v="15"/>
    <x v="0"/>
    <s v="theater/plays"/>
    <x v="13"/>
    <x v="2046"/>
    <x v="1"/>
    <x v="6"/>
  </r>
  <r>
    <n v="2964"/>
    <x v="2963"/>
    <x v="2962"/>
    <x v="10"/>
    <n v="5035.6899999999996"/>
    <x v="0"/>
    <x v="0"/>
    <s v="USD"/>
    <x v="2960"/>
    <x v="2964"/>
    <x v="0"/>
    <x v="193"/>
    <x v="0"/>
    <s v="theater/plays"/>
    <x v="7"/>
    <x v="2047"/>
    <x v="1"/>
    <x v="6"/>
  </r>
  <r>
    <n v="2965"/>
    <x v="2964"/>
    <x v="2963"/>
    <x v="15"/>
    <n v="1635"/>
    <x v="0"/>
    <x v="0"/>
    <s v="USD"/>
    <x v="2961"/>
    <x v="2965"/>
    <x v="0"/>
    <x v="70"/>
    <x v="0"/>
    <s v="theater/plays"/>
    <x v="15"/>
    <x v="2048"/>
    <x v="1"/>
    <x v="6"/>
  </r>
  <r>
    <n v="2966"/>
    <x v="2965"/>
    <x v="2964"/>
    <x v="3"/>
    <n v="11363"/>
    <x v="0"/>
    <x v="0"/>
    <s v="USD"/>
    <x v="2962"/>
    <x v="2966"/>
    <x v="0"/>
    <x v="130"/>
    <x v="0"/>
    <s v="theater/plays"/>
    <x v="35"/>
    <x v="2049"/>
    <x v="1"/>
    <x v="6"/>
  </r>
  <r>
    <n v="2967"/>
    <x v="2966"/>
    <x v="2965"/>
    <x v="10"/>
    <n v="5696"/>
    <x v="0"/>
    <x v="0"/>
    <s v="USD"/>
    <x v="2963"/>
    <x v="2967"/>
    <x v="0"/>
    <x v="26"/>
    <x v="0"/>
    <s v="theater/plays"/>
    <x v="35"/>
    <x v="2050"/>
    <x v="1"/>
    <x v="6"/>
  </r>
  <r>
    <n v="2968"/>
    <x v="2967"/>
    <x v="2966"/>
    <x v="8"/>
    <n v="3710"/>
    <x v="0"/>
    <x v="0"/>
    <s v="USD"/>
    <x v="2964"/>
    <x v="2968"/>
    <x v="0"/>
    <x v="5"/>
    <x v="0"/>
    <s v="theater/plays"/>
    <x v="6"/>
    <x v="2051"/>
    <x v="1"/>
    <x v="6"/>
  </r>
  <r>
    <n v="2969"/>
    <x v="2968"/>
    <x v="2967"/>
    <x v="28"/>
    <n v="1625"/>
    <x v="0"/>
    <x v="5"/>
    <s v="CAD"/>
    <x v="2965"/>
    <x v="2969"/>
    <x v="0"/>
    <x v="57"/>
    <x v="0"/>
    <s v="theater/plays"/>
    <x v="200"/>
    <x v="2052"/>
    <x v="1"/>
    <x v="6"/>
  </r>
  <r>
    <n v="2970"/>
    <x v="2969"/>
    <x v="2968"/>
    <x v="12"/>
    <n v="6360"/>
    <x v="0"/>
    <x v="0"/>
    <s v="USD"/>
    <x v="2966"/>
    <x v="2970"/>
    <x v="0"/>
    <x v="110"/>
    <x v="0"/>
    <s v="theater/plays"/>
    <x v="6"/>
    <x v="2053"/>
    <x v="1"/>
    <x v="6"/>
  </r>
  <r>
    <n v="2971"/>
    <x v="2970"/>
    <x v="2969"/>
    <x v="50"/>
    <n v="3205"/>
    <x v="0"/>
    <x v="0"/>
    <s v="USD"/>
    <x v="2967"/>
    <x v="2971"/>
    <x v="0"/>
    <x v="68"/>
    <x v="0"/>
    <s v="theater/plays"/>
    <x v="8"/>
    <x v="2054"/>
    <x v="1"/>
    <x v="6"/>
  </r>
  <r>
    <n v="2972"/>
    <x v="2971"/>
    <x v="2970"/>
    <x v="13"/>
    <n v="2107"/>
    <x v="0"/>
    <x v="0"/>
    <s v="USD"/>
    <x v="2968"/>
    <x v="2972"/>
    <x v="0"/>
    <x v="57"/>
    <x v="0"/>
    <s v="theater/plays"/>
    <x v="2"/>
    <x v="2055"/>
    <x v="1"/>
    <x v="6"/>
  </r>
  <r>
    <n v="2973"/>
    <x v="2972"/>
    <x v="2971"/>
    <x v="10"/>
    <n v="8740"/>
    <x v="0"/>
    <x v="0"/>
    <s v="USD"/>
    <x v="2969"/>
    <x v="2973"/>
    <x v="0"/>
    <x v="51"/>
    <x v="0"/>
    <s v="theater/plays"/>
    <x v="215"/>
    <x v="2056"/>
    <x v="1"/>
    <x v="6"/>
  </r>
  <r>
    <n v="2974"/>
    <x v="2973"/>
    <x v="2972"/>
    <x v="10"/>
    <n v="5100"/>
    <x v="0"/>
    <x v="0"/>
    <s v="USD"/>
    <x v="2970"/>
    <x v="2974"/>
    <x v="0"/>
    <x v="45"/>
    <x v="0"/>
    <s v="theater/plays"/>
    <x v="21"/>
    <x v="1242"/>
    <x v="1"/>
    <x v="6"/>
  </r>
  <r>
    <n v="2975"/>
    <x v="2974"/>
    <x v="2973"/>
    <x v="6"/>
    <n v="8010"/>
    <x v="0"/>
    <x v="0"/>
    <s v="USD"/>
    <x v="2971"/>
    <x v="2975"/>
    <x v="0"/>
    <x v="116"/>
    <x v="0"/>
    <s v="theater/plays"/>
    <x v="8"/>
    <x v="2057"/>
    <x v="1"/>
    <x v="6"/>
  </r>
  <r>
    <n v="2976"/>
    <x v="2975"/>
    <x v="2974"/>
    <x v="159"/>
    <n v="120"/>
    <x v="0"/>
    <x v="1"/>
    <s v="GBP"/>
    <x v="2972"/>
    <x v="2976"/>
    <x v="0"/>
    <x v="25"/>
    <x v="0"/>
    <s v="theater/plays"/>
    <x v="193"/>
    <x v="2058"/>
    <x v="1"/>
    <x v="6"/>
  </r>
  <r>
    <n v="2977"/>
    <x v="2976"/>
    <x v="2975"/>
    <x v="9"/>
    <n v="3407"/>
    <x v="0"/>
    <x v="0"/>
    <s v="USD"/>
    <x v="2973"/>
    <x v="2977"/>
    <x v="0"/>
    <x v="209"/>
    <x v="0"/>
    <s v="theater/plays"/>
    <x v="35"/>
    <x v="787"/>
    <x v="1"/>
    <x v="6"/>
  </r>
  <r>
    <n v="2978"/>
    <x v="2977"/>
    <x v="2976"/>
    <x v="47"/>
    <n v="971"/>
    <x v="0"/>
    <x v="0"/>
    <s v="USD"/>
    <x v="2974"/>
    <x v="2978"/>
    <x v="0"/>
    <x v="38"/>
    <x v="0"/>
    <s v="theater/plays"/>
    <x v="32"/>
    <x v="2059"/>
    <x v="1"/>
    <x v="6"/>
  </r>
  <r>
    <n v="2979"/>
    <x v="2978"/>
    <x v="2977"/>
    <x v="10"/>
    <n v="5070"/>
    <x v="0"/>
    <x v="0"/>
    <s v="USD"/>
    <x v="2975"/>
    <x v="2979"/>
    <x v="0"/>
    <x v="67"/>
    <x v="0"/>
    <s v="theater/plays"/>
    <x v="7"/>
    <x v="2060"/>
    <x v="1"/>
    <x v="6"/>
  </r>
  <r>
    <n v="2980"/>
    <x v="2979"/>
    <x v="2978"/>
    <x v="9"/>
    <n v="3275"/>
    <x v="0"/>
    <x v="0"/>
    <s v="USD"/>
    <x v="2976"/>
    <x v="2980"/>
    <x v="0"/>
    <x v="54"/>
    <x v="0"/>
    <s v="theater/plays"/>
    <x v="15"/>
    <x v="709"/>
    <x v="1"/>
    <x v="6"/>
  </r>
  <r>
    <n v="2981"/>
    <x v="2980"/>
    <x v="2979"/>
    <x v="23"/>
    <n v="5157"/>
    <x v="0"/>
    <x v="17"/>
    <s v="EUR"/>
    <x v="2977"/>
    <x v="2981"/>
    <x v="1"/>
    <x v="174"/>
    <x v="0"/>
    <s v="theater/spaces"/>
    <x v="32"/>
    <x v="1290"/>
    <x v="1"/>
    <x v="38"/>
  </r>
  <r>
    <n v="2982"/>
    <x v="2981"/>
    <x v="2980"/>
    <x v="10"/>
    <n v="5103"/>
    <x v="0"/>
    <x v="1"/>
    <s v="GBP"/>
    <x v="2978"/>
    <x v="2982"/>
    <x v="1"/>
    <x v="211"/>
    <x v="0"/>
    <s v="theater/spaces"/>
    <x v="21"/>
    <x v="1149"/>
    <x v="1"/>
    <x v="38"/>
  </r>
  <r>
    <n v="2983"/>
    <x v="2982"/>
    <x v="2981"/>
    <x v="382"/>
    <n v="169985.91"/>
    <x v="0"/>
    <x v="0"/>
    <s v="USD"/>
    <x v="2979"/>
    <x v="2983"/>
    <x v="1"/>
    <x v="486"/>
    <x v="0"/>
    <s v="theater/spaces"/>
    <x v="92"/>
    <x v="2061"/>
    <x v="1"/>
    <x v="38"/>
  </r>
  <r>
    <n v="2984"/>
    <x v="2983"/>
    <x v="2982"/>
    <x v="31"/>
    <n v="25088"/>
    <x v="0"/>
    <x v="0"/>
    <s v="USD"/>
    <x v="2980"/>
    <x v="2984"/>
    <x v="1"/>
    <x v="423"/>
    <x v="0"/>
    <s v="theater/spaces"/>
    <x v="8"/>
    <x v="2062"/>
    <x v="1"/>
    <x v="38"/>
  </r>
  <r>
    <n v="2985"/>
    <x v="2984"/>
    <x v="2983"/>
    <x v="3"/>
    <n v="12165"/>
    <x v="0"/>
    <x v="4"/>
    <s v="NZD"/>
    <x v="2981"/>
    <x v="2985"/>
    <x v="0"/>
    <x v="112"/>
    <x v="0"/>
    <s v="theater/spaces"/>
    <x v="108"/>
    <x v="2063"/>
    <x v="1"/>
    <x v="38"/>
  </r>
  <r>
    <n v="2986"/>
    <x v="2985"/>
    <x v="2984"/>
    <x v="262"/>
    <n v="2532"/>
    <x v="0"/>
    <x v="1"/>
    <s v="GBP"/>
    <x v="2982"/>
    <x v="2986"/>
    <x v="0"/>
    <x v="66"/>
    <x v="0"/>
    <s v="theater/spaces"/>
    <x v="6"/>
    <x v="2064"/>
    <x v="1"/>
    <x v="38"/>
  </r>
  <r>
    <n v="2987"/>
    <x v="2986"/>
    <x v="2985"/>
    <x v="31"/>
    <n v="27600.2"/>
    <x v="0"/>
    <x v="0"/>
    <s v="USD"/>
    <x v="2983"/>
    <x v="2987"/>
    <x v="0"/>
    <x v="236"/>
    <x v="0"/>
    <s v="theater/spaces"/>
    <x v="5"/>
    <x v="2065"/>
    <x v="1"/>
    <x v="38"/>
  </r>
  <r>
    <n v="2988"/>
    <x v="2987"/>
    <x v="2986"/>
    <x v="28"/>
    <n v="1000"/>
    <x v="0"/>
    <x v="1"/>
    <s v="GBP"/>
    <x v="2984"/>
    <x v="2988"/>
    <x v="0"/>
    <x v="33"/>
    <x v="0"/>
    <s v="theater/spaces"/>
    <x v="8"/>
    <x v="669"/>
    <x v="1"/>
    <x v="38"/>
  </r>
  <r>
    <n v="2989"/>
    <x v="2988"/>
    <x v="2987"/>
    <x v="22"/>
    <n v="35307"/>
    <x v="0"/>
    <x v="0"/>
    <s v="USD"/>
    <x v="2985"/>
    <x v="2989"/>
    <x v="0"/>
    <x v="487"/>
    <x v="0"/>
    <s v="theater/spaces"/>
    <x v="93"/>
    <x v="2066"/>
    <x v="1"/>
    <x v="38"/>
  </r>
  <r>
    <n v="2990"/>
    <x v="2989"/>
    <x v="2988"/>
    <x v="3"/>
    <n v="10000"/>
    <x v="0"/>
    <x v="0"/>
    <s v="USD"/>
    <x v="2986"/>
    <x v="2990"/>
    <x v="0"/>
    <x v="74"/>
    <x v="0"/>
    <s v="theater/spaces"/>
    <x v="8"/>
    <x v="2067"/>
    <x v="1"/>
    <x v="38"/>
  </r>
  <r>
    <n v="2991"/>
    <x v="2990"/>
    <x v="2989"/>
    <x v="0"/>
    <n v="8780"/>
    <x v="0"/>
    <x v="0"/>
    <s v="USD"/>
    <x v="2987"/>
    <x v="2991"/>
    <x v="0"/>
    <x v="251"/>
    <x v="0"/>
    <s v="theater/spaces"/>
    <x v="33"/>
    <x v="2068"/>
    <x v="1"/>
    <x v="38"/>
  </r>
  <r>
    <n v="2992"/>
    <x v="2991"/>
    <x v="2990"/>
    <x v="9"/>
    <n v="3135"/>
    <x v="0"/>
    <x v="0"/>
    <s v="USD"/>
    <x v="2988"/>
    <x v="2992"/>
    <x v="0"/>
    <x v="31"/>
    <x v="0"/>
    <s v="theater/spaces"/>
    <x v="2"/>
    <x v="2069"/>
    <x v="1"/>
    <x v="38"/>
  </r>
  <r>
    <n v="2993"/>
    <x v="2992"/>
    <x v="2991"/>
    <x v="28"/>
    <n v="1003"/>
    <x v="0"/>
    <x v="0"/>
    <s v="USD"/>
    <x v="2989"/>
    <x v="2993"/>
    <x v="0"/>
    <x v="19"/>
    <x v="0"/>
    <s v="theater/spaces"/>
    <x v="8"/>
    <x v="1187"/>
    <x v="1"/>
    <x v="38"/>
  </r>
  <r>
    <n v="2994"/>
    <x v="2993"/>
    <x v="2992"/>
    <x v="43"/>
    <n v="1373.24"/>
    <x v="0"/>
    <x v="1"/>
    <s v="GBP"/>
    <x v="2990"/>
    <x v="2994"/>
    <x v="0"/>
    <x v="211"/>
    <x v="0"/>
    <s v="theater/spaces"/>
    <x v="354"/>
    <x v="2070"/>
    <x v="1"/>
    <x v="38"/>
  </r>
  <r>
    <n v="2995"/>
    <x v="2994"/>
    <x v="2993"/>
    <x v="36"/>
    <n v="15744"/>
    <x v="0"/>
    <x v="0"/>
    <s v="USD"/>
    <x v="2991"/>
    <x v="2995"/>
    <x v="0"/>
    <x v="437"/>
    <x v="0"/>
    <s v="theater/spaces"/>
    <x v="2"/>
    <x v="2071"/>
    <x v="1"/>
    <x v="38"/>
  </r>
  <r>
    <n v="2996"/>
    <x v="2995"/>
    <x v="2994"/>
    <x v="19"/>
    <n v="60180"/>
    <x v="0"/>
    <x v="0"/>
    <s v="USD"/>
    <x v="2992"/>
    <x v="2996"/>
    <x v="0"/>
    <x v="413"/>
    <x v="0"/>
    <s v="theater/spaces"/>
    <x v="174"/>
    <x v="2072"/>
    <x v="1"/>
    <x v="38"/>
  </r>
  <r>
    <n v="2997"/>
    <x v="2996"/>
    <x v="2995"/>
    <x v="3"/>
    <n v="10373"/>
    <x v="0"/>
    <x v="0"/>
    <s v="USD"/>
    <x v="2993"/>
    <x v="2997"/>
    <x v="0"/>
    <x v="248"/>
    <x v="0"/>
    <s v="theater/spaces"/>
    <x v="3"/>
    <x v="2073"/>
    <x v="1"/>
    <x v="38"/>
  </r>
  <r>
    <n v="2998"/>
    <x v="2997"/>
    <x v="2996"/>
    <x v="63"/>
    <n v="51514.5"/>
    <x v="0"/>
    <x v="0"/>
    <s v="USD"/>
    <x v="2994"/>
    <x v="2998"/>
    <x v="0"/>
    <x v="488"/>
    <x v="0"/>
    <s v="theater/spaces"/>
    <x v="33"/>
    <x v="2074"/>
    <x v="1"/>
    <x v="38"/>
  </r>
  <r>
    <n v="2999"/>
    <x v="2998"/>
    <x v="2997"/>
    <x v="383"/>
    <n v="1605"/>
    <x v="0"/>
    <x v="0"/>
    <s v="USD"/>
    <x v="807"/>
    <x v="2999"/>
    <x v="0"/>
    <x v="9"/>
    <x v="0"/>
    <s v="theater/spaces"/>
    <x v="17"/>
    <x v="2075"/>
    <x v="1"/>
    <x v="38"/>
  </r>
  <r>
    <n v="3000"/>
    <x v="2999"/>
    <x v="2998"/>
    <x v="2"/>
    <n v="500"/>
    <x v="0"/>
    <x v="0"/>
    <s v="USD"/>
    <x v="2995"/>
    <x v="3000"/>
    <x v="0"/>
    <x v="22"/>
    <x v="0"/>
    <s v="theater/spaces"/>
    <x v="8"/>
    <x v="368"/>
    <x v="1"/>
    <x v="38"/>
  </r>
  <r>
    <n v="3001"/>
    <x v="3000"/>
    <x v="2999"/>
    <x v="384"/>
    <n v="22991.01"/>
    <x v="0"/>
    <x v="0"/>
    <s v="USD"/>
    <x v="2996"/>
    <x v="3001"/>
    <x v="0"/>
    <x v="489"/>
    <x v="0"/>
    <s v="theater/spaces"/>
    <x v="355"/>
    <x v="2076"/>
    <x v="1"/>
    <x v="38"/>
  </r>
  <r>
    <n v="3002"/>
    <x v="3001"/>
    <x v="3000"/>
    <x v="39"/>
    <n v="7595.43"/>
    <x v="0"/>
    <x v="0"/>
    <s v="USD"/>
    <x v="2997"/>
    <x v="3002"/>
    <x v="0"/>
    <x v="201"/>
    <x v="0"/>
    <s v="theater/spaces"/>
    <x v="15"/>
    <x v="2077"/>
    <x v="1"/>
    <x v="38"/>
  </r>
  <r>
    <n v="3003"/>
    <x v="3002"/>
    <x v="3001"/>
    <x v="9"/>
    <n v="3035"/>
    <x v="0"/>
    <x v="0"/>
    <s v="USD"/>
    <x v="2998"/>
    <x v="3003"/>
    <x v="0"/>
    <x v="57"/>
    <x v="0"/>
    <s v="theater/spaces"/>
    <x v="7"/>
    <x v="2078"/>
    <x v="1"/>
    <x v="38"/>
  </r>
  <r>
    <n v="3004"/>
    <x v="3003"/>
    <x v="3002"/>
    <x v="79"/>
    <n v="45126"/>
    <x v="0"/>
    <x v="0"/>
    <s v="USD"/>
    <x v="2999"/>
    <x v="3004"/>
    <x v="0"/>
    <x v="490"/>
    <x v="0"/>
    <s v="theater/spaces"/>
    <x v="40"/>
    <x v="2079"/>
    <x v="1"/>
    <x v="38"/>
  </r>
  <r>
    <n v="3005"/>
    <x v="3004"/>
    <x v="3003"/>
    <x v="385"/>
    <n v="12772.6"/>
    <x v="0"/>
    <x v="0"/>
    <s v="USD"/>
    <x v="3000"/>
    <x v="3005"/>
    <x v="0"/>
    <x v="115"/>
    <x v="0"/>
    <s v="theater/spaces"/>
    <x v="28"/>
    <x v="2080"/>
    <x v="1"/>
    <x v="38"/>
  </r>
  <r>
    <n v="3006"/>
    <x v="3005"/>
    <x v="3004"/>
    <x v="6"/>
    <n v="8620"/>
    <x v="0"/>
    <x v="5"/>
    <s v="CAD"/>
    <x v="3001"/>
    <x v="3006"/>
    <x v="0"/>
    <x v="174"/>
    <x v="0"/>
    <s v="theater/spaces"/>
    <x v="29"/>
    <x v="2081"/>
    <x v="1"/>
    <x v="38"/>
  </r>
  <r>
    <n v="3007"/>
    <x v="3006"/>
    <x v="3005"/>
    <x v="20"/>
    <n v="1080"/>
    <x v="0"/>
    <x v="0"/>
    <s v="USD"/>
    <x v="3002"/>
    <x v="3007"/>
    <x v="0"/>
    <x v="9"/>
    <x v="0"/>
    <s v="theater/spaces"/>
    <x v="144"/>
    <x v="1205"/>
    <x v="1"/>
    <x v="38"/>
  </r>
  <r>
    <n v="3008"/>
    <x v="3007"/>
    <x v="3006"/>
    <x v="9"/>
    <n v="3035"/>
    <x v="0"/>
    <x v="0"/>
    <s v="USD"/>
    <x v="3003"/>
    <x v="3008"/>
    <x v="0"/>
    <x v="55"/>
    <x v="0"/>
    <s v="theater/spaces"/>
    <x v="7"/>
    <x v="2082"/>
    <x v="1"/>
    <x v="38"/>
  </r>
  <r>
    <n v="3009"/>
    <x v="3008"/>
    <x v="3007"/>
    <x v="31"/>
    <n v="29939"/>
    <x v="0"/>
    <x v="0"/>
    <s v="USD"/>
    <x v="3004"/>
    <x v="3009"/>
    <x v="0"/>
    <x v="130"/>
    <x v="0"/>
    <s v="theater/spaces"/>
    <x v="28"/>
    <x v="2083"/>
    <x v="1"/>
    <x v="38"/>
  </r>
  <r>
    <n v="3010"/>
    <x v="3009"/>
    <x v="3008"/>
    <x v="15"/>
    <n v="2370"/>
    <x v="0"/>
    <x v="0"/>
    <s v="USD"/>
    <x v="3005"/>
    <x v="3010"/>
    <x v="0"/>
    <x v="41"/>
    <x v="0"/>
    <s v="theater/spaces"/>
    <x v="137"/>
    <x v="2084"/>
    <x v="1"/>
    <x v="38"/>
  </r>
  <r>
    <n v="3011"/>
    <x v="3010"/>
    <x v="3009"/>
    <x v="43"/>
    <n v="371"/>
    <x v="0"/>
    <x v="3"/>
    <s v="EUR"/>
    <x v="3006"/>
    <x v="3011"/>
    <x v="0"/>
    <x v="20"/>
    <x v="0"/>
    <s v="theater/spaces"/>
    <x v="39"/>
    <x v="2085"/>
    <x v="1"/>
    <x v="38"/>
  </r>
  <r>
    <n v="3012"/>
    <x v="3011"/>
    <x v="3010"/>
    <x v="23"/>
    <n v="4685"/>
    <x v="0"/>
    <x v="0"/>
    <s v="USD"/>
    <x v="3007"/>
    <x v="3012"/>
    <x v="0"/>
    <x v="165"/>
    <x v="0"/>
    <s v="theater/spaces"/>
    <x v="16"/>
    <x v="2086"/>
    <x v="1"/>
    <x v="38"/>
  </r>
  <r>
    <n v="3013"/>
    <x v="3012"/>
    <x v="3011"/>
    <x v="3"/>
    <n v="15696"/>
    <x v="0"/>
    <x v="0"/>
    <s v="USD"/>
    <x v="3008"/>
    <x v="3013"/>
    <x v="0"/>
    <x v="329"/>
    <x v="0"/>
    <s v="theater/spaces"/>
    <x v="96"/>
    <x v="2087"/>
    <x v="1"/>
    <x v="38"/>
  </r>
  <r>
    <n v="3014"/>
    <x v="3013"/>
    <x v="3012"/>
    <x v="31"/>
    <n v="28276"/>
    <x v="0"/>
    <x v="0"/>
    <s v="USD"/>
    <x v="3009"/>
    <x v="3014"/>
    <x v="0"/>
    <x v="491"/>
    <x v="0"/>
    <s v="theater/spaces"/>
    <x v="40"/>
    <x v="2088"/>
    <x v="1"/>
    <x v="38"/>
  </r>
  <r>
    <n v="3015"/>
    <x v="3014"/>
    <x v="3013"/>
    <x v="104"/>
    <n v="3508"/>
    <x v="0"/>
    <x v="0"/>
    <s v="USD"/>
    <x v="3010"/>
    <x v="3015"/>
    <x v="0"/>
    <x v="244"/>
    <x v="0"/>
    <s v="theater/spaces"/>
    <x v="33"/>
    <x v="2089"/>
    <x v="1"/>
    <x v="38"/>
  </r>
  <r>
    <n v="3016"/>
    <x v="3015"/>
    <x v="3014"/>
    <x v="0"/>
    <n v="8722"/>
    <x v="0"/>
    <x v="0"/>
    <s v="USD"/>
    <x v="3011"/>
    <x v="3016"/>
    <x v="0"/>
    <x v="17"/>
    <x v="0"/>
    <s v="theater/spaces"/>
    <x v="33"/>
    <x v="2090"/>
    <x v="1"/>
    <x v="38"/>
  </r>
  <r>
    <n v="3017"/>
    <x v="3016"/>
    <x v="3015"/>
    <x v="29"/>
    <n v="23285"/>
    <x v="0"/>
    <x v="0"/>
    <s v="USD"/>
    <x v="3012"/>
    <x v="3017"/>
    <x v="0"/>
    <x v="180"/>
    <x v="0"/>
    <s v="theater/spaces"/>
    <x v="6"/>
    <x v="2091"/>
    <x v="1"/>
    <x v="38"/>
  </r>
  <r>
    <n v="3018"/>
    <x v="3017"/>
    <x v="3016"/>
    <x v="285"/>
    <n v="4230"/>
    <x v="0"/>
    <x v="6"/>
    <s v="EUR"/>
    <x v="3013"/>
    <x v="3018"/>
    <x v="0"/>
    <x v="14"/>
    <x v="0"/>
    <s v="theater/spaces"/>
    <x v="7"/>
    <x v="2092"/>
    <x v="1"/>
    <x v="38"/>
  </r>
  <r>
    <n v="3019"/>
    <x v="3018"/>
    <x v="3017"/>
    <x v="36"/>
    <n v="18185"/>
    <x v="0"/>
    <x v="0"/>
    <s v="USD"/>
    <x v="3014"/>
    <x v="3019"/>
    <x v="0"/>
    <x v="334"/>
    <x v="0"/>
    <s v="theater/spaces"/>
    <x v="10"/>
    <x v="2093"/>
    <x v="1"/>
    <x v="38"/>
  </r>
  <r>
    <n v="3020"/>
    <x v="3019"/>
    <x v="3018"/>
    <x v="39"/>
    <n v="7040"/>
    <x v="0"/>
    <x v="0"/>
    <s v="USD"/>
    <x v="3015"/>
    <x v="3020"/>
    <x v="0"/>
    <x v="209"/>
    <x v="0"/>
    <s v="theater/spaces"/>
    <x v="7"/>
    <x v="2094"/>
    <x v="1"/>
    <x v="38"/>
  </r>
  <r>
    <n v="3021"/>
    <x v="3020"/>
    <x v="3019"/>
    <x v="37"/>
    <n v="5221"/>
    <x v="0"/>
    <x v="0"/>
    <s v="USD"/>
    <x v="3016"/>
    <x v="3021"/>
    <x v="0"/>
    <x v="273"/>
    <x v="0"/>
    <s v="theater/spaces"/>
    <x v="31"/>
    <x v="901"/>
    <x v="1"/>
    <x v="38"/>
  </r>
  <r>
    <n v="3022"/>
    <x v="3021"/>
    <x v="3020"/>
    <x v="3"/>
    <n v="10088"/>
    <x v="0"/>
    <x v="0"/>
    <s v="USD"/>
    <x v="3017"/>
    <x v="3022"/>
    <x v="0"/>
    <x v="95"/>
    <x v="0"/>
    <s v="theater/spaces"/>
    <x v="7"/>
    <x v="2095"/>
    <x v="1"/>
    <x v="38"/>
  </r>
  <r>
    <n v="3023"/>
    <x v="3022"/>
    <x v="3021"/>
    <x v="176"/>
    <n v="721"/>
    <x v="0"/>
    <x v="1"/>
    <s v="GBP"/>
    <x v="3018"/>
    <x v="3023"/>
    <x v="0"/>
    <x v="79"/>
    <x v="0"/>
    <s v="theater/spaces"/>
    <x v="33"/>
    <x v="2096"/>
    <x v="1"/>
    <x v="38"/>
  </r>
  <r>
    <n v="3024"/>
    <x v="3023"/>
    <x v="3022"/>
    <x v="10"/>
    <n v="12321"/>
    <x v="0"/>
    <x v="0"/>
    <s v="USD"/>
    <x v="3019"/>
    <x v="3024"/>
    <x v="0"/>
    <x v="0"/>
    <x v="0"/>
    <s v="theater/spaces"/>
    <x v="351"/>
    <x v="2097"/>
    <x v="1"/>
    <x v="38"/>
  </r>
  <r>
    <n v="3025"/>
    <x v="3024"/>
    <x v="3023"/>
    <x v="30"/>
    <n v="7555"/>
    <x v="0"/>
    <x v="1"/>
    <s v="GBP"/>
    <x v="3020"/>
    <x v="3025"/>
    <x v="0"/>
    <x v="108"/>
    <x v="0"/>
    <s v="theater/spaces"/>
    <x v="120"/>
    <x v="2098"/>
    <x v="1"/>
    <x v="38"/>
  </r>
  <r>
    <n v="3026"/>
    <x v="3025"/>
    <x v="3024"/>
    <x v="42"/>
    <n v="1290"/>
    <x v="0"/>
    <x v="1"/>
    <s v="GBP"/>
    <x v="3021"/>
    <x v="3026"/>
    <x v="0"/>
    <x v="20"/>
    <x v="0"/>
    <s v="theater/spaces"/>
    <x v="1"/>
    <x v="1769"/>
    <x v="1"/>
    <x v="38"/>
  </r>
  <r>
    <n v="3027"/>
    <x v="3026"/>
    <x v="3025"/>
    <x v="79"/>
    <n v="52576"/>
    <x v="0"/>
    <x v="0"/>
    <s v="USD"/>
    <x v="3022"/>
    <x v="3027"/>
    <x v="0"/>
    <x v="492"/>
    <x v="0"/>
    <s v="theater/spaces"/>
    <x v="26"/>
    <x v="2099"/>
    <x v="1"/>
    <x v="38"/>
  </r>
  <r>
    <n v="3028"/>
    <x v="3027"/>
    <x v="3026"/>
    <x v="10"/>
    <n v="8401"/>
    <x v="0"/>
    <x v="0"/>
    <s v="USD"/>
    <x v="3023"/>
    <x v="3028"/>
    <x v="0"/>
    <x v="221"/>
    <x v="0"/>
    <s v="theater/spaces"/>
    <x v="239"/>
    <x v="2100"/>
    <x v="1"/>
    <x v="38"/>
  </r>
  <r>
    <n v="3029"/>
    <x v="3028"/>
    <x v="3027"/>
    <x v="11"/>
    <n v="32903"/>
    <x v="0"/>
    <x v="0"/>
    <s v="USD"/>
    <x v="3024"/>
    <x v="3029"/>
    <x v="0"/>
    <x v="493"/>
    <x v="0"/>
    <s v="theater/spaces"/>
    <x v="5"/>
    <x v="2101"/>
    <x v="1"/>
    <x v="38"/>
  </r>
  <r>
    <n v="3030"/>
    <x v="3029"/>
    <x v="3028"/>
    <x v="257"/>
    <n v="1867"/>
    <x v="0"/>
    <x v="0"/>
    <s v="USD"/>
    <x v="3025"/>
    <x v="3030"/>
    <x v="0"/>
    <x v="14"/>
    <x v="0"/>
    <s v="theater/spaces"/>
    <x v="13"/>
    <x v="2102"/>
    <x v="1"/>
    <x v="38"/>
  </r>
  <r>
    <n v="3031"/>
    <x v="3030"/>
    <x v="3029"/>
    <x v="15"/>
    <n v="1500"/>
    <x v="0"/>
    <x v="0"/>
    <s v="USD"/>
    <x v="3026"/>
    <x v="3031"/>
    <x v="0"/>
    <x v="60"/>
    <x v="0"/>
    <s v="theater/spaces"/>
    <x v="8"/>
    <x v="246"/>
    <x v="1"/>
    <x v="38"/>
  </r>
  <r>
    <n v="3032"/>
    <x v="3031"/>
    <x v="3030"/>
    <x v="28"/>
    <n v="1272"/>
    <x v="0"/>
    <x v="0"/>
    <s v="USD"/>
    <x v="3027"/>
    <x v="3032"/>
    <x v="0"/>
    <x v="20"/>
    <x v="0"/>
    <s v="theater/spaces"/>
    <x v="37"/>
    <x v="1302"/>
    <x v="1"/>
    <x v="38"/>
  </r>
  <r>
    <n v="3033"/>
    <x v="3032"/>
    <x v="3031"/>
    <x v="9"/>
    <n v="4396"/>
    <x v="0"/>
    <x v="0"/>
    <s v="USD"/>
    <x v="3028"/>
    <x v="3033"/>
    <x v="0"/>
    <x v="23"/>
    <x v="0"/>
    <s v="theater/spaces"/>
    <x v="92"/>
    <x v="2103"/>
    <x v="1"/>
    <x v="38"/>
  </r>
  <r>
    <n v="3034"/>
    <x v="3033"/>
    <x v="3032"/>
    <x v="57"/>
    <n v="112536"/>
    <x v="0"/>
    <x v="0"/>
    <s v="USD"/>
    <x v="3029"/>
    <x v="3034"/>
    <x v="0"/>
    <x v="494"/>
    <x v="0"/>
    <s v="theater/spaces"/>
    <x v="40"/>
    <x v="2104"/>
    <x v="1"/>
    <x v="38"/>
  </r>
  <r>
    <n v="3035"/>
    <x v="3034"/>
    <x v="3033"/>
    <x v="31"/>
    <n v="27196.71"/>
    <x v="0"/>
    <x v="0"/>
    <s v="USD"/>
    <x v="3030"/>
    <x v="3035"/>
    <x v="0"/>
    <x v="495"/>
    <x v="0"/>
    <s v="theater/spaces"/>
    <x v="15"/>
    <x v="2105"/>
    <x v="1"/>
    <x v="38"/>
  </r>
  <r>
    <n v="3036"/>
    <x v="3035"/>
    <x v="3034"/>
    <x v="31"/>
    <n v="31683"/>
    <x v="0"/>
    <x v="0"/>
    <s v="USD"/>
    <x v="3031"/>
    <x v="3036"/>
    <x v="0"/>
    <x v="313"/>
    <x v="0"/>
    <s v="theater/spaces"/>
    <x v="37"/>
    <x v="2106"/>
    <x v="1"/>
    <x v="38"/>
  </r>
  <r>
    <n v="3037"/>
    <x v="3036"/>
    <x v="3035"/>
    <x v="2"/>
    <n v="1066"/>
    <x v="0"/>
    <x v="0"/>
    <s v="USD"/>
    <x v="3032"/>
    <x v="3037"/>
    <x v="0"/>
    <x v="58"/>
    <x v="0"/>
    <s v="theater/spaces"/>
    <x v="182"/>
    <x v="2107"/>
    <x v="1"/>
    <x v="38"/>
  </r>
  <r>
    <n v="3038"/>
    <x v="3037"/>
    <x v="3036"/>
    <x v="28"/>
    <n v="1005"/>
    <x v="0"/>
    <x v="0"/>
    <s v="USD"/>
    <x v="3033"/>
    <x v="3038"/>
    <x v="0"/>
    <x v="74"/>
    <x v="0"/>
    <s v="theater/spaces"/>
    <x v="7"/>
    <x v="2108"/>
    <x v="1"/>
    <x v="38"/>
  </r>
  <r>
    <n v="3039"/>
    <x v="3038"/>
    <x v="3037"/>
    <x v="22"/>
    <n v="21742.78"/>
    <x v="0"/>
    <x v="0"/>
    <s v="USD"/>
    <x v="3034"/>
    <x v="3039"/>
    <x v="0"/>
    <x v="163"/>
    <x v="0"/>
    <s v="theater/spaces"/>
    <x v="15"/>
    <x v="2109"/>
    <x v="1"/>
    <x v="38"/>
  </r>
  <r>
    <n v="3040"/>
    <x v="3039"/>
    <x v="3038"/>
    <x v="9"/>
    <n v="3225"/>
    <x v="0"/>
    <x v="0"/>
    <s v="USD"/>
    <x v="3035"/>
    <x v="3040"/>
    <x v="0"/>
    <x v="288"/>
    <x v="0"/>
    <s v="theater/spaces"/>
    <x v="29"/>
    <x v="2110"/>
    <x v="1"/>
    <x v="38"/>
  </r>
  <r>
    <n v="3041"/>
    <x v="3040"/>
    <x v="3039"/>
    <x v="386"/>
    <n v="9170"/>
    <x v="0"/>
    <x v="0"/>
    <s v="USD"/>
    <x v="3036"/>
    <x v="3041"/>
    <x v="0"/>
    <x v="195"/>
    <x v="0"/>
    <s v="theater/spaces"/>
    <x v="5"/>
    <x v="2111"/>
    <x v="1"/>
    <x v="38"/>
  </r>
  <r>
    <n v="3042"/>
    <x v="3041"/>
    <x v="3040"/>
    <x v="15"/>
    <n v="1920"/>
    <x v="0"/>
    <x v="1"/>
    <s v="GBP"/>
    <x v="3037"/>
    <x v="3042"/>
    <x v="0"/>
    <x v="77"/>
    <x v="0"/>
    <s v="theater/spaces"/>
    <x v="30"/>
    <x v="2112"/>
    <x v="1"/>
    <x v="38"/>
  </r>
  <r>
    <n v="3043"/>
    <x v="3042"/>
    <x v="3041"/>
    <x v="36"/>
    <n v="16501"/>
    <x v="0"/>
    <x v="5"/>
    <s v="CAD"/>
    <x v="3038"/>
    <x v="3043"/>
    <x v="0"/>
    <x v="130"/>
    <x v="0"/>
    <s v="theater/spaces"/>
    <x v="5"/>
    <x v="2113"/>
    <x v="1"/>
    <x v="38"/>
  </r>
  <r>
    <n v="3044"/>
    <x v="3043"/>
    <x v="3042"/>
    <x v="14"/>
    <n v="13121"/>
    <x v="0"/>
    <x v="0"/>
    <s v="USD"/>
    <x v="3039"/>
    <x v="3044"/>
    <x v="0"/>
    <x v="239"/>
    <x v="0"/>
    <s v="theater/spaces"/>
    <x v="15"/>
    <x v="2114"/>
    <x v="1"/>
    <x v="38"/>
  </r>
  <r>
    <n v="3045"/>
    <x v="3044"/>
    <x v="3043"/>
    <x v="23"/>
    <n v="5308.26"/>
    <x v="0"/>
    <x v="0"/>
    <s v="USD"/>
    <x v="3040"/>
    <x v="3045"/>
    <x v="0"/>
    <x v="31"/>
    <x v="0"/>
    <s v="theater/spaces"/>
    <x v="18"/>
    <x v="2115"/>
    <x v="1"/>
    <x v="38"/>
  </r>
  <r>
    <n v="3046"/>
    <x v="3045"/>
    <x v="3044"/>
    <x v="278"/>
    <n v="15077"/>
    <x v="0"/>
    <x v="0"/>
    <s v="USD"/>
    <x v="3041"/>
    <x v="3046"/>
    <x v="0"/>
    <x v="6"/>
    <x v="0"/>
    <s v="theater/spaces"/>
    <x v="87"/>
    <x v="2116"/>
    <x v="1"/>
    <x v="38"/>
  </r>
  <r>
    <n v="3047"/>
    <x v="3046"/>
    <x v="3045"/>
    <x v="2"/>
    <n v="745"/>
    <x v="0"/>
    <x v="0"/>
    <s v="USD"/>
    <x v="3042"/>
    <x v="3047"/>
    <x v="0"/>
    <x v="9"/>
    <x v="0"/>
    <s v="theater/spaces"/>
    <x v="328"/>
    <x v="2117"/>
    <x v="1"/>
    <x v="38"/>
  </r>
  <r>
    <n v="3048"/>
    <x v="3047"/>
    <x v="3046"/>
    <x v="10"/>
    <n v="8320"/>
    <x v="0"/>
    <x v="0"/>
    <s v="USD"/>
    <x v="3043"/>
    <x v="3048"/>
    <x v="0"/>
    <x v="5"/>
    <x v="0"/>
    <s v="theater/spaces"/>
    <x v="183"/>
    <x v="2118"/>
    <x v="1"/>
    <x v="38"/>
  </r>
  <r>
    <n v="3049"/>
    <x v="3048"/>
    <x v="3047"/>
    <x v="192"/>
    <n v="4000"/>
    <x v="0"/>
    <x v="0"/>
    <s v="USD"/>
    <x v="3044"/>
    <x v="3049"/>
    <x v="0"/>
    <x v="241"/>
    <x v="0"/>
    <s v="theater/spaces"/>
    <x v="13"/>
    <x v="1793"/>
    <x v="1"/>
    <x v="38"/>
  </r>
  <r>
    <n v="3050"/>
    <x v="3049"/>
    <x v="3048"/>
    <x v="20"/>
    <n v="636"/>
    <x v="0"/>
    <x v="0"/>
    <s v="USD"/>
    <x v="3045"/>
    <x v="3050"/>
    <x v="0"/>
    <x v="82"/>
    <x v="0"/>
    <s v="theater/spaces"/>
    <x v="6"/>
    <x v="2119"/>
    <x v="1"/>
    <x v="38"/>
  </r>
  <r>
    <n v="3051"/>
    <x v="3050"/>
    <x v="3049"/>
    <x v="8"/>
    <n v="827"/>
    <x v="2"/>
    <x v="1"/>
    <s v="GBP"/>
    <x v="3046"/>
    <x v="3051"/>
    <x v="1"/>
    <x v="2"/>
    <x v="1"/>
    <s v="theater/spaces"/>
    <x v="148"/>
    <x v="2120"/>
    <x v="1"/>
    <x v="38"/>
  </r>
  <r>
    <n v="3052"/>
    <x v="3051"/>
    <x v="3050"/>
    <x v="63"/>
    <n v="75"/>
    <x v="2"/>
    <x v="0"/>
    <s v="USD"/>
    <x v="3047"/>
    <x v="3052"/>
    <x v="0"/>
    <x v="84"/>
    <x v="1"/>
    <s v="theater/spaces"/>
    <x v="50"/>
    <x v="822"/>
    <x v="1"/>
    <x v="38"/>
  </r>
  <r>
    <n v="3053"/>
    <x v="3052"/>
    <x v="3051"/>
    <x v="3"/>
    <n v="40"/>
    <x v="2"/>
    <x v="0"/>
    <s v="USD"/>
    <x v="3048"/>
    <x v="3053"/>
    <x v="0"/>
    <x v="83"/>
    <x v="1"/>
    <s v="theater/spaces"/>
    <x v="50"/>
    <x v="140"/>
    <x v="1"/>
    <x v="38"/>
  </r>
  <r>
    <n v="3054"/>
    <x v="3053"/>
    <x v="3052"/>
    <x v="43"/>
    <n v="0"/>
    <x v="2"/>
    <x v="0"/>
    <s v="USD"/>
    <x v="3049"/>
    <x v="3054"/>
    <x v="0"/>
    <x v="78"/>
    <x v="1"/>
    <s v="theater/spaces"/>
    <x v="50"/>
    <x v="121"/>
    <x v="1"/>
    <x v="38"/>
  </r>
  <r>
    <n v="3055"/>
    <x v="3054"/>
    <x v="3053"/>
    <x v="22"/>
    <n v="1"/>
    <x v="2"/>
    <x v="0"/>
    <s v="USD"/>
    <x v="3050"/>
    <x v="3055"/>
    <x v="0"/>
    <x v="29"/>
    <x v="1"/>
    <s v="theater/spaces"/>
    <x v="50"/>
    <x v="120"/>
    <x v="1"/>
    <x v="38"/>
  </r>
  <r>
    <n v="3056"/>
    <x v="3055"/>
    <x v="3054"/>
    <x v="31"/>
    <n v="0"/>
    <x v="2"/>
    <x v="0"/>
    <s v="USD"/>
    <x v="3051"/>
    <x v="3056"/>
    <x v="0"/>
    <x v="78"/>
    <x v="1"/>
    <s v="theater/spaces"/>
    <x v="50"/>
    <x v="121"/>
    <x v="1"/>
    <x v="38"/>
  </r>
  <r>
    <n v="3057"/>
    <x v="3056"/>
    <x v="3055"/>
    <x v="63"/>
    <n v="0"/>
    <x v="2"/>
    <x v="1"/>
    <s v="GBP"/>
    <x v="3052"/>
    <x v="3057"/>
    <x v="0"/>
    <x v="78"/>
    <x v="1"/>
    <s v="theater/spaces"/>
    <x v="50"/>
    <x v="121"/>
    <x v="1"/>
    <x v="38"/>
  </r>
  <r>
    <n v="3058"/>
    <x v="3057"/>
    <x v="3056"/>
    <x v="102"/>
    <n v="3"/>
    <x v="2"/>
    <x v="13"/>
    <s v="EUR"/>
    <x v="3053"/>
    <x v="3058"/>
    <x v="0"/>
    <x v="83"/>
    <x v="1"/>
    <s v="theater/spaces"/>
    <x v="50"/>
    <x v="120"/>
    <x v="1"/>
    <x v="38"/>
  </r>
  <r>
    <n v="3059"/>
    <x v="3058"/>
    <x v="3057"/>
    <x v="36"/>
    <n v="451"/>
    <x v="2"/>
    <x v="0"/>
    <s v="USD"/>
    <x v="3054"/>
    <x v="3059"/>
    <x v="0"/>
    <x v="202"/>
    <x v="1"/>
    <s v="theater/spaces"/>
    <x v="56"/>
    <x v="2121"/>
    <x v="1"/>
    <x v="38"/>
  </r>
  <r>
    <n v="3060"/>
    <x v="3059"/>
    <x v="3058"/>
    <x v="135"/>
    <n v="335"/>
    <x v="2"/>
    <x v="0"/>
    <s v="USD"/>
    <x v="3055"/>
    <x v="3060"/>
    <x v="0"/>
    <x v="79"/>
    <x v="1"/>
    <s v="theater/spaces"/>
    <x v="50"/>
    <x v="1727"/>
    <x v="1"/>
    <x v="38"/>
  </r>
  <r>
    <n v="3061"/>
    <x v="3060"/>
    <x v="3059"/>
    <x v="80"/>
    <n v="0"/>
    <x v="2"/>
    <x v="0"/>
    <s v="USD"/>
    <x v="3056"/>
    <x v="3061"/>
    <x v="0"/>
    <x v="78"/>
    <x v="1"/>
    <s v="theater/spaces"/>
    <x v="50"/>
    <x v="121"/>
    <x v="1"/>
    <x v="38"/>
  </r>
  <r>
    <n v="3062"/>
    <x v="3061"/>
    <x v="3060"/>
    <x v="3"/>
    <n v="6684"/>
    <x v="2"/>
    <x v="0"/>
    <s v="USD"/>
    <x v="3057"/>
    <x v="3062"/>
    <x v="0"/>
    <x v="85"/>
    <x v="1"/>
    <s v="theater/spaces"/>
    <x v="356"/>
    <x v="2122"/>
    <x v="1"/>
    <x v="38"/>
  </r>
  <r>
    <n v="3063"/>
    <x v="3062"/>
    <x v="3061"/>
    <x v="9"/>
    <n v="587"/>
    <x v="2"/>
    <x v="0"/>
    <s v="USD"/>
    <x v="3058"/>
    <x v="3063"/>
    <x v="0"/>
    <x v="23"/>
    <x v="1"/>
    <s v="theater/spaces"/>
    <x v="68"/>
    <x v="2123"/>
    <x v="1"/>
    <x v="38"/>
  </r>
  <r>
    <n v="3064"/>
    <x v="3063"/>
    <x v="3062"/>
    <x v="96"/>
    <n v="8471"/>
    <x v="2"/>
    <x v="0"/>
    <s v="USD"/>
    <x v="3059"/>
    <x v="3064"/>
    <x v="0"/>
    <x v="250"/>
    <x v="1"/>
    <s v="theater/spaces"/>
    <x v="57"/>
    <x v="2124"/>
    <x v="1"/>
    <x v="38"/>
  </r>
  <r>
    <n v="3065"/>
    <x v="3064"/>
    <x v="3063"/>
    <x v="31"/>
    <n v="10"/>
    <x v="2"/>
    <x v="0"/>
    <s v="USD"/>
    <x v="3060"/>
    <x v="3065"/>
    <x v="0"/>
    <x v="84"/>
    <x v="1"/>
    <s v="theater/spaces"/>
    <x v="50"/>
    <x v="144"/>
    <x v="1"/>
    <x v="38"/>
  </r>
  <r>
    <n v="3066"/>
    <x v="3065"/>
    <x v="3064"/>
    <x v="90"/>
    <n v="41950"/>
    <x v="2"/>
    <x v="2"/>
    <s v="AUD"/>
    <x v="3061"/>
    <x v="3066"/>
    <x v="0"/>
    <x v="41"/>
    <x v="1"/>
    <s v="theater/spaces"/>
    <x v="81"/>
    <x v="2125"/>
    <x v="1"/>
    <x v="38"/>
  </r>
  <r>
    <n v="3067"/>
    <x v="3066"/>
    <x v="3065"/>
    <x v="6"/>
    <n v="200"/>
    <x v="2"/>
    <x v="4"/>
    <s v="NZD"/>
    <x v="3062"/>
    <x v="3067"/>
    <x v="0"/>
    <x v="29"/>
    <x v="1"/>
    <s v="theater/spaces"/>
    <x v="56"/>
    <x v="438"/>
    <x v="1"/>
    <x v="38"/>
  </r>
  <r>
    <n v="3068"/>
    <x v="3067"/>
    <x v="3066"/>
    <x v="65"/>
    <n v="175"/>
    <x v="2"/>
    <x v="0"/>
    <s v="USD"/>
    <x v="3063"/>
    <x v="3068"/>
    <x v="0"/>
    <x v="84"/>
    <x v="1"/>
    <s v="theater/spaces"/>
    <x v="50"/>
    <x v="2126"/>
    <x v="1"/>
    <x v="38"/>
  </r>
  <r>
    <n v="3069"/>
    <x v="3068"/>
    <x v="3067"/>
    <x v="28"/>
    <n v="141"/>
    <x v="2"/>
    <x v="0"/>
    <s v="USD"/>
    <x v="3064"/>
    <x v="3069"/>
    <x v="0"/>
    <x v="63"/>
    <x v="1"/>
    <s v="theater/spaces"/>
    <x v="51"/>
    <x v="2127"/>
    <x v="1"/>
    <x v="38"/>
  </r>
  <r>
    <n v="3070"/>
    <x v="3069"/>
    <x v="3068"/>
    <x v="3"/>
    <n v="334"/>
    <x v="2"/>
    <x v="1"/>
    <s v="GBP"/>
    <x v="3065"/>
    <x v="3070"/>
    <x v="0"/>
    <x v="38"/>
    <x v="1"/>
    <s v="theater/spaces"/>
    <x v="56"/>
    <x v="2128"/>
    <x v="1"/>
    <x v="38"/>
  </r>
  <r>
    <n v="3071"/>
    <x v="3070"/>
    <x v="3069"/>
    <x v="14"/>
    <n v="7173"/>
    <x v="2"/>
    <x v="0"/>
    <s v="USD"/>
    <x v="3066"/>
    <x v="3071"/>
    <x v="0"/>
    <x v="27"/>
    <x v="1"/>
    <s v="theater/spaces"/>
    <x v="64"/>
    <x v="2129"/>
    <x v="1"/>
    <x v="38"/>
  </r>
  <r>
    <n v="3072"/>
    <x v="3071"/>
    <x v="3070"/>
    <x v="14"/>
    <n v="2"/>
    <x v="2"/>
    <x v="0"/>
    <s v="USD"/>
    <x v="3067"/>
    <x v="3072"/>
    <x v="0"/>
    <x v="84"/>
    <x v="1"/>
    <s v="theater/spaces"/>
    <x v="50"/>
    <x v="120"/>
    <x v="1"/>
    <x v="38"/>
  </r>
  <r>
    <n v="3073"/>
    <x v="3072"/>
    <x v="3071"/>
    <x v="387"/>
    <n v="645"/>
    <x v="2"/>
    <x v="0"/>
    <s v="USD"/>
    <x v="3068"/>
    <x v="3073"/>
    <x v="0"/>
    <x v="63"/>
    <x v="1"/>
    <s v="theater/spaces"/>
    <x v="50"/>
    <x v="2130"/>
    <x v="1"/>
    <x v="38"/>
  </r>
  <r>
    <n v="3074"/>
    <x v="3073"/>
    <x v="3072"/>
    <x v="31"/>
    <n v="22"/>
    <x v="2"/>
    <x v="6"/>
    <s v="EUR"/>
    <x v="3069"/>
    <x v="3074"/>
    <x v="0"/>
    <x v="83"/>
    <x v="1"/>
    <s v="theater/spaces"/>
    <x v="50"/>
    <x v="2131"/>
    <x v="1"/>
    <x v="38"/>
  </r>
  <r>
    <n v="3075"/>
    <x v="3074"/>
    <x v="3073"/>
    <x v="36"/>
    <n v="1296"/>
    <x v="2"/>
    <x v="0"/>
    <s v="USD"/>
    <x v="3070"/>
    <x v="3075"/>
    <x v="0"/>
    <x v="9"/>
    <x v="1"/>
    <s v="theater/spaces"/>
    <x v="114"/>
    <x v="2132"/>
    <x v="1"/>
    <x v="38"/>
  </r>
  <r>
    <n v="3076"/>
    <x v="3075"/>
    <x v="3074"/>
    <x v="3"/>
    <n v="1506"/>
    <x v="2"/>
    <x v="0"/>
    <s v="USD"/>
    <x v="3071"/>
    <x v="3076"/>
    <x v="0"/>
    <x v="133"/>
    <x v="1"/>
    <s v="theater/spaces"/>
    <x v="77"/>
    <x v="2133"/>
    <x v="1"/>
    <x v="38"/>
  </r>
  <r>
    <n v="3077"/>
    <x v="3076"/>
    <x v="3075"/>
    <x v="29"/>
    <n v="105"/>
    <x v="2"/>
    <x v="5"/>
    <s v="CAD"/>
    <x v="3072"/>
    <x v="3077"/>
    <x v="0"/>
    <x v="84"/>
    <x v="1"/>
    <s v="theater/spaces"/>
    <x v="50"/>
    <x v="1780"/>
    <x v="1"/>
    <x v="38"/>
  </r>
  <r>
    <n v="3078"/>
    <x v="3077"/>
    <x v="3076"/>
    <x v="127"/>
    <n v="71"/>
    <x v="2"/>
    <x v="0"/>
    <s v="USD"/>
    <x v="3073"/>
    <x v="3078"/>
    <x v="0"/>
    <x v="83"/>
    <x v="1"/>
    <s v="theater/spaces"/>
    <x v="50"/>
    <x v="1902"/>
    <x v="1"/>
    <x v="38"/>
  </r>
  <r>
    <n v="3079"/>
    <x v="3078"/>
    <x v="3077"/>
    <x v="388"/>
    <n v="11226"/>
    <x v="2"/>
    <x v="0"/>
    <s v="USD"/>
    <x v="3074"/>
    <x v="3079"/>
    <x v="0"/>
    <x v="74"/>
    <x v="1"/>
    <s v="theater/spaces"/>
    <x v="60"/>
    <x v="2134"/>
    <x v="1"/>
    <x v="38"/>
  </r>
  <r>
    <n v="3080"/>
    <x v="3079"/>
    <x v="3078"/>
    <x v="71"/>
    <n v="376"/>
    <x v="2"/>
    <x v="0"/>
    <s v="USD"/>
    <x v="3075"/>
    <x v="3080"/>
    <x v="0"/>
    <x v="63"/>
    <x v="1"/>
    <s v="theater/spaces"/>
    <x v="50"/>
    <x v="2135"/>
    <x v="1"/>
    <x v="38"/>
  </r>
  <r>
    <n v="3081"/>
    <x v="3080"/>
    <x v="3079"/>
    <x v="80"/>
    <n v="2103"/>
    <x v="2"/>
    <x v="0"/>
    <s v="USD"/>
    <x v="3076"/>
    <x v="3081"/>
    <x v="0"/>
    <x v="81"/>
    <x v="1"/>
    <s v="theater/spaces"/>
    <x v="50"/>
    <x v="2136"/>
    <x v="1"/>
    <x v="38"/>
  </r>
  <r>
    <n v="3082"/>
    <x v="3081"/>
    <x v="3080"/>
    <x v="7"/>
    <n v="0"/>
    <x v="2"/>
    <x v="0"/>
    <s v="USD"/>
    <x v="3077"/>
    <x v="3082"/>
    <x v="0"/>
    <x v="78"/>
    <x v="1"/>
    <s v="theater/spaces"/>
    <x v="50"/>
    <x v="121"/>
    <x v="1"/>
    <x v="38"/>
  </r>
  <r>
    <n v="3083"/>
    <x v="3082"/>
    <x v="3081"/>
    <x v="22"/>
    <n v="56"/>
    <x v="2"/>
    <x v="0"/>
    <s v="USD"/>
    <x v="3078"/>
    <x v="3083"/>
    <x v="0"/>
    <x v="83"/>
    <x v="1"/>
    <s v="theater/spaces"/>
    <x v="50"/>
    <x v="791"/>
    <x v="1"/>
    <x v="38"/>
  </r>
  <r>
    <n v="3084"/>
    <x v="3083"/>
    <x v="3082"/>
    <x v="389"/>
    <n v="470"/>
    <x v="2"/>
    <x v="0"/>
    <s v="USD"/>
    <x v="3079"/>
    <x v="3084"/>
    <x v="0"/>
    <x v="79"/>
    <x v="1"/>
    <s v="theater/spaces"/>
    <x v="81"/>
    <x v="2137"/>
    <x v="1"/>
    <x v="38"/>
  </r>
  <r>
    <n v="3085"/>
    <x v="3084"/>
    <x v="3083"/>
    <x v="31"/>
    <n v="610"/>
    <x v="2"/>
    <x v="0"/>
    <s v="USD"/>
    <x v="3080"/>
    <x v="3085"/>
    <x v="0"/>
    <x v="82"/>
    <x v="1"/>
    <s v="theater/spaces"/>
    <x v="53"/>
    <x v="2138"/>
    <x v="1"/>
    <x v="38"/>
  </r>
  <r>
    <n v="3086"/>
    <x v="3085"/>
    <x v="3084"/>
    <x v="22"/>
    <n v="50"/>
    <x v="2"/>
    <x v="13"/>
    <s v="EUR"/>
    <x v="3081"/>
    <x v="3086"/>
    <x v="0"/>
    <x v="83"/>
    <x v="1"/>
    <s v="theater/spaces"/>
    <x v="50"/>
    <x v="407"/>
    <x v="1"/>
    <x v="38"/>
  </r>
  <r>
    <n v="3087"/>
    <x v="3086"/>
    <x v="3085"/>
    <x v="22"/>
    <n v="125"/>
    <x v="2"/>
    <x v="0"/>
    <s v="USD"/>
    <x v="3082"/>
    <x v="3087"/>
    <x v="0"/>
    <x v="84"/>
    <x v="1"/>
    <s v="theater/spaces"/>
    <x v="60"/>
    <x v="368"/>
    <x v="1"/>
    <x v="38"/>
  </r>
  <r>
    <n v="3088"/>
    <x v="3087"/>
    <x v="3086"/>
    <x v="99"/>
    <n v="126"/>
    <x v="2"/>
    <x v="0"/>
    <s v="USD"/>
    <x v="3083"/>
    <x v="3088"/>
    <x v="0"/>
    <x v="83"/>
    <x v="1"/>
    <s v="theater/spaces"/>
    <x v="50"/>
    <x v="823"/>
    <x v="1"/>
    <x v="38"/>
  </r>
  <r>
    <n v="3089"/>
    <x v="3088"/>
    <x v="3087"/>
    <x v="31"/>
    <n v="5854"/>
    <x v="2"/>
    <x v="0"/>
    <s v="USD"/>
    <x v="3084"/>
    <x v="3089"/>
    <x v="0"/>
    <x v="43"/>
    <x v="1"/>
    <s v="theater/spaces"/>
    <x v="61"/>
    <x v="2139"/>
    <x v="1"/>
    <x v="38"/>
  </r>
  <r>
    <n v="3090"/>
    <x v="3089"/>
    <x v="3088"/>
    <x v="390"/>
    <n v="11432"/>
    <x v="2"/>
    <x v="0"/>
    <s v="USD"/>
    <x v="3085"/>
    <x v="3090"/>
    <x v="0"/>
    <x v="82"/>
    <x v="1"/>
    <s v="theater/spaces"/>
    <x v="62"/>
    <x v="2140"/>
    <x v="1"/>
    <x v="38"/>
  </r>
  <r>
    <n v="3091"/>
    <x v="3090"/>
    <x v="3089"/>
    <x v="10"/>
    <n v="796"/>
    <x v="2"/>
    <x v="0"/>
    <s v="USD"/>
    <x v="3086"/>
    <x v="3091"/>
    <x v="0"/>
    <x v="82"/>
    <x v="1"/>
    <s v="theater/spaces"/>
    <x v="63"/>
    <x v="1803"/>
    <x v="1"/>
    <x v="38"/>
  </r>
  <r>
    <n v="3092"/>
    <x v="3091"/>
    <x v="3090"/>
    <x v="57"/>
    <n v="1183.19"/>
    <x v="2"/>
    <x v="0"/>
    <s v="USD"/>
    <x v="3087"/>
    <x v="3092"/>
    <x v="0"/>
    <x v="64"/>
    <x v="1"/>
    <s v="theater/spaces"/>
    <x v="60"/>
    <x v="239"/>
    <x v="1"/>
    <x v="38"/>
  </r>
  <r>
    <n v="3093"/>
    <x v="3092"/>
    <x v="3091"/>
    <x v="23"/>
    <n v="910"/>
    <x v="2"/>
    <x v="5"/>
    <s v="CAD"/>
    <x v="2806"/>
    <x v="3093"/>
    <x v="0"/>
    <x v="57"/>
    <x v="1"/>
    <s v="theater/spaces"/>
    <x v="61"/>
    <x v="2141"/>
    <x v="1"/>
    <x v="38"/>
  </r>
  <r>
    <n v="3094"/>
    <x v="3093"/>
    <x v="3092"/>
    <x v="57"/>
    <n v="25"/>
    <x v="2"/>
    <x v="0"/>
    <s v="USD"/>
    <x v="3088"/>
    <x v="3094"/>
    <x v="0"/>
    <x v="29"/>
    <x v="1"/>
    <s v="theater/spaces"/>
    <x v="50"/>
    <x v="380"/>
    <x v="1"/>
    <x v="38"/>
  </r>
  <r>
    <n v="3095"/>
    <x v="3094"/>
    <x v="3093"/>
    <x v="391"/>
    <n v="50"/>
    <x v="2"/>
    <x v="0"/>
    <s v="USD"/>
    <x v="3089"/>
    <x v="3095"/>
    <x v="0"/>
    <x v="29"/>
    <x v="1"/>
    <s v="theater/spaces"/>
    <x v="50"/>
    <x v="73"/>
    <x v="1"/>
    <x v="38"/>
  </r>
  <r>
    <n v="3096"/>
    <x v="3095"/>
    <x v="3094"/>
    <x v="22"/>
    <n v="795"/>
    <x v="2"/>
    <x v="0"/>
    <s v="USD"/>
    <x v="3090"/>
    <x v="3096"/>
    <x v="0"/>
    <x v="25"/>
    <x v="1"/>
    <s v="theater/spaces"/>
    <x v="65"/>
    <x v="2142"/>
    <x v="1"/>
    <x v="38"/>
  </r>
  <r>
    <n v="3097"/>
    <x v="3096"/>
    <x v="3095"/>
    <x v="3"/>
    <n v="1715"/>
    <x v="2"/>
    <x v="1"/>
    <s v="GBP"/>
    <x v="3091"/>
    <x v="3097"/>
    <x v="0"/>
    <x v="288"/>
    <x v="1"/>
    <s v="theater/spaces"/>
    <x v="123"/>
    <x v="2143"/>
    <x v="1"/>
    <x v="38"/>
  </r>
  <r>
    <n v="3098"/>
    <x v="3097"/>
    <x v="3096"/>
    <x v="392"/>
    <n v="1758"/>
    <x v="2"/>
    <x v="0"/>
    <s v="USD"/>
    <x v="3092"/>
    <x v="3098"/>
    <x v="0"/>
    <x v="74"/>
    <x v="1"/>
    <s v="theater/spaces"/>
    <x v="65"/>
    <x v="2144"/>
    <x v="1"/>
    <x v="38"/>
  </r>
  <r>
    <n v="3099"/>
    <x v="3098"/>
    <x v="3097"/>
    <x v="13"/>
    <n v="278"/>
    <x v="2"/>
    <x v="0"/>
    <s v="USD"/>
    <x v="3093"/>
    <x v="3099"/>
    <x v="0"/>
    <x v="81"/>
    <x v="1"/>
    <s v="theater/spaces"/>
    <x v="51"/>
    <x v="2145"/>
    <x v="1"/>
    <x v="38"/>
  </r>
  <r>
    <n v="3100"/>
    <x v="3099"/>
    <x v="3098"/>
    <x v="14"/>
    <n v="1827"/>
    <x v="2"/>
    <x v="0"/>
    <s v="USD"/>
    <x v="3094"/>
    <x v="3100"/>
    <x v="0"/>
    <x v="62"/>
    <x v="1"/>
    <s v="theater/spaces"/>
    <x v="77"/>
    <x v="2146"/>
    <x v="1"/>
    <x v="38"/>
  </r>
  <r>
    <n v="3101"/>
    <x v="3100"/>
    <x v="3099"/>
    <x v="30"/>
    <n v="300"/>
    <x v="2"/>
    <x v="6"/>
    <s v="EUR"/>
    <x v="3095"/>
    <x v="3101"/>
    <x v="0"/>
    <x v="8"/>
    <x v="1"/>
    <s v="theater/spaces"/>
    <x v="81"/>
    <x v="380"/>
    <x v="1"/>
    <x v="38"/>
  </r>
  <r>
    <n v="3102"/>
    <x v="3101"/>
    <x v="3100"/>
    <x v="194"/>
    <n v="6258"/>
    <x v="2"/>
    <x v="1"/>
    <s v="GBP"/>
    <x v="3096"/>
    <x v="3102"/>
    <x v="0"/>
    <x v="240"/>
    <x v="1"/>
    <s v="theater/spaces"/>
    <x v="115"/>
    <x v="2147"/>
    <x v="1"/>
    <x v="38"/>
  </r>
  <r>
    <n v="3103"/>
    <x v="3102"/>
    <x v="3101"/>
    <x v="393"/>
    <n v="11"/>
    <x v="2"/>
    <x v="0"/>
    <s v="USD"/>
    <x v="3097"/>
    <x v="3103"/>
    <x v="0"/>
    <x v="84"/>
    <x v="1"/>
    <s v="theater/spaces"/>
    <x v="50"/>
    <x v="148"/>
    <x v="1"/>
    <x v="38"/>
  </r>
  <r>
    <n v="3104"/>
    <x v="3103"/>
    <x v="3102"/>
    <x v="23"/>
    <n v="1185"/>
    <x v="2"/>
    <x v="2"/>
    <s v="AUD"/>
    <x v="3098"/>
    <x v="3104"/>
    <x v="0"/>
    <x v="81"/>
    <x v="1"/>
    <s v="theater/spaces"/>
    <x v="75"/>
    <x v="2148"/>
    <x v="1"/>
    <x v="38"/>
  </r>
  <r>
    <n v="3105"/>
    <x v="3104"/>
    <x v="3103"/>
    <x v="394"/>
    <n v="2476"/>
    <x v="2"/>
    <x v="0"/>
    <s v="USD"/>
    <x v="3099"/>
    <x v="3105"/>
    <x v="0"/>
    <x v="162"/>
    <x v="1"/>
    <s v="theater/spaces"/>
    <x v="72"/>
    <x v="2149"/>
    <x v="1"/>
    <x v="38"/>
  </r>
  <r>
    <n v="3106"/>
    <x v="3105"/>
    <x v="3104"/>
    <x v="28"/>
    <n v="41"/>
    <x v="2"/>
    <x v="1"/>
    <s v="GBP"/>
    <x v="3100"/>
    <x v="3106"/>
    <x v="0"/>
    <x v="80"/>
    <x v="1"/>
    <s v="theater/spaces"/>
    <x v="65"/>
    <x v="2150"/>
    <x v="1"/>
    <x v="38"/>
  </r>
  <r>
    <n v="3107"/>
    <x v="3106"/>
    <x v="3105"/>
    <x v="79"/>
    <n v="7905"/>
    <x v="2"/>
    <x v="0"/>
    <s v="USD"/>
    <x v="3101"/>
    <x v="3107"/>
    <x v="0"/>
    <x v="60"/>
    <x v="1"/>
    <s v="theater/spaces"/>
    <x v="68"/>
    <x v="2151"/>
    <x v="1"/>
    <x v="38"/>
  </r>
  <r>
    <n v="3108"/>
    <x v="3107"/>
    <x v="3106"/>
    <x v="63"/>
    <n v="26"/>
    <x v="2"/>
    <x v="0"/>
    <s v="USD"/>
    <x v="3102"/>
    <x v="3108"/>
    <x v="0"/>
    <x v="84"/>
    <x v="1"/>
    <s v="theater/spaces"/>
    <x v="50"/>
    <x v="31"/>
    <x v="1"/>
    <x v="38"/>
  </r>
  <r>
    <n v="3109"/>
    <x v="3108"/>
    <x v="3107"/>
    <x v="228"/>
    <n v="6633"/>
    <x v="2"/>
    <x v="0"/>
    <s v="USD"/>
    <x v="3103"/>
    <x v="3109"/>
    <x v="0"/>
    <x v="229"/>
    <x v="1"/>
    <s v="theater/spaces"/>
    <x v="78"/>
    <x v="658"/>
    <x v="1"/>
    <x v="38"/>
  </r>
  <r>
    <n v="3110"/>
    <x v="3109"/>
    <x v="3108"/>
    <x v="31"/>
    <n v="10"/>
    <x v="2"/>
    <x v="0"/>
    <s v="USD"/>
    <x v="3104"/>
    <x v="3110"/>
    <x v="0"/>
    <x v="29"/>
    <x v="1"/>
    <s v="theater/spaces"/>
    <x v="50"/>
    <x v="119"/>
    <x v="1"/>
    <x v="38"/>
  </r>
  <r>
    <n v="3111"/>
    <x v="3110"/>
    <x v="3109"/>
    <x v="22"/>
    <n v="5328"/>
    <x v="2"/>
    <x v="0"/>
    <s v="USD"/>
    <x v="3105"/>
    <x v="3111"/>
    <x v="0"/>
    <x v="88"/>
    <x v="1"/>
    <s v="theater/spaces"/>
    <x v="117"/>
    <x v="2152"/>
    <x v="1"/>
    <x v="38"/>
  </r>
  <r>
    <n v="3112"/>
    <x v="3111"/>
    <x v="3110"/>
    <x v="34"/>
    <n v="521"/>
    <x v="2"/>
    <x v="0"/>
    <s v="USD"/>
    <x v="3106"/>
    <x v="3112"/>
    <x v="0"/>
    <x v="82"/>
    <x v="1"/>
    <s v="theater/spaces"/>
    <x v="62"/>
    <x v="2153"/>
    <x v="1"/>
    <x v="38"/>
  </r>
  <r>
    <n v="3113"/>
    <x v="3112"/>
    <x v="3111"/>
    <x v="395"/>
    <n v="4635"/>
    <x v="2"/>
    <x v="0"/>
    <s v="USD"/>
    <x v="3107"/>
    <x v="3113"/>
    <x v="0"/>
    <x v="77"/>
    <x v="1"/>
    <s v="theater/spaces"/>
    <x v="65"/>
    <x v="2154"/>
    <x v="1"/>
    <x v="38"/>
  </r>
  <r>
    <n v="3114"/>
    <x v="3113"/>
    <x v="3112"/>
    <x v="96"/>
    <n v="0"/>
    <x v="2"/>
    <x v="0"/>
    <s v="USD"/>
    <x v="3108"/>
    <x v="3114"/>
    <x v="0"/>
    <x v="78"/>
    <x v="1"/>
    <s v="theater/spaces"/>
    <x v="50"/>
    <x v="121"/>
    <x v="1"/>
    <x v="38"/>
  </r>
  <r>
    <n v="3115"/>
    <x v="3114"/>
    <x v="3113"/>
    <x v="3"/>
    <n v="300"/>
    <x v="2"/>
    <x v="11"/>
    <s v="SEK"/>
    <x v="3109"/>
    <x v="3115"/>
    <x v="0"/>
    <x v="29"/>
    <x v="1"/>
    <s v="theater/spaces"/>
    <x v="56"/>
    <x v="462"/>
    <x v="1"/>
    <x v="38"/>
  </r>
  <r>
    <n v="3116"/>
    <x v="3115"/>
    <x v="3114"/>
    <x v="47"/>
    <n v="430"/>
    <x v="2"/>
    <x v="0"/>
    <s v="USD"/>
    <x v="3110"/>
    <x v="3116"/>
    <x v="0"/>
    <x v="73"/>
    <x v="1"/>
    <s v="theater/spaces"/>
    <x v="219"/>
    <x v="1340"/>
    <x v="1"/>
    <x v="38"/>
  </r>
  <r>
    <n v="3117"/>
    <x v="3116"/>
    <x v="3115"/>
    <x v="28"/>
    <n v="1"/>
    <x v="2"/>
    <x v="1"/>
    <s v="GBP"/>
    <x v="3111"/>
    <x v="3117"/>
    <x v="0"/>
    <x v="29"/>
    <x v="1"/>
    <s v="theater/spaces"/>
    <x v="50"/>
    <x v="120"/>
    <x v="1"/>
    <x v="38"/>
  </r>
  <r>
    <n v="3118"/>
    <x v="3117"/>
    <x v="3116"/>
    <x v="69"/>
    <n v="1550"/>
    <x v="2"/>
    <x v="11"/>
    <s v="SEK"/>
    <x v="3112"/>
    <x v="3118"/>
    <x v="0"/>
    <x v="84"/>
    <x v="1"/>
    <s v="theater/spaces"/>
    <x v="50"/>
    <x v="2155"/>
    <x v="1"/>
    <x v="38"/>
  </r>
  <r>
    <n v="3119"/>
    <x v="3118"/>
    <x v="3117"/>
    <x v="3"/>
    <n v="5"/>
    <x v="2"/>
    <x v="0"/>
    <s v="USD"/>
    <x v="3113"/>
    <x v="3119"/>
    <x v="0"/>
    <x v="29"/>
    <x v="1"/>
    <s v="theater/spaces"/>
    <x v="50"/>
    <x v="144"/>
    <x v="1"/>
    <x v="38"/>
  </r>
  <r>
    <n v="3120"/>
    <x v="3119"/>
    <x v="3118"/>
    <x v="396"/>
    <n v="128"/>
    <x v="2"/>
    <x v="9"/>
    <s v="EUR"/>
    <x v="3114"/>
    <x v="3120"/>
    <x v="0"/>
    <x v="73"/>
    <x v="1"/>
    <s v="theater/spaces"/>
    <x v="50"/>
    <x v="2156"/>
    <x v="1"/>
    <x v="38"/>
  </r>
  <r>
    <n v="3121"/>
    <x v="3120"/>
    <x v="3119"/>
    <x v="15"/>
    <n v="10"/>
    <x v="1"/>
    <x v="5"/>
    <s v="CAD"/>
    <x v="3115"/>
    <x v="3121"/>
    <x v="0"/>
    <x v="29"/>
    <x v="1"/>
    <s v="theater/spaces"/>
    <x v="60"/>
    <x v="119"/>
    <x v="1"/>
    <x v="38"/>
  </r>
  <r>
    <n v="3122"/>
    <x v="3121"/>
    <x v="3120"/>
    <x v="212"/>
    <n v="116"/>
    <x v="1"/>
    <x v="0"/>
    <s v="USD"/>
    <x v="3116"/>
    <x v="3122"/>
    <x v="0"/>
    <x v="84"/>
    <x v="1"/>
    <s v="theater/spaces"/>
    <x v="74"/>
    <x v="2157"/>
    <x v="1"/>
    <x v="38"/>
  </r>
  <r>
    <n v="3123"/>
    <x v="3122"/>
    <x v="3121"/>
    <x v="152"/>
    <n v="85192"/>
    <x v="1"/>
    <x v="0"/>
    <s v="USD"/>
    <x v="3117"/>
    <x v="3123"/>
    <x v="0"/>
    <x v="493"/>
    <x v="1"/>
    <s v="theater/spaces"/>
    <x v="149"/>
    <x v="2158"/>
    <x v="1"/>
    <x v="38"/>
  </r>
  <r>
    <n v="3124"/>
    <x v="3123"/>
    <x v="3122"/>
    <x v="397"/>
    <n v="26"/>
    <x v="1"/>
    <x v="0"/>
    <s v="USD"/>
    <x v="3118"/>
    <x v="3124"/>
    <x v="0"/>
    <x v="80"/>
    <x v="1"/>
    <s v="theater/spaces"/>
    <x v="50"/>
    <x v="516"/>
    <x v="1"/>
    <x v="38"/>
  </r>
  <r>
    <n v="3125"/>
    <x v="3124"/>
    <x v="3123"/>
    <x v="86"/>
    <n v="0"/>
    <x v="1"/>
    <x v="0"/>
    <s v="USD"/>
    <x v="3119"/>
    <x v="3125"/>
    <x v="0"/>
    <x v="78"/>
    <x v="1"/>
    <s v="theater/spaces"/>
    <x v="50"/>
    <x v="121"/>
    <x v="1"/>
    <x v="38"/>
  </r>
  <r>
    <n v="3126"/>
    <x v="3125"/>
    <x v="3124"/>
    <x v="31"/>
    <n v="1040"/>
    <x v="1"/>
    <x v="0"/>
    <s v="USD"/>
    <x v="3120"/>
    <x v="3126"/>
    <x v="0"/>
    <x v="57"/>
    <x v="1"/>
    <s v="theater/spaces"/>
    <x v="65"/>
    <x v="2159"/>
    <x v="1"/>
    <x v="38"/>
  </r>
  <r>
    <n v="3127"/>
    <x v="3126"/>
    <x v="3125"/>
    <x v="57"/>
    <n v="0"/>
    <x v="1"/>
    <x v="0"/>
    <s v="USD"/>
    <x v="3121"/>
    <x v="3127"/>
    <x v="0"/>
    <x v="78"/>
    <x v="1"/>
    <s v="theater/spaces"/>
    <x v="50"/>
    <x v="121"/>
    <x v="1"/>
    <x v="38"/>
  </r>
  <r>
    <n v="3128"/>
    <x v="3127"/>
    <x v="3126"/>
    <x v="36"/>
    <n v="16291"/>
    <x v="3"/>
    <x v="0"/>
    <s v="USD"/>
    <x v="3122"/>
    <x v="3128"/>
    <x v="0"/>
    <x v="27"/>
    <x v="1"/>
    <s v="theater/plays"/>
    <x v="15"/>
    <x v="2160"/>
    <x v="1"/>
    <x v="6"/>
  </r>
  <r>
    <n v="3129"/>
    <x v="3128"/>
    <x v="3127"/>
    <x v="21"/>
    <n v="10"/>
    <x v="3"/>
    <x v="0"/>
    <s v="USD"/>
    <x v="3123"/>
    <x v="3129"/>
    <x v="0"/>
    <x v="29"/>
    <x v="1"/>
    <s v="theater/plays"/>
    <x v="60"/>
    <x v="119"/>
    <x v="1"/>
    <x v="6"/>
  </r>
  <r>
    <n v="3130"/>
    <x v="3129"/>
    <x v="3128"/>
    <x v="3"/>
    <n v="375"/>
    <x v="3"/>
    <x v="0"/>
    <s v="USD"/>
    <x v="3124"/>
    <x v="3130"/>
    <x v="0"/>
    <x v="80"/>
    <x v="1"/>
    <s v="theater/plays"/>
    <x v="65"/>
    <x v="2161"/>
    <x v="1"/>
    <x v="6"/>
  </r>
  <r>
    <n v="3131"/>
    <x v="3130"/>
    <x v="3129"/>
    <x v="393"/>
    <n v="645"/>
    <x v="3"/>
    <x v="0"/>
    <s v="USD"/>
    <x v="3125"/>
    <x v="3131"/>
    <x v="0"/>
    <x v="8"/>
    <x v="1"/>
    <s v="theater/plays"/>
    <x v="63"/>
    <x v="399"/>
    <x v="1"/>
    <x v="6"/>
  </r>
  <r>
    <n v="3132"/>
    <x v="3131"/>
    <x v="3130"/>
    <x v="11"/>
    <n v="10"/>
    <x v="3"/>
    <x v="0"/>
    <s v="USD"/>
    <x v="3126"/>
    <x v="3132"/>
    <x v="0"/>
    <x v="29"/>
    <x v="1"/>
    <s v="theater/plays"/>
    <x v="50"/>
    <x v="119"/>
    <x v="1"/>
    <x v="6"/>
  </r>
  <r>
    <n v="3133"/>
    <x v="3132"/>
    <x v="3131"/>
    <x v="2"/>
    <n v="540"/>
    <x v="3"/>
    <x v="1"/>
    <s v="GBP"/>
    <x v="3127"/>
    <x v="3133"/>
    <x v="0"/>
    <x v="38"/>
    <x v="1"/>
    <s v="theater/plays"/>
    <x v="29"/>
    <x v="1178"/>
    <x v="1"/>
    <x v="6"/>
  </r>
  <r>
    <n v="3134"/>
    <x v="3133"/>
    <x v="3132"/>
    <x v="28"/>
    <n v="225"/>
    <x v="3"/>
    <x v="1"/>
    <s v="GBP"/>
    <x v="3128"/>
    <x v="3134"/>
    <x v="0"/>
    <x v="8"/>
    <x v="1"/>
    <s v="theater/plays"/>
    <x v="61"/>
    <x v="644"/>
    <x v="1"/>
    <x v="6"/>
  </r>
  <r>
    <n v="3135"/>
    <x v="3134"/>
    <x v="3133"/>
    <x v="398"/>
    <n v="162"/>
    <x v="3"/>
    <x v="0"/>
    <s v="USD"/>
    <x v="3129"/>
    <x v="3135"/>
    <x v="0"/>
    <x v="63"/>
    <x v="1"/>
    <s v="theater/plays"/>
    <x v="70"/>
    <x v="2162"/>
    <x v="1"/>
    <x v="6"/>
  </r>
  <r>
    <n v="3136"/>
    <x v="3135"/>
    <x v="3134"/>
    <x v="2"/>
    <n v="639"/>
    <x v="3"/>
    <x v="1"/>
    <s v="GBP"/>
    <x v="3130"/>
    <x v="3136"/>
    <x v="0"/>
    <x v="19"/>
    <x v="1"/>
    <s v="theater/plays"/>
    <x v="30"/>
    <x v="2163"/>
    <x v="1"/>
    <x v="6"/>
  </r>
  <r>
    <n v="3137"/>
    <x v="3136"/>
    <x v="3135"/>
    <x v="15"/>
    <n v="50"/>
    <x v="3"/>
    <x v="0"/>
    <s v="USD"/>
    <x v="3131"/>
    <x v="3137"/>
    <x v="0"/>
    <x v="29"/>
    <x v="1"/>
    <s v="theater/plays"/>
    <x v="56"/>
    <x v="73"/>
    <x v="1"/>
    <x v="6"/>
  </r>
  <r>
    <n v="3138"/>
    <x v="3137"/>
    <x v="3136"/>
    <x v="48"/>
    <n v="0"/>
    <x v="3"/>
    <x v="1"/>
    <s v="GBP"/>
    <x v="3132"/>
    <x v="3138"/>
    <x v="0"/>
    <x v="78"/>
    <x v="1"/>
    <s v="theater/plays"/>
    <x v="50"/>
    <x v="121"/>
    <x v="1"/>
    <x v="6"/>
  </r>
  <r>
    <n v="3139"/>
    <x v="3138"/>
    <x v="3137"/>
    <x v="63"/>
    <n v="2700"/>
    <x v="3"/>
    <x v="14"/>
    <s v="MXN"/>
    <x v="3133"/>
    <x v="3139"/>
    <x v="0"/>
    <x v="79"/>
    <x v="1"/>
    <s v="theater/plays"/>
    <x v="62"/>
    <x v="2164"/>
    <x v="1"/>
    <x v="6"/>
  </r>
  <r>
    <n v="3140"/>
    <x v="3139"/>
    <x v="3138"/>
    <x v="3"/>
    <n v="96"/>
    <x v="3"/>
    <x v="6"/>
    <s v="EUR"/>
    <x v="3134"/>
    <x v="3140"/>
    <x v="0"/>
    <x v="80"/>
    <x v="1"/>
    <s v="theater/plays"/>
    <x v="60"/>
    <x v="1196"/>
    <x v="1"/>
    <x v="6"/>
  </r>
  <r>
    <n v="3141"/>
    <x v="3140"/>
    <x v="3139"/>
    <x v="2"/>
    <n v="258"/>
    <x v="3"/>
    <x v="9"/>
    <s v="EUR"/>
    <x v="3135"/>
    <x v="3141"/>
    <x v="0"/>
    <x v="22"/>
    <x v="1"/>
    <s v="theater/plays"/>
    <x v="221"/>
    <x v="2165"/>
    <x v="1"/>
    <x v="6"/>
  </r>
  <r>
    <n v="3142"/>
    <x v="3141"/>
    <x v="3140"/>
    <x v="181"/>
    <n v="45"/>
    <x v="3"/>
    <x v="1"/>
    <s v="GBP"/>
    <x v="3136"/>
    <x v="3142"/>
    <x v="0"/>
    <x v="83"/>
    <x v="1"/>
    <s v="theater/plays"/>
    <x v="53"/>
    <x v="2"/>
    <x v="1"/>
    <x v="6"/>
  </r>
  <r>
    <n v="3143"/>
    <x v="3142"/>
    <x v="3141"/>
    <x v="176"/>
    <n v="0"/>
    <x v="3"/>
    <x v="1"/>
    <s v="GBP"/>
    <x v="3137"/>
    <x v="3143"/>
    <x v="0"/>
    <x v="78"/>
    <x v="1"/>
    <s v="theater/plays"/>
    <x v="50"/>
    <x v="121"/>
    <x v="1"/>
    <x v="6"/>
  </r>
  <r>
    <n v="3144"/>
    <x v="3143"/>
    <x v="3142"/>
    <x v="3"/>
    <n v="7540"/>
    <x v="3"/>
    <x v="0"/>
    <s v="USD"/>
    <x v="3138"/>
    <x v="3144"/>
    <x v="0"/>
    <x v="209"/>
    <x v="1"/>
    <s v="theater/plays"/>
    <x v="150"/>
    <x v="2166"/>
    <x v="1"/>
    <x v="6"/>
  </r>
  <r>
    <n v="3145"/>
    <x v="3144"/>
    <x v="3143"/>
    <x v="31"/>
    <n v="0"/>
    <x v="3"/>
    <x v="0"/>
    <s v="USD"/>
    <x v="3139"/>
    <x v="3145"/>
    <x v="0"/>
    <x v="78"/>
    <x v="1"/>
    <s v="theater/plays"/>
    <x v="50"/>
    <x v="121"/>
    <x v="1"/>
    <x v="6"/>
  </r>
  <r>
    <n v="3146"/>
    <x v="3145"/>
    <x v="3144"/>
    <x v="63"/>
    <n v="5250"/>
    <x v="3"/>
    <x v="14"/>
    <s v="MXN"/>
    <x v="3140"/>
    <x v="3146"/>
    <x v="0"/>
    <x v="8"/>
    <x v="1"/>
    <s v="theater/plays"/>
    <x v="57"/>
    <x v="2167"/>
    <x v="1"/>
    <x v="6"/>
  </r>
  <r>
    <n v="3147"/>
    <x v="3146"/>
    <x v="3145"/>
    <x v="22"/>
    <n v="23505"/>
    <x v="0"/>
    <x v="0"/>
    <s v="USD"/>
    <x v="3141"/>
    <x v="3147"/>
    <x v="1"/>
    <x v="496"/>
    <x v="0"/>
    <s v="theater/plays"/>
    <x v="90"/>
    <x v="2168"/>
    <x v="1"/>
    <x v="6"/>
  </r>
  <r>
    <n v="3148"/>
    <x v="3147"/>
    <x v="3146"/>
    <x v="40"/>
    <n v="2361"/>
    <x v="0"/>
    <x v="0"/>
    <s v="USD"/>
    <x v="3142"/>
    <x v="3148"/>
    <x v="1"/>
    <x v="7"/>
    <x v="0"/>
    <s v="theater/plays"/>
    <x v="26"/>
    <x v="2169"/>
    <x v="1"/>
    <x v="6"/>
  </r>
  <r>
    <n v="3149"/>
    <x v="3148"/>
    <x v="3147"/>
    <x v="21"/>
    <n v="1300"/>
    <x v="0"/>
    <x v="0"/>
    <s v="USD"/>
    <x v="3143"/>
    <x v="3149"/>
    <x v="1"/>
    <x v="20"/>
    <x v="0"/>
    <s v="theater/plays"/>
    <x v="3"/>
    <x v="364"/>
    <x v="1"/>
    <x v="6"/>
  </r>
  <r>
    <n v="3150"/>
    <x v="3149"/>
    <x v="3148"/>
    <x v="8"/>
    <n v="3535"/>
    <x v="0"/>
    <x v="0"/>
    <s v="USD"/>
    <x v="3144"/>
    <x v="3150"/>
    <x v="1"/>
    <x v="201"/>
    <x v="0"/>
    <s v="theater/plays"/>
    <x v="7"/>
    <x v="2170"/>
    <x v="1"/>
    <x v="6"/>
  </r>
  <r>
    <n v="3151"/>
    <x v="3150"/>
    <x v="3149"/>
    <x v="8"/>
    <n v="3514"/>
    <x v="0"/>
    <x v="0"/>
    <s v="USD"/>
    <x v="3145"/>
    <x v="3151"/>
    <x v="1"/>
    <x v="69"/>
    <x v="0"/>
    <s v="theater/plays"/>
    <x v="8"/>
    <x v="2171"/>
    <x v="1"/>
    <x v="6"/>
  </r>
  <r>
    <n v="3152"/>
    <x v="3151"/>
    <x v="3150"/>
    <x v="41"/>
    <n v="2331"/>
    <x v="0"/>
    <x v="1"/>
    <s v="GBP"/>
    <x v="3146"/>
    <x v="3152"/>
    <x v="1"/>
    <x v="85"/>
    <x v="0"/>
    <s v="theater/plays"/>
    <x v="6"/>
    <x v="2172"/>
    <x v="1"/>
    <x v="6"/>
  </r>
  <r>
    <n v="3153"/>
    <x v="3152"/>
    <x v="3151"/>
    <x v="9"/>
    <n v="10067.5"/>
    <x v="0"/>
    <x v="0"/>
    <s v="USD"/>
    <x v="3147"/>
    <x v="3153"/>
    <x v="1"/>
    <x v="198"/>
    <x v="0"/>
    <s v="theater/plays"/>
    <x v="357"/>
    <x v="2173"/>
    <x v="1"/>
    <x v="6"/>
  </r>
  <r>
    <n v="3154"/>
    <x v="3153"/>
    <x v="3152"/>
    <x v="39"/>
    <n v="7905"/>
    <x v="0"/>
    <x v="0"/>
    <s v="USD"/>
    <x v="3148"/>
    <x v="3154"/>
    <x v="1"/>
    <x v="252"/>
    <x v="0"/>
    <s v="theater/plays"/>
    <x v="40"/>
    <x v="2174"/>
    <x v="1"/>
    <x v="6"/>
  </r>
  <r>
    <n v="3155"/>
    <x v="3154"/>
    <x v="3153"/>
    <x v="10"/>
    <n v="9425.23"/>
    <x v="0"/>
    <x v="1"/>
    <s v="GBP"/>
    <x v="3149"/>
    <x v="3155"/>
    <x v="1"/>
    <x v="177"/>
    <x v="0"/>
    <s v="theater/plays"/>
    <x v="192"/>
    <x v="1259"/>
    <x v="1"/>
    <x v="6"/>
  </r>
  <r>
    <n v="3156"/>
    <x v="3155"/>
    <x v="3154"/>
    <x v="62"/>
    <n v="5600"/>
    <x v="0"/>
    <x v="0"/>
    <s v="USD"/>
    <x v="3150"/>
    <x v="3156"/>
    <x v="1"/>
    <x v="30"/>
    <x v="0"/>
    <s v="theater/plays"/>
    <x v="21"/>
    <x v="2175"/>
    <x v="1"/>
    <x v="6"/>
  </r>
  <r>
    <n v="3157"/>
    <x v="3156"/>
    <x v="3155"/>
    <x v="23"/>
    <n v="4040"/>
    <x v="0"/>
    <x v="0"/>
    <s v="USD"/>
    <x v="3151"/>
    <x v="3157"/>
    <x v="1"/>
    <x v="14"/>
    <x v="0"/>
    <s v="theater/plays"/>
    <x v="7"/>
    <x v="2176"/>
    <x v="1"/>
    <x v="6"/>
  </r>
  <r>
    <n v="3158"/>
    <x v="3157"/>
    <x v="3156"/>
    <x v="10"/>
    <n v="5700"/>
    <x v="0"/>
    <x v="0"/>
    <s v="USD"/>
    <x v="3152"/>
    <x v="3158"/>
    <x v="1"/>
    <x v="50"/>
    <x v="0"/>
    <s v="theater/plays"/>
    <x v="35"/>
    <x v="2177"/>
    <x v="1"/>
    <x v="6"/>
  </r>
  <r>
    <n v="3159"/>
    <x v="3158"/>
    <x v="3157"/>
    <x v="15"/>
    <n v="2002.22"/>
    <x v="0"/>
    <x v="0"/>
    <s v="USD"/>
    <x v="3153"/>
    <x v="3159"/>
    <x v="1"/>
    <x v="47"/>
    <x v="0"/>
    <s v="theater/plays"/>
    <x v="18"/>
    <x v="1038"/>
    <x v="1"/>
    <x v="6"/>
  </r>
  <r>
    <n v="3160"/>
    <x v="3159"/>
    <x v="3158"/>
    <x v="37"/>
    <n v="4569"/>
    <x v="0"/>
    <x v="0"/>
    <s v="USD"/>
    <x v="3154"/>
    <x v="3160"/>
    <x v="1"/>
    <x v="7"/>
    <x v="0"/>
    <s v="theater/plays"/>
    <x v="21"/>
    <x v="20"/>
    <x v="1"/>
    <x v="6"/>
  </r>
  <r>
    <n v="3161"/>
    <x v="3160"/>
    <x v="3159"/>
    <x v="13"/>
    <n v="2102"/>
    <x v="0"/>
    <x v="1"/>
    <s v="GBP"/>
    <x v="3155"/>
    <x v="3161"/>
    <x v="1"/>
    <x v="142"/>
    <x v="0"/>
    <s v="theater/plays"/>
    <x v="2"/>
    <x v="2178"/>
    <x v="1"/>
    <x v="6"/>
  </r>
  <r>
    <n v="3162"/>
    <x v="3161"/>
    <x v="3160"/>
    <x v="23"/>
    <n v="5086"/>
    <x v="0"/>
    <x v="0"/>
    <s v="USD"/>
    <x v="3156"/>
    <x v="3162"/>
    <x v="1"/>
    <x v="287"/>
    <x v="0"/>
    <s v="theater/plays"/>
    <x v="37"/>
    <x v="1403"/>
    <x v="1"/>
    <x v="6"/>
  </r>
  <r>
    <n v="3163"/>
    <x v="3162"/>
    <x v="3161"/>
    <x v="93"/>
    <n v="14450"/>
    <x v="0"/>
    <x v="0"/>
    <s v="USD"/>
    <x v="3157"/>
    <x v="3163"/>
    <x v="1"/>
    <x v="250"/>
    <x v="0"/>
    <s v="theater/plays"/>
    <x v="38"/>
    <x v="2179"/>
    <x v="1"/>
    <x v="6"/>
  </r>
  <r>
    <n v="3164"/>
    <x v="3163"/>
    <x v="3162"/>
    <x v="30"/>
    <n v="2669"/>
    <x v="0"/>
    <x v="0"/>
    <s v="USD"/>
    <x v="3158"/>
    <x v="3164"/>
    <x v="1"/>
    <x v="26"/>
    <x v="0"/>
    <s v="theater/plays"/>
    <x v="13"/>
    <x v="2180"/>
    <x v="1"/>
    <x v="6"/>
  </r>
  <r>
    <n v="3165"/>
    <x v="3164"/>
    <x v="3163"/>
    <x v="47"/>
    <n v="1220"/>
    <x v="0"/>
    <x v="0"/>
    <s v="USD"/>
    <x v="73"/>
    <x v="3165"/>
    <x v="1"/>
    <x v="64"/>
    <x v="0"/>
    <s v="theater/plays"/>
    <x v="200"/>
    <x v="2181"/>
    <x v="1"/>
    <x v="6"/>
  </r>
  <r>
    <n v="3166"/>
    <x v="3165"/>
    <x v="3164"/>
    <x v="19"/>
    <n v="56079.83"/>
    <x v="0"/>
    <x v="0"/>
    <s v="USD"/>
    <x v="3159"/>
    <x v="3166"/>
    <x v="1"/>
    <x v="497"/>
    <x v="0"/>
    <s v="theater/plays"/>
    <x v="12"/>
    <x v="2182"/>
    <x v="1"/>
    <x v="6"/>
  </r>
  <r>
    <n v="3167"/>
    <x v="3166"/>
    <x v="3165"/>
    <x v="9"/>
    <n v="3485"/>
    <x v="0"/>
    <x v="0"/>
    <s v="USD"/>
    <x v="3160"/>
    <x v="3167"/>
    <x v="1"/>
    <x v="165"/>
    <x v="0"/>
    <s v="theater/plays"/>
    <x v="31"/>
    <x v="2183"/>
    <x v="1"/>
    <x v="6"/>
  </r>
  <r>
    <n v="3168"/>
    <x v="3167"/>
    <x v="3166"/>
    <x v="30"/>
    <n v="3105"/>
    <x v="0"/>
    <x v="0"/>
    <s v="USD"/>
    <x v="3161"/>
    <x v="3168"/>
    <x v="1"/>
    <x v="42"/>
    <x v="0"/>
    <s v="theater/plays"/>
    <x v="39"/>
    <x v="2184"/>
    <x v="1"/>
    <x v="6"/>
  </r>
  <r>
    <n v="3169"/>
    <x v="3168"/>
    <x v="3167"/>
    <x v="6"/>
    <n v="8241"/>
    <x v="0"/>
    <x v="0"/>
    <s v="USD"/>
    <x v="3162"/>
    <x v="3169"/>
    <x v="1"/>
    <x v="141"/>
    <x v="0"/>
    <s v="theater/plays"/>
    <x v="33"/>
    <x v="965"/>
    <x v="1"/>
    <x v="6"/>
  </r>
  <r>
    <n v="3170"/>
    <x v="3169"/>
    <x v="3168"/>
    <x v="13"/>
    <n v="2245"/>
    <x v="0"/>
    <x v="0"/>
    <s v="USD"/>
    <x v="3163"/>
    <x v="3170"/>
    <x v="1"/>
    <x v="26"/>
    <x v="0"/>
    <s v="theater/plays"/>
    <x v="20"/>
    <x v="29"/>
    <x v="1"/>
    <x v="6"/>
  </r>
  <r>
    <n v="3171"/>
    <x v="3170"/>
    <x v="3169"/>
    <x v="39"/>
    <n v="7617"/>
    <x v="0"/>
    <x v="1"/>
    <s v="GBP"/>
    <x v="3164"/>
    <x v="3171"/>
    <x v="1"/>
    <x v="27"/>
    <x v="0"/>
    <s v="theater/plays"/>
    <x v="15"/>
    <x v="1250"/>
    <x v="1"/>
    <x v="6"/>
  </r>
  <r>
    <n v="3172"/>
    <x v="3171"/>
    <x v="3170"/>
    <x v="13"/>
    <n v="2300"/>
    <x v="0"/>
    <x v="0"/>
    <s v="USD"/>
    <x v="3165"/>
    <x v="3172"/>
    <x v="1"/>
    <x v="60"/>
    <x v="0"/>
    <s v="theater/plays"/>
    <x v="41"/>
    <x v="2185"/>
    <x v="1"/>
    <x v="6"/>
  </r>
  <r>
    <n v="3173"/>
    <x v="3172"/>
    <x v="3171"/>
    <x v="3"/>
    <n v="10300"/>
    <x v="0"/>
    <x v="0"/>
    <s v="USD"/>
    <x v="3166"/>
    <x v="3173"/>
    <x v="1"/>
    <x v="142"/>
    <x v="0"/>
    <s v="theater/plays"/>
    <x v="33"/>
    <x v="2186"/>
    <x v="1"/>
    <x v="6"/>
  </r>
  <r>
    <n v="3174"/>
    <x v="3173"/>
    <x v="3172"/>
    <x v="9"/>
    <n v="3034"/>
    <x v="0"/>
    <x v="0"/>
    <s v="USD"/>
    <x v="3167"/>
    <x v="3174"/>
    <x v="1"/>
    <x v="23"/>
    <x v="0"/>
    <s v="theater/plays"/>
    <x v="7"/>
    <x v="2187"/>
    <x v="1"/>
    <x v="6"/>
  </r>
  <r>
    <n v="3175"/>
    <x v="3174"/>
    <x v="3173"/>
    <x v="10"/>
    <n v="5478"/>
    <x v="0"/>
    <x v="0"/>
    <s v="USD"/>
    <x v="3168"/>
    <x v="3175"/>
    <x v="1"/>
    <x v="65"/>
    <x v="0"/>
    <s v="theater/plays"/>
    <x v="5"/>
    <x v="1867"/>
    <x v="1"/>
    <x v="6"/>
  </r>
  <r>
    <n v="3176"/>
    <x v="3175"/>
    <x v="3174"/>
    <x v="168"/>
    <n v="2182"/>
    <x v="0"/>
    <x v="0"/>
    <s v="USD"/>
    <x v="3169"/>
    <x v="3176"/>
    <x v="1"/>
    <x v="165"/>
    <x v="0"/>
    <s v="theater/plays"/>
    <x v="41"/>
    <x v="2188"/>
    <x v="1"/>
    <x v="6"/>
  </r>
  <r>
    <n v="3177"/>
    <x v="3176"/>
    <x v="3175"/>
    <x v="30"/>
    <n v="2935"/>
    <x v="0"/>
    <x v="0"/>
    <s v="USD"/>
    <x v="3170"/>
    <x v="3177"/>
    <x v="1"/>
    <x v="13"/>
    <x v="0"/>
    <s v="theater/plays"/>
    <x v="16"/>
    <x v="2189"/>
    <x v="1"/>
    <x v="6"/>
  </r>
  <r>
    <n v="3178"/>
    <x v="3177"/>
    <x v="3176"/>
    <x v="15"/>
    <n v="2576"/>
    <x v="0"/>
    <x v="1"/>
    <s v="GBP"/>
    <x v="3171"/>
    <x v="3178"/>
    <x v="1"/>
    <x v="76"/>
    <x v="0"/>
    <s v="theater/plays"/>
    <x v="174"/>
    <x v="2190"/>
    <x v="1"/>
    <x v="6"/>
  </r>
  <r>
    <n v="3179"/>
    <x v="3178"/>
    <x v="3177"/>
    <x v="285"/>
    <n v="4794.82"/>
    <x v="0"/>
    <x v="0"/>
    <s v="USD"/>
    <x v="3172"/>
    <x v="3179"/>
    <x v="1"/>
    <x v="95"/>
    <x v="0"/>
    <s v="theater/plays"/>
    <x v="35"/>
    <x v="2191"/>
    <x v="1"/>
    <x v="6"/>
  </r>
  <r>
    <n v="3180"/>
    <x v="3179"/>
    <x v="3178"/>
    <x v="38"/>
    <n v="1437"/>
    <x v="0"/>
    <x v="1"/>
    <s v="GBP"/>
    <x v="3173"/>
    <x v="3180"/>
    <x v="1"/>
    <x v="43"/>
    <x v="0"/>
    <s v="theater/plays"/>
    <x v="28"/>
    <x v="2192"/>
    <x v="1"/>
    <x v="6"/>
  </r>
  <r>
    <n v="3181"/>
    <x v="3180"/>
    <x v="3179"/>
    <x v="2"/>
    <n v="545"/>
    <x v="0"/>
    <x v="1"/>
    <s v="GBP"/>
    <x v="3174"/>
    <x v="3181"/>
    <x v="1"/>
    <x v="41"/>
    <x v="0"/>
    <s v="theater/plays"/>
    <x v="15"/>
    <x v="811"/>
    <x v="1"/>
    <x v="6"/>
  </r>
  <r>
    <n v="3182"/>
    <x v="3181"/>
    <x v="3180"/>
    <x v="39"/>
    <n v="7062"/>
    <x v="0"/>
    <x v="0"/>
    <s v="USD"/>
    <x v="3175"/>
    <x v="3182"/>
    <x v="1"/>
    <x v="299"/>
    <x v="0"/>
    <s v="theater/plays"/>
    <x v="7"/>
    <x v="2193"/>
    <x v="1"/>
    <x v="6"/>
  </r>
  <r>
    <n v="3183"/>
    <x v="3182"/>
    <x v="3181"/>
    <x v="30"/>
    <n v="2725"/>
    <x v="0"/>
    <x v="0"/>
    <s v="USD"/>
    <x v="3176"/>
    <x v="3183"/>
    <x v="1"/>
    <x v="32"/>
    <x v="0"/>
    <s v="theater/plays"/>
    <x v="15"/>
    <x v="1583"/>
    <x v="1"/>
    <x v="6"/>
  </r>
  <r>
    <n v="3184"/>
    <x v="3183"/>
    <x v="3182"/>
    <x v="270"/>
    <n v="4610"/>
    <x v="0"/>
    <x v="0"/>
    <s v="USD"/>
    <x v="3177"/>
    <x v="3184"/>
    <x v="1"/>
    <x v="67"/>
    <x v="0"/>
    <s v="theater/plays"/>
    <x v="13"/>
    <x v="2194"/>
    <x v="1"/>
    <x v="6"/>
  </r>
  <r>
    <n v="3185"/>
    <x v="3184"/>
    <x v="3183"/>
    <x v="28"/>
    <n v="1000"/>
    <x v="0"/>
    <x v="1"/>
    <s v="GBP"/>
    <x v="3178"/>
    <x v="3185"/>
    <x v="1"/>
    <x v="54"/>
    <x v="0"/>
    <s v="theater/plays"/>
    <x v="8"/>
    <x v="683"/>
    <x v="1"/>
    <x v="6"/>
  </r>
  <r>
    <n v="3186"/>
    <x v="3185"/>
    <x v="3184"/>
    <x v="50"/>
    <n v="3270"/>
    <x v="0"/>
    <x v="1"/>
    <s v="GBP"/>
    <x v="3179"/>
    <x v="3186"/>
    <x v="1"/>
    <x v="16"/>
    <x v="0"/>
    <s v="theater/plays"/>
    <x v="21"/>
    <x v="2195"/>
    <x v="1"/>
    <x v="6"/>
  </r>
  <r>
    <n v="3187"/>
    <x v="3186"/>
    <x v="3185"/>
    <x v="36"/>
    <n v="17444"/>
    <x v="0"/>
    <x v="0"/>
    <s v="USD"/>
    <x v="3180"/>
    <x v="3187"/>
    <x v="1"/>
    <x v="138"/>
    <x v="0"/>
    <s v="theater/plays"/>
    <x v="31"/>
    <x v="2196"/>
    <x v="1"/>
    <x v="6"/>
  </r>
  <r>
    <n v="3188"/>
    <x v="3187"/>
    <x v="3186"/>
    <x v="48"/>
    <n v="130"/>
    <x v="2"/>
    <x v="1"/>
    <s v="GBP"/>
    <x v="3181"/>
    <x v="3188"/>
    <x v="0"/>
    <x v="82"/>
    <x v="1"/>
    <s v="theater/musical"/>
    <x v="187"/>
    <x v="2197"/>
    <x v="1"/>
    <x v="40"/>
  </r>
  <r>
    <n v="3189"/>
    <x v="3188"/>
    <x v="3187"/>
    <x v="56"/>
    <n v="6780"/>
    <x v="2"/>
    <x v="11"/>
    <s v="SEK"/>
    <x v="3182"/>
    <x v="3189"/>
    <x v="0"/>
    <x v="10"/>
    <x v="1"/>
    <s v="theater/musical"/>
    <x v="81"/>
    <x v="2198"/>
    <x v="1"/>
    <x v="40"/>
  </r>
  <r>
    <n v="3190"/>
    <x v="3189"/>
    <x v="3188"/>
    <x v="23"/>
    <n v="0"/>
    <x v="2"/>
    <x v="5"/>
    <s v="CAD"/>
    <x v="3183"/>
    <x v="3190"/>
    <x v="0"/>
    <x v="78"/>
    <x v="1"/>
    <s v="theater/musical"/>
    <x v="50"/>
    <x v="121"/>
    <x v="1"/>
    <x v="40"/>
  </r>
  <r>
    <n v="3191"/>
    <x v="3190"/>
    <x v="3189"/>
    <x v="192"/>
    <n v="151"/>
    <x v="2"/>
    <x v="0"/>
    <s v="USD"/>
    <x v="3184"/>
    <x v="3191"/>
    <x v="0"/>
    <x v="80"/>
    <x v="1"/>
    <s v="theater/musical"/>
    <x v="65"/>
    <x v="2199"/>
    <x v="1"/>
    <x v="40"/>
  </r>
  <r>
    <n v="3192"/>
    <x v="3191"/>
    <x v="3190"/>
    <x v="3"/>
    <n v="102"/>
    <x v="2"/>
    <x v="1"/>
    <s v="GBP"/>
    <x v="3185"/>
    <x v="3192"/>
    <x v="0"/>
    <x v="22"/>
    <x v="1"/>
    <s v="theater/musical"/>
    <x v="60"/>
    <x v="786"/>
    <x v="1"/>
    <x v="40"/>
  </r>
  <r>
    <n v="3193"/>
    <x v="3192"/>
    <x v="3191"/>
    <x v="10"/>
    <n v="587"/>
    <x v="2"/>
    <x v="1"/>
    <s v="GBP"/>
    <x v="3186"/>
    <x v="3193"/>
    <x v="0"/>
    <x v="54"/>
    <x v="1"/>
    <s v="theater/musical"/>
    <x v="81"/>
    <x v="2200"/>
    <x v="1"/>
    <x v="40"/>
  </r>
  <r>
    <n v="3194"/>
    <x v="3193"/>
    <x v="3192"/>
    <x v="34"/>
    <n v="0"/>
    <x v="2"/>
    <x v="0"/>
    <s v="USD"/>
    <x v="3187"/>
    <x v="3194"/>
    <x v="0"/>
    <x v="78"/>
    <x v="1"/>
    <s v="theater/musical"/>
    <x v="50"/>
    <x v="121"/>
    <x v="1"/>
    <x v="40"/>
  </r>
  <r>
    <n v="3195"/>
    <x v="3194"/>
    <x v="3193"/>
    <x v="8"/>
    <n v="2070"/>
    <x v="2"/>
    <x v="0"/>
    <s v="USD"/>
    <x v="3188"/>
    <x v="3195"/>
    <x v="0"/>
    <x v="70"/>
    <x v="1"/>
    <s v="theater/musical"/>
    <x v="155"/>
    <x v="1656"/>
    <x v="1"/>
    <x v="40"/>
  </r>
  <r>
    <n v="3196"/>
    <x v="3195"/>
    <x v="3194"/>
    <x v="399"/>
    <n v="1800"/>
    <x v="2"/>
    <x v="0"/>
    <s v="USD"/>
    <x v="3189"/>
    <x v="3196"/>
    <x v="0"/>
    <x v="79"/>
    <x v="1"/>
    <s v="theater/musical"/>
    <x v="50"/>
    <x v="462"/>
    <x v="1"/>
    <x v="40"/>
  </r>
  <r>
    <n v="3197"/>
    <x v="3196"/>
    <x v="3195"/>
    <x v="3"/>
    <n v="1145"/>
    <x v="2"/>
    <x v="10"/>
    <s v="NOK"/>
    <x v="3190"/>
    <x v="3197"/>
    <x v="0"/>
    <x v="80"/>
    <x v="1"/>
    <s v="theater/musical"/>
    <x v="57"/>
    <x v="2201"/>
    <x v="1"/>
    <x v="40"/>
  </r>
  <r>
    <n v="3198"/>
    <x v="3197"/>
    <x v="3196"/>
    <x v="11"/>
    <n v="110"/>
    <x v="2"/>
    <x v="8"/>
    <s v="DKK"/>
    <x v="3191"/>
    <x v="3198"/>
    <x v="0"/>
    <x v="83"/>
    <x v="1"/>
    <s v="theater/musical"/>
    <x v="50"/>
    <x v="2202"/>
    <x v="1"/>
    <x v="40"/>
  </r>
  <r>
    <n v="3199"/>
    <x v="3198"/>
    <x v="3197"/>
    <x v="10"/>
    <n v="2608"/>
    <x v="2"/>
    <x v="0"/>
    <s v="USD"/>
    <x v="3192"/>
    <x v="3199"/>
    <x v="0"/>
    <x v="28"/>
    <x v="1"/>
    <s v="theater/musical"/>
    <x v="221"/>
    <x v="2203"/>
    <x v="1"/>
    <x v="40"/>
  </r>
  <r>
    <n v="3200"/>
    <x v="3199"/>
    <x v="3198"/>
    <x v="63"/>
    <n v="1"/>
    <x v="2"/>
    <x v="0"/>
    <s v="USD"/>
    <x v="3193"/>
    <x v="3200"/>
    <x v="0"/>
    <x v="29"/>
    <x v="1"/>
    <s v="theater/musical"/>
    <x v="50"/>
    <x v="120"/>
    <x v="1"/>
    <x v="40"/>
  </r>
  <r>
    <n v="3201"/>
    <x v="3200"/>
    <x v="3199"/>
    <x v="13"/>
    <n v="25"/>
    <x v="2"/>
    <x v="1"/>
    <s v="GBP"/>
    <x v="3194"/>
    <x v="3201"/>
    <x v="0"/>
    <x v="84"/>
    <x v="1"/>
    <s v="theater/musical"/>
    <x v="60"/>
    <x v="381"/>
    <x v="1"/>
    <x v="40"/>
  </r>
  <r>
    <n v="3202"/>
    <x v="3201"/>
    <x v="3200"/>
    <x v="10"/>
    <n v="2726"/>
    <x v="2"/>
    <x v="0"/>
    <s v="USD"/>
    <x v="3195"/>
    <x v="3202"/>
    <x v="0"/>
    <x v="20"/>
    <x v="1"/>
    <s v="theater/musical"/>
    <x v="358"/>
    <x v="183"/>
    <x v="1"/>
    <x v="40"/>
  </r>
  <r>
    <n v="3203"/>
    <x v="3202"/>
    <x v="3201"/>
    <x v="28"/>
    <n v="250"/>
    <x v="2"/>
    <x v="0"/>
    <s v="USD"/>
    <x v="3196"/>
    <x v="3203"/>
    <x v="0"/>
    <x v="79"/>
    <x v="1"/>
    <s v="theater/musical"/>
    <x v="78"/>
    <x v="683"/>
    <x v="1"/>
    <x v="40"/>
  </r>
  <r>
    <n v="3204"/>
    <x v="3203"/>
    <x v="3202"/>
    <x v="2"/>
    <n v="0"/>
    <x v="2"/>
    <x v="0"/>
    <s v="USD"/>
    <x v="3197"/>
    <x v="3204"/>
    <x v="0"/>
    <x v="78"/>
    <x v="1"/>
    <s v="theater/musical"/>
    <x v="50"/>
    <x v="121"/>
    <x v="1"/>
    <x v="40"/>
  </r>
  <r>
    <n v="3205"/>
    <x v="3204"/>
    <x v="3203"/>
    <x v="6"/>
    <n v="273"/>
    <x v="2"/>
    <x v="1"/>
    <s v="GBP"/>
    <x v="3198"/>
    <x v="3205"/>
    <x v="0"/>
    <x v="8"/>
    <x v="1"/>
    <s v="theater/musical"/>
    <x v="56"/>
    <x v="1878"/>
    <x v="1"/>
    <x v="40"/>
  </r>
  <r>
    <n v="3206"/>
    <x v="3205"/>
    <x v="3204"/>
    <x v="10"/>
    <n v="0"/>
    <x v="2"/>
    <x v="0"/>
    <s v="USD"/>
    <x v="3199"/>
    <x v="3206"/>
    <x v="0"/>
    <x v="78"/>
    <x v="1"/>
    <s v="theater/musical"/>
    <x v="50"/>
    <x v="121"/>
    <x v="1"/>
    <x v="40"/>
  </r>
  <r>
    <n v="3207"/>
    <x v="3206"/>
    <x v="3205"/>
    <x v="62"/>
    <n v="2550"/>
    <x v="2"/>
    <x v="0"/>
    <s v="USD"/>
    <x v="3200"/>
    <x v="3207"/>
    <x v="0"/>
    <x v="17"/>
    <x v="1"/>
    <s v="theater/musical"/>
    <x v="132"/>
    <x v="2204"/>
    <x v="1"/>
    <x v="40"/>
  </r>
  <r>
    <n v="3208"/>
    <x v="3207"/>
    <x v="3206"/>
    <x v="10"/>
    <n v="5175"/>
    <x v="0"/>
    <x v="0"/>
    <s v="USD"/>
    <x v="3201"/>
    <x v="3208"/>
    <x v="1"/>
    <x v="141"/>
    <x v="0"/>
    <s v="theater/plays"/>
    <x v="3"/>
    <x v="2205"/>
    <x v="1"/>
    <x v="6"/>
  </r>
  <r>
    <n v="3209"/>
    <x v="3208"/>
    <x v="3207"/>
    <x v="196"/>
    <n v="11335.7"/>
    <x v="0"/>
    <x v="0"/>
    <s v="USD"/>
    <x v="3202"/>
    <x v="3209"/>
    <x v="1"/>
    <x v="334"/>
    <x v="0"/>
    <s v="theater/plays"/>
    <x v="17"/>
    <x v="2206"/>
    <x v="1"/>
    <x v="6"/>
  </r>
  <r>
    <n v="3210"/>
    <x v="3209"/>
    <x v="3208"/>
    <x v="9"/>
    <n v="3773"/>
    <x v="0"/>
    <x v="0"/>
    <s v="USD"/>
    <x v="3203"/>
    <x v="3210"/>
    <x v="1"/>
    <x v="65"/>
    <x v="0"/>
    <s v="theater/plays"/>
    <x v="9"/>
    <x v="2207"/>
    <x v="1"/>
    <x v="6"/>
  </r>
  <r>
    <n v="3211"/>
    <x v="3210"/>
    <x v="3209"/>
    <x v="165"/>
    <n v="27541"/>
    <x v="0"/>
    <x v="0"/>
    <s v="USD"/>
    <x v="3204"/>
    <x v="3211"/>
    <x v="1"/>
    <x v="498"/>
    <x v="0"/>
    <s v="theater/plays"/>
    <x v="28"/>
    <x v="2208"/>
    <x v="1"/>
    <x v="6"/>
  </r>
  <r>
    <n v="3212"/>
    <x v="3211"/>
    <x v="3210"/>
    <x v="23"/>
    <n v="5050"/>
    <x v="0"/>
    <x v="0"/>
    <s v="USD"/>
    <x v="3205"/>
    <x v="3212"/>
    <x v="1"/>
    <x v="225"/>
    <x v="0"/>
    <s v="theater/plays"/>
    <x v="9"/>
    <x v="2209"/>
    <x v="1"/>
    <x v="6"/>
  </r>
  <r>
    <n v="3213"/>
    <x v="3212"/>
    <x v="3211"/>
    <x v="12"/>
    <n v="6007"/>
    <x v="0"/>
    <x v="1"/>
    <s v="GBP"/>
    <x v="3206"/>
    <x v="3213"/>
    <x v="1"/>
    <x v="5"/>
    <x v="0"/>
    <s v="theater/plays"/>
    <x v="8"/>
    <x v="2210"/>
    <x v="1"/>
    <x v="6"/>
  </r>
  <r>
    <n v="3214"/>
    <x v="3213"/>
    <x v="3212"/>
    <x v="14"/>
    <n v="12256"/>
    <x v="0"/>
    <x v="1"/>
    <s v="GBP"/>
    <x v="3207"/>
    <x v="3214"/>
    <x v="1"/>
    <x v="248"/>
    <x v="0"/>
    <s v="theater/plays"/>
    <x v="21"/>
    <x v="2211"/>
    <x v="1"/>
    <x v="6"/>
  </r>
  <r>
    <n v="3215"/>
    <x v="3214"/>
    <x v="3213"/>
    <x v="19"/>
    <n v="35123"/>
    <x v="0"/>
    <x v="0"/>
    <s v="USD"/>
    <x v="3208"/>
    <x v="3215"/>
    <x v="1"/>
    <x v="179"/>
    <x v="0"/>
    <s v="theater/plays"/>
    <x v="8"/>
    <x v="2212"/>
    <x v="1"/>
    <x v="6"/>
  </r>
  <r>
    <n v="3216"/>
    <x v="3215"/>
    <x v="3214"/>
    <x v="13"/>
    <n v="2001"/>
    <x v="0"/>
    <x v="1"/>
    <s v="GBP"/>
    <x v="3209"/>
    <x v="3216"/>
    <x v="1"/>
    <x v="2"/>
    <x v="0"/>
    <s v="theater/plays"/>
    <x v="8"/>
    <x v="2213"/>
    <x v="1"/>
    <x v="6"/>
  </r>
  <r>
    <n v="3217"/>
    <x v="3216"/>
    <x v="3215"/>
    <x v="37"/>
    <n v="5221"/>
    <x v="0"/>
    <x v="0"/>
    <s v="USD"/>
    <x v="3210"/>
    <x v="3217"/>
    <x v="1"/>
    <x v="201"/>
    <x v="0"/>
    <s v="theater/plays"/>
    <x v="31"/>
    <x v="2214"/>
    <x v="1"/>
    <x v="6"/>
  </r>
  <r>
    <n v="3218"/>
    <x v="3217"/>
    <x v="3216"/>
    <x v="14"/>
    <n v="12252"/>
    <x v="0"/>
    <x v="1"/>
    <s v="GBP"/>
    <x v="3211"/>
    <x v="3218"/>
    <x v="1"/>
    <x v="192"/>
    <x v="0"/>
    <s v="theater/plays"/>
    <x v="21"/>
    <x v="2215"/>
    <x v="1"/>
    <x v="6"/>
  </r>
  <r>
    <n v="3219"/>
    <x v="3218"/>
    <x v="3217"/>
    <x v="22"/>
    <n v="20022"/>
    <x v="0"/>
    <x v="0"/>
    <s v="USD"/>
    <x v="3212"/>
    <x v="3219"/>
    <x v="1"/>
    <x v="46"/>
    <x v="0"/>
    <s v="theater/plays"/>
    <x v="8"/>
    <x v="2216"/>
    <x v="1"/>
    <x v="6"/>
  </r>
  <r>
    <n v="3220"/>
    <x v="3219"/>
    <x v="3218"/>
    <x v="36"/>
    <n v="15126"/>
    <x v="0"/>
    <x v="0"/>
    <s v="USD"/>
    <x v="3213"/>
    <x v="3220"/>
    <x v="1"/>
    <x v="211"/>
    <x v="0"/>
    <s v="theater/plays"/>
    <x v="7"/>
    <x v="2217"/>
    <x v="1"/>
    <x v="6"/>
  </r>
  <r>
    <n v="3221"/>
    <x v="3220"/>
    <x v="3219"/>
    <x v="23"/>
    <n v="4137"/>
    <x v="0"/>
    <x v="1"/>
    <s v="GBP"/>
    <x v="3214"/>
    <x v="3221"/>
    <x v="1"/>
    <x v="116"/>
    <x v="0"/>
    <s v="theater/plays"/>
    <x v="33"/>
    <x v="247"/>
    <x v="1"/>
    <x v="6"/>
  </r>
  <r>
    <n v="3222"/>
    <x v="3221"/>
    <x v="3220"/>
    <x v="30"/>
    <n v="3120"/>
    <x v="0"/>
    <x v="0"/>
    <s v="USD"/>
    <x v="3215"/>
    <x v="3222"/>
    <x v="1"/>
    <x v="87"/>
    <x v="0"/>
    <s v="theater/plays"/>
    <x v="105"/>
    <x v="2218"/>
    <x v="1"/>
    <x v="6"/>
  </r>
  <r>
    <n v="3223"/>
    <x v="3222"/>
    <x v="3221"/>
    <x v="379"/>
    <n v="3395"/>
    <x v="0"/>
    <x v="0"/>
    <s v="USD"/>
    <x v="3216"/>
    <x v="3223"/>
    <x v="1"/>
    <x v="142"/>
    <x v="0"/>
    <s v="theater/plays"/>
    <x v="5"/>
    <x v="1145"/>
    <x v="1"/>
    <x v="6"/>
  </r>
  <r>
    <n v="3224"/>
    <x v="3223"/>
    <x v="3222"/>
    <x v="11"/>
    <n v="30610"/>
    <x v="0"/>
    <x v="0"/>
    <s v="USD"/>
    <x v="3217"/>
    <x v="3224"/>
    <x v="1"/>
    <x v="499"/>
    <x v="0"/>
    <s v="theater/plays"/>
    <x v="21"/>
    <x v="2219"/>
    <x v="1"/>
    <x v="6"/>
  </r>
  <r>
    <n v="3225"/>
    <x v="3224"/>
    <x v="3223"/>
    <x v="13"/>
    <n v="2047"/>
    <x v="0"/>
    <x v="0"/>
    <s v="USD"/>
    <x v="3218"/>
    <x v="3225"/>
    <x v="1"/>
    <x v="70"/>
    <x v="0"/>
    <s v="theater/plays"/>
    <x v="21"/>
    <x v="2220"/>
    <x v="1"/>
    <x v="6"/>
  </r>
  <r>
    <n v="3226"/>
    <x v="3225"/>
    <x v="3224"/>
    <x v="38"/>
    <n v="1250"/>
    <x v="0"/>
    <x v="1"/>
    <s v="GBP"/>
    <x v="3219"/>
    <x v="3226"/>
    <x v="1"/>
    <x v="64"/>
    <x v="0"/>
    <s v="theater/plays"/>
    <x v="3"/>
    <x v="2221"/>
    <x v="1"/>
    <x v="6"/>
  </r>
  <r>
    <n v="3227"/>
    <x v="3226"/>
    <x v="3225"/>
    <x v="38"/>
    <n v="1500"/>
    <x v="0"/>
    <x v="1"/>
    <s v="GBP"/>
    <x v="3220"/>
    <x v="3227"/>
    <x v="0"/>
    <x v="209"/>
    <x v="0"/>
    <s v="theater/plays"/>
    <x v="105"/>
    <x v="73"/>
    <x v="1"/>
    <x v="6"/>
  </r>
  <r>
    <n v="3228"/>
    <x v="3227"/>
    <x v="3226"/>
    <x v="39"/>
    <n v="7164"/>
    <x v="0"/>
    <x v="0"/>
    <s v="USD"/>
    <x v="3221"/>
    <x v="3228"/>
    <x v="1"/>
    <x v="77"/>
    <x v="0"/>
    <s v="theater/plays"/>
    <x v="21"/>
    <x v="2222"/>
    <x v="1"/>
    <x v="6"/>
  </r>
  <r>
    <n v="3229"/>
    <x v="3228"/>
    <x v="3227"/>
    <x v="22"/>
    <n v="21573"/>
    <x v="0"/>
    <x v="0"/>
    <s v="USD"/>
    <x v="3222"/>
    <x v="3229"/>
    <x v="1"/>
    <x v="91"/>
    <x v="0"/>
    <s v="theater/plays"/>
    <x v="29"/>
    <x v="1345"/>
    <x v="1"/>
    <x v="6"/>
  </r>
  <r>
    <n v="3230"/>
    <x v="3229"/>
    <x v="3228"/>
    <x v="27"/>
    <n v="2857"/>
    <x v="0"/>
    <x v="0"/>
    <s v="USD"/>
    <x v="341"/>
    <x v="3230"/>
    <x v="1"/>
    <x v="77"/>
    <x v="0"/>
    <s v="theater/plays"/>
    <x v="5"/>
    <x v="2223"/>
    <x v="1"/>
    <x v="6"/>
  </r>
  <r>
    <n v="3231"/>
    <x v="3230"/>
    <x v="3229"/>
    <x v="28"/>
    <n v="1610"/>
    <x v="0"/>
    <x v="0"/>
    <s v="USD"/>
    <x v="3223"/>
    <x v="3231"/>
    <x v="0"/>
    <x v="33"/>
    <x v="0"/>
    <s v="theater/plays"/>
    <x v="164"/>
    <x v="400"/>
    <x v="1"/>
    <x v="6"/>
  </r>
  <r>
    <n v="3232"/>
    <x v="3231"/>
    <x v="3230"/>
    <x v="28"/>
    <n v="1312"/>
    <x v="0"/>
    <x v="0"/>
    <s v="USD"/>
    <x v="3224"/>
    <x v="3232"/>
    <x v="1"/>
    <x v="55"/>
    <x v="0"/>
    <s v="theater/plays"/>
    <x v="26"/>
    <x v="2224"/>
    <x v="1"/>
    <x v="6"/>
  </r>
  <r>
    <n v="3233"/>
    <x v="3232"/>
    <x v="3231"/>
    <x v="10"/>
    <n v="5940"/>
    <x v="0"/>
    <x v="0"/>
    <s v="USD"/>
    <x v="3225"/>
    <x v="3233"/>
    <x v="0"/>
    <x v="42"/>
    <x v="0"/>
    <s v="theater/plays"/>
    <x v="17"/>
    <x v="2225"/>
    <x v="1"/>
    <x v="6"/>
  </r>
  <r>
    <n v="3234"/>
    <x v="3233"/>
    <x v="3232"/>
    <x v="23"/>
    <n v="4015.71"/>
    <x v="0"/>
    <x v="1"/>
    <s v="GBP"/>
    <x v="3226"/>
    <x v="3234"/>
    <x v="0"/>
    <x v="248"/>
    <x v="0"/>
    <s v="theater/plays"/>
    <x v="8"/>
    <x v="2226"/>
    <x v="1"/>
    <x v="6"/>
  </r>
  <r>
    <n v="3235"/>
    <x v="3234"/>
    <x v="3233"/>
    <x v="36"/>
    <n v="15481"/>
    <x v="0"/>
    <x v="0"/>
    <s v="USD"/>
    <x v="3227"/>
    <x v="3235"/>
    <x v="1"/>
    <x v="331"/>
    <x v="0"/>
    <s v="theater/plays"/>
    <x v="33"/>
    <x v="2208"/>
    <x v="1"/>
    <x v="6"/>
  </r>
  <r>
    <n v="3236"/>
    <x v="3235"/>
    <x v="3234"/>
    <x v="22"/>
    <n v="20120"/>
    <x v="0"/>
    <x v="0"/>
    <s v="USD"/>
    <x v="3228"/>
    <x v="3236"/>
    <x v="0"/>
    <x v="238"/>
    <x v="0"/>
    <s v="theater/plays"/>
    <x v="7"/>
    <x v="2227"/>
    <x v="1"/>
    <x v="6"/>
  </r>
  <r>
    <n v="3237"/>
    <x v="3236"/>
    <x v="3235"/>
    <x v="19"/>
    <n v="35275.64"/>
    <x v="0"/>
    <x v="0"/>
    <s v="USD"/>
    <x v="3229"/>
    <x v="3237"/>
    <x v="1"/>
    <x v="314"/>
    <x v="0"/>
    <s v="theater/plays"/>
    <x v="7"/>
    <x v="2228"/>
    <x v="1"/>
    <x v="6"/>
  </r>
  <r>
    <n v="3238"/>
    <x v="3237"/>
    <x v="3236"/>
    <x v="70"/>
    <n v="3145"/>
    <x v="0"/>
    <x v="1"/>
    <s v="GBP"/>
    <x v="3230"/>
    <x v="3238"/>
    <x v="1"/>
    <x v="1"/>
    <x v="0"/>
    <s v="theater/plays"/>
    <x v="20"/>
    <x v="1953"/>
    <x v="1"/>
    <x v="6"/>
  </r>
  <r>
    <n v="3239"/>
    <x v="3238"/>
    <x v="3237"/>
    <x v="400"/>
    <n v="6208.98"/>
    <x v="0"/>
    <x v="1"/>
    <s v="GBP"/>
    <x v="3231"/>
    <x v="3239"/>
    <x v="1"/>
    <x v="201"/>
    <x v="0"/>
    <s v="theater/plays"/>
    <x v="6"/>
    <x v="2229"/>
    <x v="1"/>
    <x v="6"/>
  </r>
  <r>
    <n v="3240"/>
    <x v="3239"/>
    <x v="3238"/>
    <x v="9"/>
    <n v="3017"/>
    <x v="0"/>
    <x v="1"/>
    <s v="GBP"/>
    <x v="3232"/>
    <x v="3240"/>
    <x v="0"/>
    <x v="69"/>
    <x v="0"/>
    <s v="theater/plays"/>
    <x v="7"/>
    <x v="2230"/>
    <x v="1"/>
    <x v="6"/>
  </r>
  <r>
    <n v="3241"/>
    <x v="3240"/>
    <x v="3239"/>
    <x v="0"/>
    <n v="9801"/>
    <x v="0"/>
    <x v="0"/>
    <s v="USD"/>
    <x v="3233"/>
    <x v="3241"/>
    <x v="1"/>
    <x v="157"/>
    <x v="0"/>
    <s v="theater/plays"/>
    <x v="41"/>
    <x v="2231"/>
    <x v="1"/>
    <x v="6"/>
  </r>
  <r>
    <n v="3242"/>
    <x v="3241"/>
    <x v="3240"/>
    <x v="3"/>
    <n v="12730.42"/>
    <x v="0"/>
    <x v="0"/>
    <s v="USD"/>
    <x v="3234"/>
    <x v="3242"/>
    <x v="1"/>
    <x v="275"/>
    <x v="0"/>
    <s v="theater/plays"/>
    <x v="37"/>
    <x v="1623"/>
    <x v="1"/>
    <x v="6"/>
  </r>
  <r>
    <n v="3243"/>
    <x v="3242"/>
    <x v="3241"/>
    <x v="6"/>
    <n v="8227"/>
    <x v="0"/>
    <x v="0"/>
    <s v="USD"/>
    <x v="3235"/>
    <x v="3243"/>
    <x v="1"/>
    <x v="26"/>
    <x v="0"/>
    <s v="theater/plays"/>
    <x v="33"/>
    <x v="2232"/>
    <x v="1"/>
    <x v="6"/>
  </r>
  <r>
    <n v="3244"/>
    <x v="3243"/>
    <x v="3242"/>
    <x v="183"/>
    <n v="1647"/>
    <x v="0"/>
    <x v="1"/>
    <s v="GBP"/>
    <x v="3236"/>
    <x v="3244"/>
    <x v="0"/>
    <x v="50"/>
    <x v="0"/>
    <s v="theater/plays"/>
    <x v="33"/>
    <x v="2233"/>
    <x v="1"/>
    <x v="6"/>
  </r>
  <r>
    <n v="3245"/>
    <x v="3244"/>
    <x v="3243"/>
    <x v="223"/>
    <n v="21904"/>
    <x v="0"/>
    <x v="0"/>
    <s v="USD"/>
    <x v="3237"/>
    <x v="3245"/>
    <x v="0"/>
    <x v="500"/>
    <x v="0"/>
    <s v="theater/plays"/>
    <x v="3"/>
    <x v="2234"/>
    <x v="1"/>
    <x v="6"/>
  </r>
  <r>
    <n v="3246"/>
    <x v="3245"/>
    <x v="3244"/>
    <x v="3"/>
    <n v="11122"/>
    <x v="0"/>
    <x v="0"/>
    <s v="USD"/>
    <x v="3238"/>
    <x v="3246"/>
    <x v="1"/>
    <x v="189"/>
    <x v="0"/>
    <s v="theater/plays"/>
    <x v="38"/>
    <x v="1917"/>
    <x v="1"/>
    <x v="6"/>
  </r>
  <r>
    <n v="3247"/>
    <x v="3246"/>
    <x v="3245"/>
    <x v="30"/>
    <n v="2646.5"/>
    <x v="0"/>
    <x v="1"/>
    <s v="GBP"/>
    <x v="3239"/>
    <x v="3247"/>
    <x v="1"/>
    <x v="7"/>
    <x v="0"/>
    <s v="theater/plays"/>
    <x v="6"/>
    <x v="2235"/>
    <x v="1"/>
    <x v="6"/>
  </r>
  <r>
    <n v="3248"/>
    <x v="3247"/>
    <x v="3246"/>
    <x v="14"/>
    <n v="12095"/>
    <x v="0"/>
    <x v="0"/>
    <s v="USD"/>
    <x v="3240"/>
    <x v="3248"/>
    <x v="1"/>
    <x v="452"/>
    <x v="0"/>
    <s v="theater/plays"/>
    <x v="7"/>
    <x v="2236"/>
    <x v="1"/>
    <x v="6"/>
  </r>
  <r>
    <n v="3249"/>
    <x v="3248"/>
    <x v="3247"/>
    <x v="62"/>
    <n v="5771"/>
    <x v="0"/>
    <x v="0"/>
    <s v="USD"/>
    <x v="3241"/>
    <x v="3249"/>
    <x v="1"/>
    <x v="106"/>
    <x v="0"/>
    <s v="theater/plays"/>
    <x v="2"/>
    <x v="2237"/>
    <x v="1"/>
    <x v="6"/>
  </r>
  <r>
    <n v="3250"/>
    <x v="3249"/>
    <x v="3248"/>
    <x v="31"/>
    <n v="25388"/>
    <x v="0"/>
    <x v="0"/>
    <s v="USD"/>
    <x v="3242"/>
    <x v="3250"/>
    <x v="1"/>
    <x v="496"/>
    <x v="0"/>
    <s v="theater/plays"/>
    <x v="21"/>
    <x v="2238"/>
    <x v="1"/>
    <x v="6"/>
  </r>
  <r>
    <n v="3251"/>
    <x v="3250"/>
    <x v="3249"/>
    <x v="15"/>
    <n v="1661"/>
    <x v="0"/>
    <x v="0"/>
    <s v="USD"/>
    <x v="3243"/>
    <x v="3251"/>
    <x v="1"/>
    <x v="9"/>
    <x v="0"/>
    <s v="theater/plays"/>
    <x v="38"/>
    <x v="2239"/>
    <x v="1"/>
    <x v="6"/>
  </r>
  <r>
    <n v="3252"/>
    <x v="3251"/>
    <x v="3250"/>
    <x v="268"/>
    <n v="2876"/>
    <x v="0"/>
    <x v="1"/>
    <s v="GBP"/>
    <x v="3244"/>
    <x v="3252"/>
    <x v="1"/>
    <x v="133"/>
    <x v="0"/>
    <s v="theater/plays"/>
    <x v="30"/>
    <x v="1506"/>
    <x v="1"/>
    <x v="6"/>
  </r>
  <r>
    <n v="3253"/>
    <x v="3252"/>
    <x v="3251"/>
    <x v="22"/>
    <n v="20365"/>
    <x v="0"/>
    <x v="0"/>
    <s v="USD"/>
    <x v="3245"/>
    <x v="3253"/>
    <x v="1"/>
    <x v="248"/>
    <x v="0"/>
    <s v="theater/plays"/>
    <x v="21"/>
    <x v="2240"/>
    <x v="1"/>
    <x v="6"/>
  </r>
  <r>
    <n v="3254"/>
    <x v="3253"/>
    <x v="3252"/>
    <x v="93"/>
    <n v="13163.5"/>
    <x v="0"/>
    <x v="1"/>
    <s v="GBP"/>
    <x v="3246"/>
    <x v="3254"/>
    <x v="1"/>
    <x v="153"/>
    <x v="0"/>
    <s v="theater/plays"/>
    <x v="7"/>
    <x v="2241"/>
    <x v="1"/>
    <x v="6"/>
  </r>
  <r>
    <n v="3255"/>
    <x v="3254"/>
    <x v="3253"/>
    <x v="43"/>
    <n v="525"/>
    <x v="0"/>
    <x v="1"/>
    <s v="GBP"/>
    <x v="3247"/>
    <x v="3255"/>
    <x v="1"/>
    <x v="59"/>
    <x v="0"/>
    <s v="theater/plays"/>
    <x v="215"/>
    <x v="2242"/>
    <x v="1"/>
    <x v="6"/>
  </r>
  <r>
    <n v="3256"/>
    <x v="3255"/>
    <x v="3254"/>
    <x v="3"/>
    <n v="12806"/>
    <x v="0"/>
    <x v="0"/>
    <s v="USD"/>
    <x v="3248"/>
    <x v="3256"/>
    <x v="1"/>
    <x v="282"/>
    <x v="0"/>
    <s v="theater/plays"/>
    <x v="30"/>
    <x v="1901"/>
    <x v="1"/>
    <x v="6"/>
  </r>
  <r>
    <n v="3257"/>
    <x v="3256"/>
    <x v="3255"/>
    <x v="13"/>
    <n v="2125.9899999999998"/>
    <x v="0"/>
    <x v="1"/>
    <s v="GBP"/>
    <x v="3249"/>
    <x v="3257"/>
    <x v="0"/>
    <x v="14"/>
    <x v="0"/>
    <s v="theater/plays"/>
    <x v="6"/>
    <x v="1169"/>
    <x v="1"/>
    <x v="6"/>
  </r>
  <r>
    <n v="3258"/>
    <x v="3257"/>
    <x v="3256"/>
    <x v="39"/>
    <n v="7365"/>
    <x v="0"/>
    <x v="0"/>
    <s v="USD"/>
    <x v="3250"/>
    <x v="3258"/>
    <x v="1"/>
    <x v="11"/>
    <x v="0"/>
    <s v="theater/plays"/>
    <x v="2"/>
    <x v="2243"/>
    <x v="1"/>
    <x v="6"/>
  </r>
  <r>
    <n v="3259"/>
    <x v="3258"/>
    <x v="3257"/>
    <x v="165"/>
    <n v="24418.6"/>
    <x v="0"/>
    <x v="0"/>
    <s v="USD"/>
    <x v="3251"/>
    <x v="3259"/>
    <x v="1"/>
    <x v="174"/>
    <x v="0"/>
    <s v="theater/plays"/>
    <x v="6"/>
    <x v="2244"/>
    <x v="1"/>
    <x v="6"/>
  </r>
  <r>
    <n v="3260"/>
    <x v="3259"/>
    <x v="3258"/>
    <x v="10"/>
    <n v="5462"/>
    <x v="0"/>
    <x v="0"/>
    <s v="USD"/>
    <x v="3252"/>
    <x v="3260"/>
    <x v="1"/>
    <x v="196"/>
    <x v="0"/>
    <s v="theater/plays"/>
    <x v="15"/>
    <x v="2245"/>
    <x v="1"/>
    <x v="6"/>
  </r>
  <r>
    <n v="3261"/>
    <x v="3260"/>
    <x v="3259"/>
    <x v="126"/>
    <n v="3315"/>
    <x v="0"/>
    <x v="0"/>
    <s v="USD"/>
    <x v="3253"/>
    <x v="3261"/>
    <x v="1"/>
    <x v="72"/>
    <x v="0"/>
    <s v="theater/plays"/>
    <x v="8"/>
    <x v="2246"/>
    <x v="1"/>
    <x v="6"/>
  </r>
  <r>
    <n v="3262"/>
    <x v="3261"/>
    <x v="3260"/>
    <x v="401"/>
    <n v="12571"/>
    <x v="0"/>
    <x v="0"/>
    <s v="USD"/>
    <x v="3254"/>
    <x v="3262"/>
    <x v="1"/>
    <x v="179"/>
    <x v="0"/>
    <s v="theater/plays"/>
    <x v="33"/>
    <x v="2247"/>
    <x v="1"/>
    <x v="6"/>
  </r>
  <r>
    <n v="3263"/>
    <x v="3262"/>
    <x v="3261"/>
    <x v="30"/>
    <n v="2804.16"/>
    <x v="0"/>
    <x v="0"/>
    <s v="USD"/>
    <x v="3255"/>
    <x v="3263"/>
    <x v="1"/>
    <x v="32"/>
    <x v="0"/>
    <s v="theater/plays"/>
    <x v="20"/>
    <x v="2248"/>
    <x v="1"/>
    <x v="6"/>
  </r>
  <r>
    <n v="3264"/>
    <x v="3263"/>
    <x v="3262"/>
    <x v="30"/>
    <n v="2575"/>
    <x v="0"/>
    <x v="0"/>
    <s v="USD"/>
    <x v="3256"/>
    <x v="3264"/>
    <x v="1"/>
    <x v="72"/>
    <x v="0"/>
    <s v="theater/plays"/>
    <x v="33"/>
    <x v="2249"/>
    <x v="1"/>
    <x v="6"/>
  </r>
  <r>
    <n v="3265"/>
    <x v="3264"/>
    <x v="3263"/>
    <x v="200"/>
    <n v="4428"/>
    <x v="0"/>
    <x v="17"/>
    <s v="EUR"/>
    <x v="3257"/>
    <x v="3265"/>
    <x v="1"/>
    <x v="287"/>
    <x v="0"/>
    <s v="theater/plays"/>
    <x v="344"/>
    <x v="2250"/>
    <x v="1"/>
    <x v="6"/>
  </r>
  <r>
    <n v="3266"/>
    <x v="3265"/>
    <x v="3264"/>
    <x v="12"/>
    <n v="7877"/>
    <x v="0"/>
    <x v="0"/>
    <s v="USD"/>
    <x v="3258"/>
    <x v="3266"/>
    <x v="1"/>
    <x v="430"/>
    <x v="0"/>
    <s v="theater/plays"/>
    <x v="26"/>
    <x v="1042"/>
    <x v="1"/>
    <x v="6"/>
  </r>
  <r>
    <n v="3267"/>
    <x v="3266"/>
    <x v="3265"/>
    <x v="36"/>
    <n v="15315"/>
    <x v="0"/>
    <x v="0"/>
    <s v="USD"/>
    <x v="3259"/>
    <x v="3267"/>
    <x v="1"/>
    <x v="449"/>
    <x v="0"/>
    <s v="theater/plays"/>
    <x v="21"/>
    <x v="2251"/>
    <x v="1"/>
    <x v="6"/>
  </r>
  <r>
    <n v="3268"/>
    <x v="3267"/>
    <x v="3266"/>
    <x v="13"/>
    <n v="2560"/>
    <x v="0"/>
    <x v="0"/>
    <s v="USD"/>
    <x v="3260"/>
    <x v="3268"/>
    <x v="1"/>
    <x v="288"/>
    <x v="0"/>
    <s v="theater/plays"/>
    <x v="30"/>
    <x v="2252"/>
    <x v="1"/>
    <x v="6"/>
  </r>
  <r>
    <n v="3269"/>
    <x v="3268"/>
    <x v="3267"/>
    <x v="6"/>
    <n v="8120"/>
    <x v="0"/>
    <x v="1"/>
    <s v="GBP"/>
    <x v="3261"/>
    <x v="3269"/>
    <x v="1"/>
    <x v="16"/>
    <x v="0"/>
    <s v="theater/plays"/>
    <x v="21"/>
    <x v="2253"/>
    <x v="1"/>
    <x v="6"/>
  </r>
  <r>
    <n v="3270"/>
    <x v="3269"/>
    <x v="3268"/>
    <x v="40"/>
    <n v="1830"/>
    <x v="0"/>
    <x v="1"/>
    <s v="GBP"/>
    <x v="3262"/>
    <x v="3270"/>
    <x v="1"/>
    <x v="209"/>
    <x v="0"/>
    <s v="theater/plays"/>
    <x v="21"/>
    <x v="2254"/>
    <x v="1"/>
    <x v="6"/>
  </r>
  <r>
    <n v="3271"/>
    <x v="3270"/>
    <x v="3269"/>
    <x v="15"/>
    <n v="1950"/>
    <x v="0"/>
    <x v="1"/>
    <s v="GBP"/>
    <x v="3263"/>
    <x v="3271"/>
    <x v="1"/>
    <x v="13"/>
    <x v="0"/>
    <s v="theater/plays"/>
    <x v="22"/>
    <x v="2255"/>
    <x v="1"/>
    <x v="6"/>
  </r>
  <r>
    <n v="3272"/>
    <x v="3271"/>
    <x v="3270"/>
    <x v="3"/>
    <n v="15443"/>
    <x v="0"/>
    <x v="0"/>
    <s v="USD"/>
    <x v="3264"/>
    <x v="3272"/>
    <x v="1"/>
    <x v="108"/>
    <x v="0"/>
    <s v="theater/plays"/>
    <x v="224"/>
    <x v="2256"/>
    <x v="1"/>
    <x v="6"/>
  </r>
  <r>
    <n v="3273"/>
    <x v="3272"/>
    <x v="3271"/>
    <x v="23"/>
    <n v="4296"/>
    <x v="0"/>
    <x v="0"/>
    <s v="USD"/>
    <x v="3265"/>
    <x v="3273"/>
    <x v="1"/>
    <x v="64"/>
    <x v="0"/>
    <s v="theater/plays"/>
    <x v="13"/>
    <x v="2257"/>
    <x v="1"/>
    <x v="6"/>
  </r>
  <r>
    <n v="3274"/>
    <x v="3273"/>
    <x v="3272"/>
    <x v="289"/>
    <n v="15705"/>
    <x v="0"/>
    <x v="0"/>
    <s v="USD"/>
    <x v="3266"/>
    <x v="3274"/>
    <x v="1"/>
    <x v="172"/>
    <x v="0"/>
    <s v="theater/plays"/>
    <x v="7"/>
    <x v="2258"/>
    <x v="1"/>
    <x v="6"/>
  </r>
  <r>
    <n v="3275"/>
    <x v="3274"/>
    <x v="3273"/>
    <x v="40"/>
    <n v="1805"/>
    <x v="0"/>
    <x v="0"/>
    <s v="USD"/>
    <x v="3267"/>
    <x v="3275"/>
    <x v="1"/>
    <x v="8"/>
    <x v="0"/>
    <s v="theater/plays"/>
    <x v="8"/>
    <x v="2259"/>
    <x v="1"/>
    <x v="6"/>
  </r>
  <r>
    <n v="3276"/>
    <x v="3275"/>
    <x v="3274"/>
    <x v="37"/>
    <n v="5258"/>
    <x v="0"/>
    <x v="5"/>
    <s v="CAD"/>
    <x v="3268"/>
    <x v="3276"/>
    <x v="1"/>
    <x v="61"/>
    <x v="0"/>
    <s v="theater/plays"/>
    <x v="16"/>
    <x v="2260"/>
    <x v="1"/>
    <x v="6"/>
  </r>
  <r>
    <n v="3277"/>
    <x v="3276"/>
    <x v="3275"/>
    <x v="10"/>
    <n v="5430"/>
    <x v="0"/>
    <x v="1"/>
    <s v="GBP"/>
    <x v="3269"/>
    <x v="3277"/>
    <x v="1"/>
    <x v="61"/>
    <x v="0"/>
    <s v="theater/plays"/>
    <x v="15"/>
    <x v="2261"/>
    <x v="1"/>
    <x v="6"/>
  </r>
  <r>
    <n v="3278"/>
    <x v="3277"/>
    <x v="3276"/>
    <x v="30"/>
    <n v="2585"/>
    <x v="0"/>
    <x v="1"/>
    <s v="GBP"/>
    <x v="3270"/>
    <x v="3278"/>
    <x v="1"/>
    <x v="69"/>
    <x v="0"/>
    <s v="theater/plays"/>
    <x v="33"/>
    <x v="2262"/>
    <x v="1"/>
    <x v="6"/>
  </r>
  <r>
    <n v="3279"/>
    <x v="3278"/>
    <x v="3277"/>
    <x v="238"/>
    <n v="6628"/>
    <x v="0"/>
    <x v="0"/>
    <s v="USD"/>
    <x v="3271"/>
    <x v="3279"/>
    <x v="0"/>
    <x v="287"/>
    <x v="0"/>
    <s v="theater/plays"/>
    <x v="35"/>
    <x v="2263"/>
    <x v="1"/>
    <x v="6"/>
  </r>
  <r>
    <n v="3280"/>
    <x v="3279"/>
    <x v="3278"/>
    <x v="13"/>
    <n v="2060"/>
    <x v="0"/>
    <x v="0"/>
    <s v="USD"/>
    <x v="3272"/>
    <x v="3280"/>
    <x v="0"/>
    <x v="209"/>
    <x v="0"/>
    <s v="theater/plays"/>
    <x v="33"/>
    <x v="2264"/>
    <x v="1"/>
    <x v="6"/>
  </r>
  <r>
    <n v="3281"/>
    <x v="3280"/>
    <x v="3279"/>
    <x v="10"/>
    <n v="6080"/>
    <x v="0"/>
    <x v="0"/>
    <s v="USD"/>
    <x v="3273"/>
    <x v="3281"/>
    <x v="0"/>
    <x v="5"/>
    <x v="0"/>
    <s v="theater/plays"/>
    <x v="108"/>
    <x v="2265"/>
    <x v="1"/>
    <x v="6"/>
  </r>
  <r>
    <n v="3282"/>
    <x v="3281"/>
    <x v="3280"/>
    <x v="310"/>
    <n v="31820.5"/>
    <x v="0"/>
    <x v="0"/>
    <s v="USD"/>
    <x v="3274"/>
    <x v="3282"/>
    <x v="0"/>
    <x v="186"/>
    <x v="0"/>
    <s v="theater/plays"/>
    <x v="33"/>
    <x v="2266"/>
    <x v="1"/>
    <x v="6"/>
  </r>
  <r>
    <n v="3283"/>
    <x v="3282"/>
    <x v="3281"/>
    <x v="134"/>
    <n v="838"/>
    <x v="0"/>
    <x v="1"/>
    <s v="GBP"/>
    <x v="3275"/>
    <x v="3283"/>
    <x v="0"/>
    <x v="5"/>
    <x v="0"/>
    <s v="theater/plays"/>
    <x v="2"/>
    <x v="2267"/>
    <x v="1"/>
    <x v="6"/>
  </r>
  <r>
    <n v="3284"/>
    <x v="3283"/>
    <x v="3282"/>
    <x v="9"/>
    <n v="3048"/>
    <x v="0"/>
    <x v="0"/>
    <s v="USD"/>
    <x v="3276"/>
    <x v="3284"/>
    <x v="0"/>
    <x v="41"/>
    <x v="0"/>
    <s v="theater/plays"/>
    <x v="21"/>
    <x v="2268"/>
    <x v="1"/>
    <x v="6"/>
  </r>
  <r>
    <n v="3285"/>
    <x v="3284"/>
    <x v="3283"/>
    <x v="402"/>
    <n v="5604"/>
    <x v="0"/>
    <x v="0"/>
    <s v="USD"/>
    <x v="3277"/>
    <x v="3285"/>
    <x v="0"/>
    <x v="75"/>
    <x v="0"/>
    <s v="theater/plays"/>
    <x v="20"/>
    <x v="2269"/>
    <x v="1"/>
    <x v="6"/>
  </r>
  <r>
    <n v="3286"/>
    <x v="3285"/>
    <x v="3284"/>
    <x v="36"/>
    <n v="15265"/>
    <x v="0"/>
    <x v="0"/>
    <s v="USD"/>
    <x v="3278"/>
    <x v="3286"/>
    <x v="0"/>
    <x v="259"/>
    <x v="0"/>
    <s v="theater/plays"/>
    <x v="21"/>
    <x v="2270"/>
    <x v="1"/>
    <x v="6"/>
  </r>
  <r>
    <n v="3287"/>
    <x v="3286"/>
    <x v="3285"/>
    <x v="30"/>
    <n v="2500"/>
    <x v="0"/>
    <x v="5"/>
    <s v="CAD"/>
    <x v="3279"/>
    <x v="3287"/>
    <x v="0"/>
    <x v="69"/>
    <x v="0"/>
    <s v="theater/plays"/>
    <x v="8"/>
    <x v="2271"/>
    <x v="1"/>
    <x v="6"/>
  </r>
  <r>
    <n v="3288"/>
    <x v="3287"/>
    <x v="3286"/>
    <x v="3"/>
    <n v="10026.49"/>
    <x v="0"/>
    <x v="1"/>
    <s v="GBP"/>
    <x v="3280"/>
    <x v="3288"/>
    <x v="0"/>
    <x v="447"/>
    <x v="0"/>
    <s v="theater/plays"/>
    <x v="8"/>
    <x v="2272"/>
    <x v="1"/>
    <x v="6"/>
  </r>
  <r>
    <n v="3289"/>
    <x v="3288"/>
    <x v="3287"/>
    <x v="2"/>
    <n v="665.21"/>
    <x v="0"/>
    <x v="1"/>
    <s v="GBP"/>
    <x v="3281"/>
    <x v="3289"/>
    <x v="0"/>
    <x v="20"/>
    <x v="0"/>
    <s v="theater/plays"/>
    <x v="18"/>
    <x v="2273"/>
    <x v="1"/>
    <x v="6"/>
  </r>
  <r>
    <n v="3290"/>
    <x v="3289"/>
    <x v="3288"/>
    <x v="13"/>
    <n v="2424"/>
    <x v="0"/>
    <x v="1"/>
    <s v="GBP"/>
    <x v="3282"/>
    <x v="3290"/>
    <x v="0"/>
    <x v="250"/>
    <x v="0"/>
    <s v="theater/plays"/>
    <x v="10"/>
    <x v="2274"/>
    <x v="1"/>
    <x v="6"/>
  </r>
  <r>
    <n v="3291"/>
    <x v="3290"/>
    <x v="3289"/>
    <x v="2"/>
    <n v="570"/>
    <x v="0"/>
    <x v="0"/>
    <s v="USD"/>
    <x v="3283"/>
    <x v="3291"/>
    <x v="0"/>
    <x v="25"/>
    <x v="0"/>
    <s v="theater/plays"/>
    <x v="35"/>
    <x v="2275"/>
    <x v="1"/>
    <x v="6"/>
  </r>
  <r>
    <n v="3292"/>
    <x v="3291"/>
    <x v="3290"/>
    <x v="403"/>
    <n v="289"/>
    <x v="0"/>
    <x v="1"/>
    <s v="GBP"/>
    <x v="3284"/>
    <x v="3292"/>
    <x v="0"/>
    <x v="41"/>
    <x v="0"/>
    <s v="theater/plays"/>
    <x v="359"/>
    <x v="2276"/>
    <x v="1"/>
    <x v="6"/>
  </r>
  <r>
    <n v="3293"/>
    <x v="3292"/>
    <x v="3291"/>
    <x v="37"/>
    <n v="7670"/>
    <x v="0"/>
    <x v="4"/>
    <s v="NZD"/>
    <x v="3285"/>
    <x v="3293"/>
    <x v="0"/>
    <x v="110"/>
    <x v="0"/>
    <s v="theater/plays"/>
    <x v="106"/>
    <x v="518"/>
    <x v="1"/>
    <x v="6"/>
  </r>
  <r>
    <n v="3294"/>
    <x v="3293"/>
    <x v="3292"/>
    <x v="20"/>
    <n v="710"/>
    <x v="0"/>
    <x v="1"/>
    <s v="GBP"/>
    <x v="3286"/>
    <x v="3294"/>
    <x v="0"/>
    <x v="54"/>
    <x v="0"/>
    <s v="theater/plays"/>
    <x v="90"/>
    <x v="2277"/>
    <x v="1"/>
    <x v="6"/>
  </r>
  <r>
    <n v="3295"/>
    <x v="3294"/>
    <x v="3293"/>
    <x v="176"/>
    <n v="720.01"/>
    <x v="0"/>
    <x v="1"/>
    <s v="GBP"/>
    <x v="3287"/>
    <x v="3295"/>
    <x v="0"/>
    <x v="74"/>
    <x v="0"/>
    <s v="theater/plays"/>
    <x v="33"/>
    <x v="1999"/>
    <x v="1"/>
    <x v="6"/>
  </r>
  <r>
    <n v="3296"/>
    <x v="3295"/>
    <x v="3294"/>
    <x v="15"/>
    <n v="2161"/>
    <x v="0"/>
    <x v="1"/>
    <s v="GBP"/>
    <x v="3288"/>
    <x v="3296"/>
    <x v="0"/>
    <x v="5"/>
    <x v="0"/>
    <s v="theater/plays"/>
    <x v="124"/>
    <x v="2278"/>
    <x v="1"/>
    <x v="6"/>
  </r>
  <r>
    <n v="3297"/>
    <x v="3296"/>
    <x v="3295"/>
    <x v="62"/>
    <n v="5504"/>
    <x v="0"/>
    <x v="1"/>
    <s v="GBP"/>
    <x v="3289"/>
    <x v="3297"/>
    <x v="0"/>
    <x v="34"/>
    <x v="0"/>
    <s v="theater/plays"/>
    <x v="8"/>
    <x v="2279"/>
    <x v="1"/>
    <x v="6"/>
  </r>
  <r>
    <n v="3298"/>
    <x v="3297"/>
    <x v="3296"/>
    <x v="3"/>
    <n v="10173"/>
    <x v="0"/>
    <x v="0"/>
    <s v="USD"/>
    <x v="3290"/>
    <x v="3298"/>
    <x v="0"/>
    <x v="250"/>
    <x v="0"/>
    <s v="theater/plays"/>
    <x v="21"/>
    <x v="2280"/>
    <x v="1"/>
    <x v="6"/>
  </r>
  <r>
    <n v="3299"/>
    <x v="3298"/>
    <x v="3297"/>
    <x v="9"/>
    <n v="3486"/>
    <x v="0"/>
    <x v="0"/>
    <s v="USD"/>
    <x v="3291"/>
    <x v="3299"/>
    <x v="0"/>
    <x v="287"/>
    <x v="0"/>
    <s v="theater/plays"/>
    <x v="31"/>
    <x v="2281"/>
    <x v="1"/>
    <x v="6"/>
  </r>
  <r>
    <n v="3300"/>
    <x v="3299"/>
    <x v="3298"/>
    <x v="9"/>
    <n v="4085"/>
    <x v="0"/>
    <x v="0"/>
    <s v="USD"/>
    <x v="3292"/>
    <x v="3300"/>
    <x v="0"/>
    <x v="106"/>
    <x v="0"/>
    <s v="theater/plays"/>
    <x v="104"/>
    <x v="2282"/>
    <x v="1"/>
    <x v="6"/>
  </r>
  <r>
    <n v="3301"/>
    <x v="3300"/>
    <x v="3299"/>
    <x v="9"/>
    <n v="4004"/>
    <x v="0"/>
    <x v="0"/>
    <s v="USD"/>
    <x v="3293"/>
    <x v="3301"/>
    <x v="0"/>
    <x v="16"/>
    <x v="0"/>
    <s v="theater/plays"/>
    <x v="18"/>
    <x v="699"/>
    <x v="1"/>
    <x v="6"/>
  </r>
  <r>
    <n v="3302"/>
    <x v="3301"/>
    <x v="3300"/>
    <x v="33"/>
    <n v="8685"/>
    <x v="0"/>
    <x v="3"/>
    <s v="EUR"/>
    <x v="3294"/>
    <x v="3302"/>
    <x v="0"/>
    <x v="133"/>
    <x v="0"/>
    <s v="theater/plays"/>
    <x v="33"/>
    <x v="2283"/>
    <x v="1"/>
    <x v="6"/>
  </r>
  <r>
    <n v="3303"/>
    <x v="3302"/>
    <x v="3301"/>
    <x v="40"/>
    <n v="2086"/>
    <x v="0"/>
    <x v="0"/>
    <s v="USD"/>
    <x v="3295"/>
    <x v="3303"/>
    <x v="0"/>
    <x v="2"/>
    <x v="0"/>
    <s v="theater/plays"/>
    <x v="31"/>
    <x v="2284"/>
    <x v="1"/>
    <x v="6"/>
  </r>
  <r>
    <n v="3304"/>
    <x v="3303"/>
    <x v="3302"/>
    <x v="36"/>
    <n v="15677.5"/>
    <x v="0"/>
    <x v="0"/>
    <s v="USD"/>
    <x v="3296"/>
    <x v="3304"/>
    <x v="0"/>
    <x v="489"/>
    <x v="0"/>
    <s v="theater/plays"/>
    <x v="2"/>
    <x v="2285"/>
    <x v="1"/>
    <x v="6"/>
  </r>
  <r>
    <n v="3305"/>
    <x v="3304"/>
    <x v="3303"/>
    <x v="23"/>
    <n v="4081"/>
    <x v="0"/>
    <x v="0"/>
    <s v="USD"/>
    <x v="3297"/>
    <x v="3305"/>
    <x v="0"/>
    <x v="9"/>
    <x v="0"/>
    <s v="theater/plays"/>
    <x v="21"/>
    <x v="2286"/>
    <x v="1"/>
    <x v="6"/>
  </r>
  <r>
    <n v="3306"/>
    <x v="3305"/>
    <x v="3304"/>
    <x v="15"/>
    <n v="2630"/>
    <x v="0"/>
    <x v="0"/>
    <s v="USD"/>
    <x v="3298"/>
    <x v="3306"/>
    <x v="0"/>
    <x v="241"/>
    <x v="0"/>
    <s v="theater/plays"/>
    <x v="215"/>
    <x v="2287"/>
    <x v="1"/>
    <x v="6"/>
  </r>
  <r>
    <n v="3307"/>
    <x v="3306"/>
    <x v="3305"/>
    <x v="28"/>
    <n v="1066.8"/>
    <x v="0"/>
    <x v="0"/>
    <s v="USD"/>
    <x v="3299"/>
    <x v="3307"/>
    <x v="0"/>
    <x v="9"/>
    <x v="0"/>
    <s v="theater/plays"/>
    <x v="13"/>
    <x v="2288"/>
    <x v="1"/>
    <x v="6"/>
  </r>
  <r>
    <n v="3308"/>
    <x v="3307"/>
    <x v="3306"/>
    <x v="8"/>
    <n v="4280"/>
    <x v="0"/>
    <x v="0"/>
    <s v="USD"/>
    <x v="3300"/>
    <x v="3308"/>
    <x v="0"/>
    <x v="7"/>
    <x v="0"/>
    <s v="theater/plays"/>
    <x v="108"/>
    <x v="2289"/>
    <x v="1"/>
    <x v="6"/>
  </r>
  <r>
    <n v="3309"/>
    <x v="3308"/>
    <x v="3307"/>
    <x v="18"/>
    <n v="558"/>
    <x v="0"/>
    <x v="1"/>
    <s v="GBP"/>
    <x v="3301"/>
    <x v="3309"/>
    <x v="0"/>
    <x v="162"/>
    <x v="0"/>
    <s v="theater/plays"/>
    <x v="175"/>
    <x v="656"/>
    <x v="1"/>
    <x v="6"/>
  </r>
  <r>
    <n v="3310"/>
    <x v="3309"/>
    <x v="3308"/>
    <x v="115"/>
    <n v="6505"/>
    <x v="0"/>
    <x v="0"/>
    <s v="USD"/>
    <x v="3302"/>
    <x v="3310"/>
    <x v="0"/>
    <x v="162"/>
    <x v="0"/>
    <s v="theater/plays"/>
    <x v="8"/>
    <x v="2290"/>
    <x v="1"/>
    <x v="6"/>
  </r>
  <r>
    <n v="3311"/>
    <x v="3310"/>
    <x v="3309"/>
    <x v="30"/>
    <n v="2746"/>
    <x v="0"/>
    <x v="0"/>
    <s v="USD"/>
    <x v="3303"/>
    <x v="3311"/>
    <x v="0"/>
    <x v="43"/>
    <x v="0"/>
    <s v="theater/plays"/>
    <x v="5"/>
    <x v="2291"/>
    <x v="1"/>
    <x v="6"/>
  </r>
  <r>
    <n v="3312"/>
    <x v="3311"/>
    <x v="3310"/>
    <x v="30"/>
    <n v="2501"/>
    <x v="0"/>
    <x v="0"/>
    <s v="USD"/>
    <x v="3304"/>
    <x v="3312"/>
    <x v="0"/>
    <x v="14"/>
    <x v="0"/>
    <s v="theater/plays"/>
    <x v="8"/>
    <x v="2254"/>
    <x v="1"/>
    <x v="6"/>
  </r>
  <r>
    <n v="3313"/>
    <x v="3312"/>
    <x v="3311"/>
    <x v="13"/>
    <n v="2321"/>
    <x v="0"/>
    <x v="0"/>
    <s v="USD"/>
    <x v="3305"/>
    <x v="3313"/>
    <x v="0"/>
    <x v="60"/>
    <x v="0"/>
    <s v="theater/plays"/>
    <x v="31"/>
    <x v="2292"/>
    <x v="1"/>
    <x v="6"/>
  </r>
  <r>
    <n v="3314"/>
    <x v="3313"/>
    <x v="3312"/>
    <x v="134"/>
    <n v="1686"/>
    <x v="0"/>
    <x v="1"/>
    <s v="GBP"/>
    <x v="3306"/>
    <x v="3314"/>
    <x v="0"/>
    <x v="6"/>
    <x v="0"/>
    <s v="theater/plays"/>
    <x v="185"/>
    <x v="2293"/>
    <x v="1"/>
    <x v="6"/>
  </r>
  <r>
    <n v="3315"/>
    <x v="3314"/>
    <x v="3313"/>
    <x v="23"/>
    <n v="4400"/>
    <x v="0"/>
    <x v="1"/>
    <s v="GBP"/>
    <x v="3307"/>
    <x v="3315"/>
    <x v="0"/>
    <x v="30"/>
    <x v="0"/>
    <s v="theater/plays"/>
    <x v="5"/>
    <x v="2294"/>
    <x v="1"/>
    <x v="6"/>
  </r>
  <r>
    <n v="3316"/>
    <x v="3315"/>
    <x v="3314"/>
    <x v="404"/>
    <n v="11747.18"/>
    <x v="0"/>
    <x v="0"/>
    <s v="USD"/>
    <x v="3308"/>
    <x v="3316"/>
    <x v="0"/>
    <x v="207"/>
    <x v="0"/>
    <s v="theater/plays"/>
    <x v="8"/>
    <x v="2295"/>
    <x v="1"/>
    <x v="6"/>
  </r>
  <r>
    <n v="3317"/>
    <x v="3316"/>
    <x v="3315"/>
    <x v="405"/>
    <n v="1115"/>
    <x v="0"/>
    <x v="0"/>
    <s v="USD"/>
    <x v="3309"/>
    <x v="3317"/>
    <x v="0"/>
    <x v="59"/>
    <x v="0"/>
    <s v="theater/plays"/>
    <x v="6"/>
    <x v="2296"/>
    <x v="1"/>
    <x v="6"/>
  </r>
  <r>
    <n v="3318"/>
    <x v="3317"/>
    <x v="3316"/>
    <x v="13"/>
    <n v="2512"/>
    <x v="0"/>
    <x v="5"/>
    <s v="CAD"/>
    <x v="3310"/>
    <x v="3318"/>
    <x v="0"/>
    <x v="58"/>
    <x v="0"/>
    <s v="theater/plays"/>
    <x v="9"/>
    <x v="2297"/>
    <x v="1"/>
    <x v="6"/>
  </r>
  <r>
    <n v="3319"/>
    <x v="3318"/>
    <x v="3317"/>
    <x v="2"/>
    <n v="540"/>
    <x v="0"/>
    <x v="1"/>
    <s v="GBP"/>
    <x v="3311"/>
    <x v="3319"/>
    <x v="0"/>
    <x v="38"/>
    <x v="0"/>
    <s v="theater/plays"/>
    <x v="29"/>
    <x v="1178"/>
    <x v="1"/>
    <x v="6"/>
  </r>
  <r>
    <n v="3320"/>
    <x v="3319"/>
    <x v="3318"/>
    <x v="30"/>
    <n v="2525"/>
    <x v="0"/>
    <x v="0"/>
    <s v="USD"/>
    <x v="3312"/>
    <x v="3320"/>
    <x v="0"/>
    <x v="44"/>
    <x v="0"/>
    <s v="theater/plays"/>
    <x v="7"/>
    <x v="2298"/>
    <x v="1"/>
    <x v="6"/>
  </r>
  <r>
    <n v="3321"/>
    <x v="3320"/>
    <x v="3319"/>
    <x v="2"/>
    <n v="537"/>
    <x v="0"/>
    <x v="0"/>
    <s v="USD"/>
    <x v="3313"/>
    <x v="3321"/>
    <x v="0"/>
    <x v="41"/>
    <x v="0"/>
    <s v="theater/plays"/>
    <x v="13"/>
    <x v="1245"/>
    <x v="1"/>
    <x v="6"/>
  </r>
  <r>
    <n v="3322"/>
    <x v="3321"/>
    <x v="3320"/>
    <x v="126"/>
    <n v="3350"/>
    <x v="0"/>
    <x v="0"/>
    <s v="USD"/>
    <x v="3314"/>
    <x v="3322"/>
    <x v="0"/>
    <x v="23"/>
    <x v="0"/>
    <s v="theater/plays"/>
    <x v="21"/>
    <x v="2299"/>
    <x v="1"/>
    <x v="6"/>
  </r>
  <r>
    <n v="3323"/>
    <x v="3322"/>
    <x v="3321"/>
    <x v="28"/>
    <n v="1259"/>
    <x v="0"/>
    <x v="1"/>
    <s v="GBP"/>
    <x v="3315"/>
    <x v="3323"/>
    <x v="0"/>
    <x v="72"/>
    <x v="0"/>
    <s v="theater/plays"/>
    <x v="9"/>
    <x v="2047"/>
    <x v="1"/>
    <x v="6"/>
  </r>
  <r>
    <n v="3324"/>
    <x v="3323"/>
    <x v="3322"/>
    <x v="15"/>
    <n v="1525"/>
    <x v="0"/>
    <x v="17"/>
    <s v="EUR"/>
    <x v="3316"/>
    <x v="3324"/>
    <x v="0"/>
    <x v="73"/>
    <x v="0"/>
    <s v="theater/plays"/>
    <x v="21"/>
    <x v="2300"/>
    <x v="1"/>
    <x v="6"/>
  </r>
  <r>
    <n v="3325"/>
    <x v="3324"/>
    <x v="3323"/>
    <x v="44"/>
    <n v="450"/>
    <x v="0"/>
    <x v="1"/>
    <s v="GBP"/>
    <x v="3317"/>
    <x v="3325"/>
    <x v="0"/>
    <x v="41"/>
    <x v="0"/>
    <s v="theater/plays"/>
    <x v="40"/>
    <x v="179"/>
    <x v="1"/>
    <x v="6"/>
  </r>
  <r>
    <n v="3326"/>
    <x v="3325"/>
    <x v="3324"/>
    <x v="6"/>
    <n v="8110"/>
    <x v="0"/>
    <x v="0"/>
    <s v="USD"/>
    <x v="3318"/>
    <x v="3326"/>
    <x v="0"/>
    <x v="7"/>
    <x v="0"/>
    <s v="theater/plays"/>
    <x v="7"/>
    <x v="2301"/>
    <x v="1"/>
    <x v="6"/>
  </r>
  <r>
    <n v="3327"/>
    <x v="3326"/>
    <x v="3325"/>
    <x v="134"/>
    <n v="810"/>
    <x v="0"/>
    <x v="1"/>
    <s v="GBP"/>
    <x v="3319"/>
    <x v="3327"/>
    <x v="0"/>
    <x v="51"/>
    <x v="0"/>
    <s v="theater/plays"/>
    <x v="7"/>
    <x v="2302"/>
    <x v="1"/>
    <x v="6"/>
  </r>
  <r>
    <n v="3328"/>
    <x v="3327"/>
    <x v="3326"/>
    <x v="40"/>
    <n v="2635"/>
    <x v="0"/>
    <x v="0"/>
    <s v="USD"/>
    <x v="3320"/>
    <x v="3328"/>
    <x v="0"/>
    <x v="82"/>
    <x v="0"/>
    <s v="theater/plays"/>
    <x v="91"/>
    <x v="2303"/>
    <x v="1"/>
    <x v="6"/>
  </r>
  <r>
    <n v="3329"/>
    <x v="3328"/>
    <x v="3327"/>
    <x v="28"/>
    <n v="1168"/>
    <x v="0"/>
    <x v="1"/>
    <s v="GBP"/>
    <x v="3321"/>
    <x v="3329"/>
    <x v="0"/>
    <x v="55"/>
    <x v="0"/>
    <s v="theater/plays"/>
    <x v="16"/>
    <x v="2304"/>
    <x v="1"/>
    <x v="6"/>
  </r>
  <r>
    <n v="3330"/>
    <x v="3329"/>
    <x v="3328"/>
    <x v="15"/>
    <n v="1594"/>
    <x v="0"/>
    <x v="1"/>
    <s v="GBP"/>
    <x v="3322"/>
    <x v="3330"/>
    <x v="0"/>
    <x v="50"/>
    <x v="0"/>
    <s v="theater/plays"/>
    <x v="6"/>
    <x v="2305"/>
    <x v="1"/>
    <x v="6"/>
  </r>
  <r>
    <n v="3331"/>
    <x v="3330"/>
    <x v="3329"/>
    <x v="10"/>
    <n v="5226"/>
    <x v="0"/>
    <x v="0"/>
    <s v="USD"/>
    <x v="3323"/>
    <x v="3331"/>
    <x v="0"/>
    <x v="71"/>
    <x v="0"/>
    <s v="theater/plays"/>
    <x v="2"/>
    <x v="2306"/>
    <x v="1"/>
    <x v="6"/>
  </r>
  <r>
    <n v="3332"/>
    <x v="3331"/>
    <x v="3330"/>
    <x v="12"/>
    <n v="6000"/>
    <x v="0"/>
    <x v="0"/>
    <s v="USD"/>
    <x v="3324"/>
    <x v="3332"/>
    <x v="0"/>
    <x v="183"/>
    <x v="0"/>
    <s v="theater/plays"/>
    <x v="8"/>
    <x v="2307"/>
    <x v="1"/>
    <x v="6"/>
  </r>
  <r>
    <n v="3333"/>
    <x v="3332"/>
    <x v="3331"/>
    <x v="8"/>
    <n v="3660"/>
    <x v="0"/>
    <x v="0"/>
    <s v="USD"/>
    <x v="3325"/>
    <x v="3333"/>
    <x v="0"/>
    <x v="112"/>
    <x v="0"/>
    <s v="theater/plays"/>
    <x v="2"/>
    <x v="2308"/>
    <x v="1"/>
    <x v="6"/>
  </r>
  <r>
    <n v="3334"/>
    <x v="3333"/>
    <x v="3332"/>
    <x v="406"/>
    <n v="5366"/>
    <x v="0"/>
    <x v="0"/>
    <s v="USD"/>
    <x v="3326"/>
    <x v="3334"/>
    <x v="0"/>
    <x v="67"/>
    <x v="0"/>
    <s v="theater/plays"/>
    <x v="86"/>
    <x v="2309"/>
    <x v="1"/>
    <x v="6"/>
  </r>
  <r>
    <n v="3335"/>
    <x v="3334"/>
    <x v="3333"/>
    <x v="10"/>
    <n v="5016"/>
    <x v="0"/>
    <x v="1"/>
    <s v="GBP"/>
    <x v="3327"/>
    <x v="3335"/>
    <x v="0"/>
    <x v="287"/>
    <x v="0"/>
    <s v="theater/plays"/>
    <x v="8"/>
    <x v="2310"/>
    <x v="1"/>
    <x v="6"/>
  </r>
  <r>
    <n v="3336"/>
    <x v="3335"/>
    <x v="3334"/>
    <x v="49"/>
    <n v="250"/>
    <x v="0"/>
    <x v="1"/>
    <s v="GBP"/>
    <x v="3328"/>
    <x v="3336"/>
    <x v="0"/>
    <x v="82"/>
    <x v="0"/>
    <s v="theater/plays"/>
    <x v="8"/>
    <x v="1770"/>
    <x v="1"/>
    <x v="6"/>
  </r>
  <r>
    <n v="3337"/>
    <x v="3336"/>
    <x v="3335"/>
    <x v="30"/>
    <n v="2755"/>
    <x v="0"/>
    <x v="1"/>
    <s v="GBP"/>
    <x v="3329"/>
    <x v="3337"/>
    <x v="0"/>
    <x v="69"/>
    <x v="0"/>
    <s v="theater/plays"/>
    <x v="5"/>
    <x v="2311"/>
    <x v="1"/>
    <x v="6"/>
  </r>
  <r>
    <n v="3338"/>
    <x v="3337"/>
    <x v="3336"/>
    <x v="36"/>
    <n v="15327"/>
    <x v="0"/>
    <x v="0"/>
    <s v="USD"/>
    <x v="3330"/>
    <x v="3338"/>
    <x v="0"/>
    <x v="300"/>
    <x v="0"/>
    <s v="theater/plays"/>
    <x v="21"/>
    <x v="2312"/>
    <x v="1"/>
    <x v="6"/>
  </r>
  <r>
    <n v="3339"/>
    <x v="3338"/>
    <x v="3337"/>
    <x v="6"/>
    <n v="8348"/>
    <x v="0"/>
    <x v="0"/>
    <s v="USD"/>
    <x v="3331"/>
    <x v="3339"/>
    <x v="0"/>
    <x v="5"/>
    <x v="0"/>
    <s v="theater/plays"/>
    <x v="3"/>
    <x v="2313"/>
    <x v="1"/>
    <x v="6"/>
  </r>
  <r>
    <n v="3340"/>
    <x v="3339"/>
    <x v="3338"/>
    <x v="9"/>
    <n v="4145"/>
    <x v="0"/>
    <x v="0"/>
    <s v="USD"/>
    <x v="3332"/>
    <x v="3340"/>
    <x v="0"/>
    <x v="44"/>
    <x v="0"/>
    <s v="theater/plays"/>
    <x v="178"/>
    <x v="2314"/>
    <x v="1"/>
    <x v="6"/>
  </r>
  <r>
    <n v="3341"/>
    <x v="3340"/>
    <x v="3339"/>
    <x v="295"/>
    <n v="3350"/>
    <x v="0"/>
    <x v="1"/>
    <s v="GBP"/>
    <x v="3333"/>
    <x v="3341"/>
    <x v="0"/>
    <x v="33"/>
    <x v="0"/>
    <s v="theater/plays"/>
    <x v="8"/>
    <x v="2315"/>
    <x v="1"/>
    <x v="6"/>
  </r>
  <r>
    <n v="3342"/>
    <x v="3341"/>
    <x v="3340"/>
    <x v="12"/>
    <n v="6100"/>
    <x v="0"/>
    <x v="0"/>
    <s v="USD"/>
    <x v="3334"/>
    <x v="3342"/>
    <x v="0"/>
    <x v="76"/>
    <x v="0"/>
    <s v="theater/plays"/>
    <x v="21"/>
    <x v="2316"/>
    <x v="1"/>
    <x v="6"/>
  </r>
  <r>
    <n v="3343"/>
    <x v="3342"/>
    <x v="3341"/>
    <x v="176"/>
    <n v="1200"/>
    <x v="0"/>
    <x v="1"/>
    <s v="GBP"/>
    <x v="3335"/>
    <x v="3343"/>
    <x v="0"/>
    <x v="23"/>
    <x v="0"/>
    <s v="theater/plays"/>
    <x v="193"/>
    <x v="935"/>
    <x v="1"/>
    <x v="6"/>
  </r>
  <r>
    <n v="3344"/>
    <x v="3343"/>
    <x v="3342"/>
    <x v="37"/>
    <n v="4565"/>
    <x v="0"/>
    <x v="0"/>
    <s v="USD"/>
    <x v="3336"/>
    <x v="3344"/>
    <x v="0"/>
    <x v="244"/>
    <x v="0"/>
    <s v="theater/plays"/>
    <x v="7"/>
    <x v="2317"/>
    <x v="1"/>
    <x v="6"/>
  </r>
  <r>
    <n v="3345"/>
    <x v="3344"/>
    <x v="3343"/>
    <x v="2"/>
    <n v="650"/>
    <x v="0"/>
    <x v="0"/>
    <s v="USD"/>
    <x v="3337"/>
    <x v="3345"/>
    <x v="0"/>
    <x v="62"/>
    <x v="0"/>
    <s v="theater/plays"/>
    <x v="22"/>
    <x v="73"/>
    <x v="1"/>
    <x v="6"/>
  </r>
  <r>
    <n v="3346"/>
    <x v="3345"/>
    <x v="3344"/>
    <x v="15"/>
    <n v="1650"/>
    <x v="0"/>
    <x v="0"/>
    <s v="USD"/>
    <x v="3338"/>
    <x v="3346"/>
    <x v="0"/>
    <x v="59"/>
    <x v="0"/>
    <s v="theater/plays"/>
    <x v="5"/>
    <x v="2318"/>
    <x v="1"/>
    <x v="6"/>
  </r>
  <r>
    <n v="3347"/>
    <x v="3346"/>
    <x v="3345"/>
    <x v="13"/>
    <n v="2389"/>
    <x v="0"/>
    <x v="1"/>
    <s v="GBP"/>
    <x v="3339"/>
    <x v="3347"/>
    <x v="0"/>
    <x v="19"/>
    <x v="0"/>
    <s v="theater/plays"/>
    <x v="17"/>
    <x v="2319"/>
    <x v="1"/>
    <x v="6"/>
  </r>
  <r>
    <n v="3348"/>
    <x v="3265"/>
    <x v="3346"/>
    <x v="62"/>
    <n v="5516"/>
    <x v="0"/>
    <x v="0"/>
    <s v="USD"/>
    <x v="3340"/>
    <x v="3348"/>
    <x v="0"/>
    <x v="1"/>
    <x v="0"/>
    <s v="theater/plays"/>
    <x v="8"/>
    <x v="2320"/>
    <x v="1"/>
    <x v="6"/>
  </r>
  <r>
    <n v="3349"/>
    <x v="3347"/>
    <x v="3347"/>
    <x v="28"/>
    <n v="1534"/>
    <x v="0"/>
    <x v="0"/>
    <s v="USD"/>
    <x v="3341"/>
    <x v="3349"/>
    <x v="0"/>
    <x v="25"/>
    <x v="0"/>
    <s v="theater/plays"/>
    <x v="42"/>
    <x v="2321"/>
    <x v="1"/>
    <x v="6"/>
  </r>
  <r>
    <n v="3350"/>
    <x v="3348"/>
    <x v="3348"/>
    <x v="8"/>
    <n v="3655"/>
    <x v="0"/>
    <x v="19"/>
    <s v="EUR"/>
    <x v="3342"/>
    <x v="3350"/>
    <x v="0"/>
    <x v="13"/>
    <x v="0"/>
    <s v="theater/plays"/>
    <x v="3"/>
    <x v="395"/>
    <x v="1"/>
    <x v="6"/>
  </r>
  <r>
    <n v="3351"/>
    <x v="3349"/>
    <x v="3349"/>
    <x v="10"/>
    <n v="5055"/>
    <x v="0"/>
    <x v="1"/>
    <s v="GBP"/>
    <x v="3343"/>
    <x v="3351"/>
    <x v="0"/>
    <x v="241"/>
    <x v="0"/>
    <s v="theater/plays"/>
    <x v="7"/>
    <x v="2322"/>
    <x v="1"/>
    <x v="6"/>
  </r>
  <r>
    <n v="3352"/>
    <x v="3350"/>
    <x v="3350"/>
    <x v="10"/>
    <n v="5376"/>
    <x v="0"/>
    <x v="1"/>
    <s v="GBP"/>
    <x v="3344"/>
    <x v="3352"/>
    <x v="0"/>
    <x v="16"/>
    <x v="0"/>
    <s v="theater/plays"/>
    <x v="29"/>
    <x v="2323"/>
    <x v="1"/>
    <x v="6"/>
  </r>
  <r>
    <n v="3353"/>
    <x v="3351"/>
    <x v="3351"/>
    <x v="2"/>
    <n v="1575"/>
    <x v="0"/>
    <x v="1"/>
    <s v="GBP"/>
    <x v="3345"/>
    <x v="3353"/>
    <x v="0"/>
    <x v="34"/>
    <x v="0"/>
    <s v="theater/plays"/>
    <x v="136"/>
    <x v="1245"/>
    <x v="1"/>
    <x v="6"/>
  </r>
  <r>
    <n v="3354"/>
    <x v="3352"/>
    <x v="3352"/>
    <x v="9"/>
    <n v="3058"/>
    <x v="0"/>
    <x v="0"/>
    <s v="USD"/>
    <x v="3346"/>
    <x v="3354"/>
    <x v="0"/>
    <x v="165"/>
    <x v="0"/>
    <s v="theater/plays"/>
    <x v="21"/>
    <x v="2145"/>
    <x v="1"/>
    <x v="6"/>
  </r>
  <r>
    <n v="3355"/>
    <x v="3353"/>
    <x v="3353"/>
    <x v="257"/>
    <n v="2210"/>
    <x v="0"/>
    <x v="1"/>
    <s v="GBP"/>
    <x v="3347"/>
    <x v="3355"/>
    <x v="0"/>
    <x v="41"/>
    <x v="0"/>
    <s v="theater/plays"/>
    <x v="9"/>
    <x v="2324"/>
    <x v="1"/>
    <x v="6"/>
  </r>
  <r>
    <n v="3356"/>
    <x v="3354"/>
    <x v="3354"/>
    <x v="15"/>
    <n v="1521"/>
    <x v="0"/>
    <x v="1"/>
    <s v="GBP"/>
    <x v="3348"/>
    <x v="3356"/>
    <x v="0"/>
    <x v="74"/>
    <x v="0"/>
    <s v="theater/plays"/>
    <x v="7"/>
    <x v="2325"/>
    <x v="1"/>
    <x v="6"/>
  </r>
  <r>
    <n v="3357"/>
    <x v="3355"/>
    <x v="3355"/>
    <x v="13"/>
    <n v="2020"/>
    <x v="0"/>
    <x v="1"/>
    <s v="GBP"/>
    <x v="3349"/>
    <x v="3357"/>
    <x v="0"/>
    <x v="64"/>
    <x v="0"/>
    <s v="theater/plays"/>
    <x v="7"/>
    <x v="2326"/>
    <x v="1"/>
    <x v="6"/>
  </r>
  <r>
    <n v="3358"/>
    <x v="3356"/>
    <x v="3356"/>
    <x v="3"/>
    <n v="10299"/>
    <x v="0"/>
    <x v="0"/>
    <s v="USD"/>
    <x v="3350"/>
    <x v="3358"/>
    <x v="0"/>
    <x v="372"/>
    <x v="0"/>
    <s v="theater/plays"/>
    <x v="33"/>
    <x v="1555"/>
    <x v="1"/>
    <x v="6"/>
  </r>
  <r>
    <n v="3359"/>
    <x v="3357"/>
    <x v="3357"/>
    <x v="23"/>
    <n v="4250"/>
    <x v="0"/>
    <x v="0"/>
    <s v="USD"/>
    <x v="3351"/>
    <x v="3359"/>
    <x v="0"/>
    <x v="23"/>
    <x v="0"/>
    <s v="theater/plays"/>
    <x v="6"/>
    <x v="2327"/>
    <x v="1"/>
    <x v="6"/>
  </r>
  <r>
    <n v="3360"/>
    <x v="3358"/>
    <x v="3358"/>
    <x v="7"/>
    <n v="9124"/>
    <x v="0"/>
    <x v="20"/>
    <s v="SGD"/>
    <x v="3352"/>
    <x v="3360"/>
    <x v="0"/>
    <x v="250"/>
    <x v="0"/>
    <s v="theater/plays"/>
    <x v="7"/>
    <x v="2036"/>
    <x v="1"/>
    <x v="6"/>
  </r>
  <r>
    <n v="3361"/>
    <x v="3359"/>
    <x v="3359"/>
    <x v="10"/>
    <n v="5673"/>
    <x v="0"/>
    <x v="0"/>
    <s v="USD"/>
    <x v="3353"/>
    <x v="3361"/>
    <x v="0"/>
    <x v="32"/>
    <x v="0"/>
    <s v="theater/plays"/>
    <x v="40"/>
    <x v="1417"/>
    <x v="1"/>
    <x v="6"/>
  </r>
  <r>
    <n v="3362"/>
    <x v="3360"/>
    <x v="3360"/>
    <x v="2"/>
    <n v="1090"/>
    <x v="0"/>
    <x v="0"/>
    <s v="USD"/>
    <x v="3354"/>
    <x v="3362"/>
    <x v="0"/>
    <x v="9"/>
    <x v="0"/>
    <s v="theater/plays"/>
    <x v="147"/>
    <x v="2328"/>
    <x v="1"/>
    <x v="6"/>
  </r>
  <r>
    <n v="3363"/>
    <x v="3361"/>
    <x v="3361"/>
    <x v="407"/>
    <n v="7860"/>
    <x v="0"/>
    <x v="0"/>
    <s v="USD"/>
    <x v="3355"/>
    <x v="3363"/>
    <x v="0"/>
    <x v="55"/>
    <x v="0"/>
    <s v="theater/plays"/>
    <x v="7"/>
    <x v="2329"/>
    <x v="1"/>
    <x v="6"/>
  </r>
  <r>
    <n v="3364"/>
    <x v="3362"/>
    <x v="3362"/>
    <x v="9"/>
    <n v="3178"/>
    <x v="0"/>
    <x v="1"/>
    <s v="GBP"/>
    <x v="3266"/>
    <x v="3364"/>
    <x v="0"/>
    <x v="250"/>
    <x v="0"/>
    <s v="theater/plays"/>
    <x v="6"/>
    <x v="2330"/>
    <x v="1"/>
    <x v="6"/>
  </r>
  <r>
    <n v="3365"/>
    <x v="3363"/>
    <x v="3363"/>
    <x v="30"/>
    <n v="2600"/>
    <x v="0"/>
    <x v="0"/>
    <s v="USD"/>
    <x v="3356"/>
    <x v="3365"/>
    <x v="0"/>
    <x v="83"/>
    <x v="0"/>
    <s v="theater/plays"/>
    <x v="3"/>
    <x v="2331"/>
    <x v="1"/>
    <x v="6"/>
  </r>
  <r>
    <n v="3366"/>
    <x v="3364"/>
    <x v="3364"/>
    <x v="2"/>
    <n v="1105"/>
    <x v="0"/>
    <x v="0"/>
    <s v="USD"/>
    <x v="3357"/>
    <x v="3366"/>
    <x v="0"/>
    <x v="59"/>
    <x v="0"/>
    <s v="theater/plays"/>
    <x v="360"/>
    <x v="2332"/>
    <x v="1"/>
    <x v="6"/>
  </r>
  <r>
    <n v="3367"/>
    <x v="3365"/>
    <x v="3365"/>
    <x v="47"/>
    <n v="890"/>
    <x v="0"/>
    <x v="1"/>
    <s v="GBP"/>
    <x v="3358"/>
    <x v="3367"/>
    <x v="0"/>
    <x v="209"/>
    <x v="0"/>
    <s v="theater/plays"/>
    <x v="17"/>
    <x v="2333"/>
    <x v="1"/>
    <x v="6"/>
  </r>
  <r>
    <n v="3368"/>
    <x v="3366"/>
    <x v="3366"/>
    <x v="28"/>
    <n v="1046"/>
    <x v="0"/>
    <x v="0"/>
    <s v="USD"/>
    <x v="3359"/>
    <x v="3368"/>
    <x v="0"/>
    <x v="23"/>
    <x v="0"/>
    <s v="theater/plays"/>
    <x v="2"/>
    <x v="2334"/>
    <x v="1"/>
    <x v="6"/>
  </r>
  <r>
    <n v="3369"/>
    <x v="3367"/>
    <x v="3367"/>
    <x v="10"/>
    <n v="5195"/>
    <x v="0"/>
    <x v="17"/>
    <s v="EUR"/>
    <x v="3360"/>
    <x v="3369"/>
    <x v="0"/>
    <x v="241"/>
    <x v="0"/>
    <s v="theater/plays"/>
    <x v="3"/>
    <x v="2335"/>
    <x v="1"/>
    <x v="6"/>
  </r>
  <r>
    <n v="3370"/>
    <x v="3368"/>
    <x v="3368"/>
    <x v="15"/>
    <n v="1766"/>
    <x v="0"/>
    <x v="0"/>
    <s v="USD"/>
    <x v="3361"/>
    <x v="3370"/>
    <x v="0"/>
    <x v="55"/>
    <x v="0"/>
    <s v="theater/plays"/>
    <x v="90"/>
    <x v="2336"/>
    <x v="1"/>
    <x v="6"/>
  </r>
  <r>
    <n v="3371"/>
    <x v="3369"/>
    <x v="3369"/>
    <x v="48"/>
    <n v="277"/>
    <x v="0"/>
    <x v="0"/>
    <s v="USD"/>
    <x v="3362"/>
    <x v="3371"/>
    <x v="0"/>
    <x v="82"/>
    <x v="0"/>
    <s v="theater/plays"/>
    <x v="86"/>
    <x v="2337"/>
    <x v="1"/>
    <x v="6"/>
  </r>
  <r>
    <n v="3372"/>
    <x v="3370"/>
    <x v="3370"/>
    <x v="28"/>
    <n v="1035"/>
    <x v="0"/>
    <x v="0"/>
    <s v="USD"/>
    <x v="2835"/>
    <x v="3372"/>
    <x v="0"/>
    <x v="74"/>
    <x v="0"/>
    <s v="theater/plays"/>
    <x v="3"/>
    <x v="134"/>
    <x v="1"/>
    <x v="6"/>
  </r>
  <r>
    <n v="3373"/>
    <x v="3371"/>
    <x v="3371"/>
    <x v="13"/>
    <n v="2005"/>
    <x v="0"/>
    <x v="1"/>
    <s v="GBP"/>
    <x v="3363"/>
    <x v="3373"/>
    <x v="0"/>
    <x v="209"/>
    <x v="0"/>
    <s v="theater/plays"/>
    <x v="8"/>
    <x v="1509"/>
    <x v="1"/>
    <x v="6"/>
  </r>
  <r>
    <n v="3374"/>
    <x v="3372"/>
    <x v="3372"/>
    <x v="8"/>
    <n v="3730"/>
    <x v="0"/>
    <x v="5"/>
    <s v="CAD"/>
    <x v="3364"/>
    <x v="3374"/>
    <x v="0"/>
    <x v="47"/>
    <x v="0"/>
    <s v="theater/plays"/>
    <x v="13"/>
    <x v="2338"/>
    <x v="1"/>
    <x v="6"/>
  </r>
  <r>
    <n v="3375"/>
    <x v="3373"/>
    <x v="3373"/>
    <x v="9"/>
    <n v="3000"/>
    <x v="0"/>
    <x v="1"/>
    <s v="GBP"/>
    <x v="3365"/>
    <x v="3375"/>
    <x v="0"/>
    <x v="57"/>
    <x v="0"/>
    <s v="theater/plays"/>
    <x v="8"/>
    <x v="2339"/>
    <x v="1"/>
    <x v="6"/>
  </r>
  <r>
    <n v="3376"/>
    <x v="3374"/>
    <x v="3374"/>
    <x v="6"/>
    <n v="8001"/>
    <x v="0"/>
    <x v="0"/>
    <s v="USD"/>
    <x v="3366"/>
    <x v="3376"/>
    <x v="0"/>
    <x v="10"/>
    <x v="0"/>
    <s v="theater/plays"/>
    <x v="8"/>
    <x v="2340"/>
    <x v="1"/>
    <x v="6"/>
  </r>
  <r>
    <n v="3377"/>
    <x v="3375"/>
    <x v="3375"/>
    <x v="6"/>
    <n v="8084"/>
    <x v="0"/>
    <x v="1"/>
    <s v="GBP"/>
    <x v="3367"/>
    <x v="3377"/>
    <x v="0"/>
    <x v="99"/>
    <x v="0"/>
    <s v="theater/plays"/>
    <x v="7"/>
    <x v="1708"/>
    <x v="1"/>
    <x v="6"/>
  </r>
  <r>
    <n v="3378"/>
    <x v="3376"/>
    <x v="3376"/>
    <x v="131"/>
    <n v="592"/>
    <x v="0"/>
    <x v="1"/>
    <s v="GBP"/>
    <x v="3368"/>
    <x v="3378"/>
    <x v="0"/>
    <x v="64"/>
    <x v="0"/>
    <s v="theater/plays"/>
    <x v="29"/>
    <x v="2341"/>
    <x v="1"/>
    <x v="6"/>
  </r>
  <r>
    <n v="3379"/>
    <x v="3377"/>
    <x v="3377"/>
    <x v="13"/>
    <n v="2073"/>
    <x v="0"/>
    <x v="1"/>
    <s v="GBP"/>
    <x v="3369"/>
    <x v="3379"/>
    <x v="0"/>
    <x v="44"/>
    <x v="0"/>
    <s v="theater/plays"/>
    <x v="3"/>
    <x v="2342"/>
    <x v="1"/>
    <x v="6"/>
  </r>
  <r>
    <n v="3380"/>
    <x v="3378"/>
    <x v="3378"/>
    <x v="9"/>
    <n v="3133"/>
    <x v="0"/>
    <x v="0"/>
    <s v="USD"/>
    <x v="3370"/>
    <x v="3380"/>
    <x v="0"/>
    <x v="33"/>
    <x v="0"/>
    <s v="theater/plays"/>
    <x v="3"/>
    <x v="2343"/>
    <x v="1"/>
    <x v="6"/>
  </r>
  <r>
    <n v="3381"/>
    <x v="3379"/>
    <x v="3379"/>
    <x v="23"/>
    <n v="4090"/>
    <x v="0"/>
    <x v="0"/>
    <s v="USD"/>
    <x v="3371"/>
    <x v="3381"/>
    <x v="0"/>
    <x v="53"/>
    <x v="0"/>
    <s v="theater/plays"/>
    <x v="21"/>
    <x v="2344"/>
    <x v="1"/>
    <x v="6"/>
  </r>
  <r>
    <n v="3382"/>
    <x v="3380"/>
    <x v="3380"/>
    <x v="8"/>
    <n v="3526"/>
    <x v="0"/>
    <x v="1"/>
    <s v="GBP"/>
    <x v="3372"/>
    <x v="3382"/>
    <x v="0"/>
    <x v="67"/>
    <x v="0"/>
    <s v="theater/plays"/>
    <x v="7"/>
    <x v="2345"/>
    <x v="1"/>
    <x v="6"/>
  </r>
  <r>
    <n v="3383"/>
    <x v="3381"/>
    <x v="3381"/>
    <x v="257"/>
    <n v="1955"/>
    <x v="0"/>
    <x v="0"/>
    <s v="USD"/>
    <x v="3373"/>
    <x v="3383"/>
    <x v="0"/>
    <x v="209"/>
    <x v="0"/>
    <s v="theater/plays"/>
    <x v="20"/>
    <x v="2346"/>
    <x v="1"/>
    <x v="6"/>
  </r>
  <r>
    <n v="3384"/>
    <x v="3382"/>
    <x v="3382"/>
    <x v="12"/>
    <n v="6000.66"/>
    <x v="0"/>
    <x v="0"/>
    <s v="USD"/>
    <x v="3374"/>
    <x v="3384"/>
    <x v="0"/>
    <x v="31"/>
    <x v="0"/>
    <s v="theater/plays"/>
    <x v="8"/>
    <x v="2347"/>
    <x v="1"/>
    <x v="6"/>
  </r>
  <r>
    <n v="3385"/>
    <x v="3383"/>
    <x v="3383"/>
    <x v="13"/>
    <n v="2000"/>
    <x v="0"/>
    <x v="0"/>
    <s v="USD"/>
    <x v="3375"/>
    <x v="3385"/>
    <x v="0"/>
    <x v="41"/>
    <x v="0"/>
    <s v="theater/plays"/>
    <x v="8"/>
    <x v="44"/>
    <x v="1"/>
    <x v="6"/>
  </r>
  <r>
    <n v="3386"/>
    <x v="3384"/>
    <x v="3384"/>
    <x v="13"/>
    <n v="2100"/>
    <x v="0"/>
    <x v="0"/>
    <s v="USD"/>
    <x v="3376"/>
    <x v="3386"/>
    <x v="0"/>
    <x v="14"/>
    <x v="0"/>
    <s v="theater/plays"/>
    <x v="2"/>
    <x v="392"/>
    <x v="1"/>
    <x v="6"/>
  </r>
  <r>
    <n v="3387"/>
    <x v="3385"/>
    <x v="3385"/>
    <x v="9"/>
    <n v="3506"/>
    <x v="0"/>
    <x v="0"/>
    <s v="USD"/>
    <x v="3377"/>
    <x v="3387"/>
    <x v="0"/>
    <x v="2"/>
    <x v="0"/>
    <s v="theater/plays"/>
    <x v="16"/>
    <x v="2348"/>
    <x v="1"/>
    <x v="6"/>
  </r>
  <r>
    <n v="3388"/>
    <x v="3386"/>
    <x v="3386"/>
    <x v="15"/>
    <n v="1557"/>
    <x v="0"/>
    <x v="1"/>
    <s v="GBP"/>
    <x v="3378"/>
    <x v="3388"/>
    <x v="0"/>
    <x v="43"/>
    <x v="0"/>
    <s v="theater/plays"/>
    <x v="3"/>
    <x v="1154"/>
    <x v="1"/>
    <x v="6"/>
  </r>
  <r>
    <n v="3389"/>
    <x v="3387"/>
    <x v="3387"/>
    <x v="3"/>
    <n v="11450"/>
    <x v="0"/>
    <x v="0"/>
    <s v="USD"/>
    <x v="3379"/>
    <x v="3389"/>
    <x v="0"/>
    <x v="95"/>
    <x v="0"/>
    <s v="theater/plays"/>
    <x v="41"/>
    <x v="2349"/>
    <x v="1"/>
    <x v="6"/>
  </r>
  <r>
    <n v="3390"/>
    <x v="3388"/>
    <x v="3388"/>
    <x v="15"/>
    <n v="1536"/>
    <x v="0"/>
    <x v="0"/>
    <s v="USD"/>
    <x v="3380"/>
    <x v="3390"/>
    <x v="0"/>
    <x v="19"/>
    <x v="0"/>
    <s v="theater/plays"/>
    <x v="21"/>
    <x v="2320"/>
    <x v="1"/>
    <x v="6"/>
  </r>
  <r>
    <n v="3391"/>
    <x v="3389"/>
    <x v="3389"/>
    <x v="2"/>
    <n v="1115"/>
    <x v="0"/>
    <x v="0"/>
    <s v="USD"/>
    <x v="3381"/>
    <x v="3391"/>
    <x v="0"/>
    <x v="59"/>
    <x v="0"/>
    <s v="theater/plays"/>
    <x v="316"/>
    <x v="2296"/>
    <x v="1"/>
    <x v="6"/>
  </r>
  <r>
    <n v="3392"/>
    <x v="3390"/>
    <x v="3390"/>
    <x v="2"/>
    <n v="500"/>
    <x v="0"/>
    <x v="1"/>
    <s v="GBP"/>
    <x v="3382"/>
    <x v="3392"/>
    <x v="0"/>
    <x v="8"/>
    <x v="0"/>
    <s v="theater/plays"/>
    <x v="8"/>
    <x v="683"/>
    <x v="1"/>
    <x v="6"/>
  </r>
  <r>
    <n v="3393"/>
    <x v="3391"/>
    <x v="3391"/>
    <x v="15"/>
    <n v="1587"/>
    <x v="0"/>
    <x v="0"/>
    <s v="USD"/>
    <x v="3383"/>
    <x v="3393"/>
    <x v="0"/>
    <x v="34"/>
    <x v="0"/>
    <s v="theater/plays"/>
    <x v="6"/>
    <x v="2350"/>
    <x v="1"/>
    <x v="6"/>
  </r>
  <r>
    <n v="3394"/>
    <x v="3392"/>
    <x v="3392"/>
    <x v="131"/>
    <n v="783"/>
    <x v="0"/>
    <x v="1"/>
    <s v="GBP"/>
    <x v="3384"/>
    <x v="3394"/>
    <x v="0"/>
    <x v="74"/>
    <x v="0"/>
    <s v="theater/plays"/>
    <x v="24"/>
    <x v="2005"/>
    <x v="1"/>
    <x v="6"/>
  </r>
  <r>
    <n v="3395"/>
    <x v="3393"/>
    <x v="3393"/>
    <x v="2"/>
    <n v="920"/>
    <x v="0"/>
    <x v="1"/>
    <s v="GBP"/>
    <x v="3385"/>
    <x v="3395"/>
    <x v="0"/>
    <x v="44"/>
    <x v="0"/>
    <s v="theater/plays"/>
    <x v="361"/>
    <x v="2351"/>
    <x v="1"/>
    <x v="6"/>
  </r>
  <r>
    <n v="3396"/>
    <x v="3394"/>
    <x v="3394"/>
    <x v="15"/>
    <n v="1565"/>
    <x v="0"/>
    <x v="0"/>
    <s v="USD"/>
    <x v="2806"/>
    <x v="3396"/>
    <x v="0"/>
    <x v="33"/>
    <x v="0"/>
    <s v="theater/plays"/>
    <x v="3"/>
    <x v="2352"/>
    <x v="1"/>
    <x v="6"/>
  </r>
  <r>
    <n v="3397"/>
    <x v="3395"/>
    <x v="3395"/>
    <x v="49"/>
    <n v="280"/>
    <x v="0"/>
    <x v="1"/>
    <s v="GBP"/>
    <x v="3386"/>
    <x v="3397"/>
    <x v="0"/>
    <x v="54"/>
    <x v="0"/>
    <s v="theater/plays"/>
    <x v="20"/>
    <x v="123"/>
    <x v="1"/>
    <x v="6"/>
  </r>
  <r>
    <n v="3398"/>
    <x v="3396"/>
    <x v="3396"/>
    <x v="23"/>
    <n v="4443"/>
    <x v="0"/>
    <x v="0"/>
    <s v="USD"/>
    <x v="3387"/>
    <x v="3398"/>
    <x v="0"/>
    <x v="71"/>
    <x v="0"/>
    <s v="theater/plays"/>
    <x v="38"/>
    <x v="555"/>
    <x v="1"/>
    <x v="6"/>
  </r>
  <r>
    <n v="3399"/>
    <x v="3397"/>
    <x v="3397"/>
    <x v="38"/>
    <n v="1245"/>
    <x v="0"/>
    <x v="1"/>
    <s v="GBP"/>
    <x v="3388"/>
    <x v="3399"/>
    <x v="0"/>
    <x v="67"/>
    <x v="0"/>
    <s v="theater/plays"/>
    <x v="3"/>
    <x v="2353"/>
    <x v="1"/>
    <x v="6"/>
  </r>
  <r>
    <n v="3400"/>
    <x v="3398"/>
    <x v="3398"/>
    <x v="3"/>
    <n v="10041"/>
    <x v="0"/>
    <x v="0"/>
    <s v="USD"/>
    <x v="3389"/>
    <x v="3400"/>
    <x v="0"/>
    <x v="268"/>
    <x v="0"/>
    <s v="theater/plays"/>
    <x v="8"/>
    <x v="2354"/>
    <x v="1"/>
    <x v="6"/>
  </r>
  <r>
    <n v="3401"/>
    <x v="3399"/>
    <x v="3399"/>
    <x v="193"/>
    <n v="2954"/>
    <x v="0"/>
    <x v="1"/>
    <s v="GBP"/>
    <x v="3390"/>
    <x v="3401"/>
    <x v="0"/>
    <x v="36"/>
    <x v="0"/>
    <s v="theater/plays"/>
    <x v="21"/>
    <x v="2355"/>
    <x v="1"/>
    <x v="6"/>
  </r>
  <r>
    <n v="3402"/>
    <x v="3400"/>
    <x v="3400"/>
    <x v="36"/>
    <n v="16465"/>
    <x v="0"/>
    <x v="0"/>
    <s v="USD"/>
    <x v="3391"/>
    <x v="3402"/>
    <x v="0"/>
    <x v="111"/>
    <x v="0"/>
    <s v="theater/plays"/>
    <x v="5"/>
    <x v="2356"/>
    <x v="1"/>
    <x v="6"/>
  </r>
  <r>
    <n v="3403"/>
    <x v="3401"/>
    <x v="3401"/>
    <x v="13"/>
    <n v="2000"/>
    <x v="0"/>
    <x v="1"/>
    <s v="GBP"/>
    <x v="3392"/>
    <x v="3403"/>
    <x v="0"/>
    <x v="57"/>
    <x v="0"/>
    <s v="theater/plays"/>
    <x v="8"/>
    <x v="2124"/>
    <x v="1"/>
    <x v="6"/>
  </r>
  <r>
    <n v="3404"/>
    <x v="3402"/>
    <x v="3402"/>
    <x v="2"/>
    <n v="610"/>
    <x v="0"/>
    <x v="0"/>
    <s v="USD"/>
    <x v="3393"/>
    <x v="3404"/>
    <x v="0"/>
    <x v="83"/>
    <x v="0"/>
    <s v="theater/plays"/>
    <x v="108"/>
    <x v="2357"/>
    <x v="1"/>
    <x v="6"/>
  </r>
  <r>
    <n v="3405"/>
    <x v="3403"/>
    <x v="3403"/>
    <x v="18"/>
    <n v="481.5"/>
    <x v="0"/>
    <x v="1"/>
    <s v="GBP"/>
    <x v="3394"/>
    <x v="3405"/>
    <x v="0"/>
    <x v="57"/>
    <x v="0"/>
    <s v="theater/plays"/>
    <x v="178"/>
    <x v="2358"/>
    <x v="1"/>
    <x v="6"/>
  </r>
  <r>
    <n v="3406"/>
    <x v="3404"/>
    <x v="3404"/>
    <x v="3"/>
    <n v="10031"/>
    <x v="0"/>
    <x v="0"/>
    <s v="USD"/>
    <x v="3395"/>
    <x v="3406"/>
    <x v="0"/>
    <x v="110"/>
    <x v="0"/>
    <s v="theater/plays"/>
    <x v="8"/>
    <x v="2359"/>
    <x v="1"/>
    <x v="6"/>
  </r>
  <r>
    <n v="3407"/>
    <x v="3405"/>
    <x v="3405"/>
    <x v="13"/>
    <n v="2142"/>
    <x v="0"/>
    <x v="1"/>
    <s v="GBP"/>
    <x v="3396"/>
    <x v="3407"/>
    <x v="0"/>
    <x v="85"/>
    <x v="0"/>
    <s v="theater/plays"/>
    <x v="13"/>
    <x v="2360"/>
    <x v="1"/>
    <x v="6"/>
  </r>
  <r>
    <n v="3408"/>
    <x v="3406"/>
    <x v="3406"/>
    <x v="2"/>
    <n v="1055"/>
    <x v="0"/>
    <x v="0"/>
    <s v="USD"/>
    <x v="3397"/>
    <x v="3408"/>
    <x v="0"/>
    <x v="59"/>
    <x v="0"/>
    <s v="theater/plays"/>
    <x v="185"/>
    <x v="2361"/>
    <x v="1"/>
    <x v="6"/>
  </r>
  <r>
    <n v="3409"/>
    <x v="3407"/>
    <x v="3407"/>
    <x v="2"/>
    <n v="618"/>
    <x v="0"/>
    <x v="1"/>
    <s v="GBP"/>
    <x v="3398"/>
    <x v="3409"/>
    <x v="0"/>
    <x v="64"/>
    <x v="0"/>
    <s v="theater/plays"/>
    <x v="39"/>
    <x v="2362"/>
    <x v="1"/>
    <x v="6"/>
  </r>
  <r>
    <n v="3410"/>
    <x v="3408"/>
    <x v="3408"/>
    <x v="9"/>
    <n v="3255"/>
    <x v="0"/>
    <x v="0"/>
    <s v="USD"/>
    <x v="3399"/>
    <x v="3410"/>
    <x v="0"/>
    <x v="244"/>
    <x v="0"/>
    <s v="theater/plays"/>
    <x v="15"/>
    <x v="2363"/>
    <x v="1"/>
    <x v="6"/>
  </r>
  <r>
    <n v="3411"/>
    <x v="3409"/>
    <x v="3409"/>
    <x v="36"/>
    <n v="15535"/>
    <x v="0"/>
    <x v="0"/>
    <s v="USD"/>
    <x v="3400"/>
    <x v="3411"/>
    <x v="0"/>
    <x v="76"/>
    <x v="0"/>
    <s v="theater/plays"/>
    <x v="3"/>
    <x v="2364"/>
    <x v="1"/>
    <x v="6"/>
  </r>
  <r>
    <n v="3412"/>
    <x v="3410"/>
    <x v="3410"/>
    <x v="9"/>
    <n v="3000"/>
    <x v="0"/>
    <x v="1"/>
    <s v="GBP"/>
    <x v="3401"/>
    <x v="3412"/>
    <x v="0"/>
    <x v="55"/>
    <x v="0"/>
    <s v="theater/plays"/>
    <x v="8"/>
    <x v="2365"/>
    <x v="1"/>
    <x v="6"/>
  </r>
  <r>
    <n v="3413"/>
    <x v="3411"/>
    <x v="3411"/>
    <x v="2"/>
    <n v="650"/>
    <x v="0"/>
    <x v="0"/>
    <s v="USD"/>
    <x v="3402"/>
    <x v="3413"/>
    <x v="0"/>
    <x v="25"/>
    <x v="0"/>
    <s v="theater/plays"/>
    <x v="22"/>
    <x v="2235"/>
    <x v="1"/>
    <x v="6"/>
  </r>
  <r>
    <n v="3414"/>
    <x v="3412"/>
    <x v="3412"/>
    <x v="9"/>
    <n v="3105"/>
    <x v="0"/>
    <x v="0"/>
    <s v="USD"/>
    <x v="3403"/>
    <x v="3414"/>
    <x v="0"/>
    <x v="34"/>
    <x v="0"/>
    <s v="theater/plays"/>
    <x v="3"/>
    <x v="2366"/>
    <x v="1"/>
    <x v="6"/>
  </r>
  <r>
    <n v="3415"/>
    <x v="3413"/>
    <x v="3413"/>
    <x v="48"/>
    <n v="200"/>
    <x v="0"/>
    <x v="0"/>
    <s v="USD"/>
    <x v="3404"/>
    <x v="3415"/>
    <x v="0"/>
    <x v="82"/>
    <x v="0"/>
    <s v="theater/plays"/>
    <x v="8"/>
    <x v="2367"/>
    <x v="1"/>
    <x v="6"/>
  </r>
  <r>
    <n v="3416"/>
    <x v="3414"/>
    <x v="3414"/>
    <x v="23"/>
    <n v="4784"/>
    <x v="0"/>
    <x v="1"/>
    <s v="GBP"/>
    <x v="3405"/>
    <x v="3416"/>
    <x v="0"/>
    <x v="209"/>
    <x v="0"/>
    <s v="theater/plays"/>
    <x v="28"/>
    <x v="2368"/>
    <x v="1"/>
    <x v="6"/>
  </r>
  <r>
    <n v="3417"/>
    <x v="3415"/>
    <x v="3415"/>
    <x v="180"/>
    <n v="1700.01"/>
    <x v="0"/>
    <x v="0"/>
    <s v="USD"/>
    <x v="3406"/>
    <x v="3417"/>
    <x v="0"/>
    <x v="43"/>
    <x v="0"/>
    <s v="theater/plays"/>
    <x v="8"/>
    <x v="841"/>
    <x v="1"/>
    <x v="6"/>
  </r>
  <r>
    <n v="3418"/>
    <x v="3416"/>
    <x v="3416"/>
    <x v="23"/>
    <n v="4035"/>
    <x v="0"/>
    <x v="0"/>
    <s v="USD"/>
    <x v="3407"/>
    <x v="3418"/>
    <x v="0"/>
    <x v="66"/>
    <x v="0"/>
    <s v="theater/plays"/>
    <x v="7"/>
    <x v="2369"/>
    <x v="1"/>
    <x v="6"/>
  </r>
  <r>
    <n v="3419"/>
    <x v="3417"/>
    <x v="3417"/>
    <x v="181"/>
    <n v="2930"/>
    <x v="0"/>
    <x v="17"/>
    <s v="EUR"/>
    <x v="3408"/>
    <x v="3419"/>
    <x v="0"/>
    <x v="67"/>
    <x v="0"/>
    <s v="theater/plays"/>
    <x v="13"/>
    <x v="2370"/>
    <x v="1"/>
    <x v="6"/>
  </r>
  <r>
    <n v="3420"/>
    <x v="3418"/>
    <x v="3418"/>
    <x v="176"/>
    <n v="966"/>
    <x v="0"/>
    <x v="1"/>
    <s v="GBP"/>
    <x v="3409"/>
    <x v="3420"/>
    <x v="0"/>
    <x v="69"/>
    <x v="0"/>
    <s v="theater/plays"/>
    <x v="178"/>
    <x v="2178"/>
    <x v="1"/>
    <x v="6"/>
  </r>
  <r>
    <n v="3421"/>
    <x v="3419"/>
    <x v="3419"/>
    <x v="3"/>
    <n v="10115"/>
    <x v="0"/>
    <x v="0"/>
    <s v="USD"/>
    <x v="3410"/>
    <x v="3421"/>
    <x v="0"/>
    <x v="15"/>
    <x v="0"/>
    <s v="theater/plays"/>
    <x v="7"/>
    <x v="2371"/>
    <x v="1"/>
    <x v="6"/>
  </r>
  <r>
    <n v="3422"/>
    <x v="3420"/>
    <x v="3420"/>
    <x v="9"/>
    <n v="3273"/>
    <x v="0"/>
    <x v="1"/>
    <s v="GBP"/>
    <x v="2232"/>
    <x v="3422"/>
    <x v="0"/>
    <x v="67"/>
    <x v="0"/>
    <s v="theater/plays"/>
    <x v="15"/>
    <x v="2372"/>
    <x v="1"/>
    <x v="6"/>
  </r>
  <r>
    <n v="3423"/>
    <x v="3421"/>
    <x v="3421"/>
    <x v="49"/>
    <n v="350"/>
    <x v="0"/>
    <x v="0"/>
    <s v="USD"/>
    <x v="3411"/>
    <x v="3423"/>
    <x v="0"/>
    <x v="73"/>
    <x v="0"/>
    <s v="theater/plays"/>
    <x v="49"/>
    <x v="431"/>
    <x v="1"/>
    <x v="6"/>
  </r>
  <r>
    <n v="3424"/>
    <x v="3422"/>
    <x v="3422"/>
    <x v="12"/>
    <n v="6215"/>
    <x v="0"/>
    <x v="0"/>
    <s v="USD"/>
    <x v="3412"/>
    <x v="3424"/>
    <x v="0"/>
    <x v="88"/>
    <x v="0"/>
    <s v="theater/plays"/>
    <x v="3"/>
    <x v="2373"/>
    <x v="1"/>
    <x v="6"/>
  </r>
  <r>
    <n v="3425"/>
    <x v="3423"/>
    <x v="3423"/>
    <x v="11"/>
    <n v="30891.1"/>
    <x v="0"/>
    <x v="0"/>
    <s v="USD"/>
    <x v="3413"/>
    <x v="3425"/>
    <x v="0"/>
    <x v="201"/>
    <x v="0"/>
    <s v="theater/plays"/>
    <x v="33"/>
    <x v="2374"/>
    <x v="1"/>
    <x v="6"/>
  </r>
  <r>
    <n v="3426"/>
    <x v="3424"/>
    <x v="3424"/>
    <x v="192"/>
    <n v="4055"/>
    <x v="0"/>
    <x v="0"/>
    <s v="USD"/>
    <x v="3414"/>
    <x v="3426"/>
    <x v="0"/>
    <x v="45"/>
    <x v="0"/>
    <s v="theater/plays"/>
    <x v="29"/>
    <x v="2375"/>
    <x v="1"/>
    <x v="6"/>
  </r>
  <r>
    <n v="3427"/>
    <x v="3425"/>
    <x v="3425"/>
    <x v="15"/>
    <n v="1500"/>
    <x v="0"/>
    <x v="1"/>
    <s v="GBP"/>
    <x v="3415"/>
    <x v="3427"/>
    <x v="0"/>
    <x v="60"/>
    <x v="0"/>
    <s v="theater/plays"/>
    <x v="8"/>
    <x v="246"/>
    <x v="1"/>
    <x v="6"/>
  </r>
  <r>
    <n v="3428"/>
    <x v="3426"/>
    <x v="3426"/>
    <x v="13"/>
    <n v="2055"/>
    <x v="0"/>
    <x v="1"/>
    <s v="GBP"/>
    <x v="3416"/>
    <x v="3428"/>
    <x v="0"/>
    <x v="13"/>
    <x v="0"/>
    <s v="theater/plays"/>
    <x v="33"/>
    <x v="2376"/>
    <x v="1"/>
    <x v="6"/>
  </r>
  <r>
    <n v="3429"/>
    <x v="3427"/>
    <x v="3427"/>
    <x v="325"/>
    <n v="195"/>
    <x v="0"/>
    <x v="1"/>
    <s v="GBP"/>
    <x v="3417"/>
    <x v="3429"/>
    <x v="0"/>
    <x v="8"/>
    <x v="0"/>
    <s v="theater/plays"/>
    <x v="22"/>
    <x v="1783"/>
    <x v="1"/>
    <x v="6"/>
  </r>
  <r>
    <n v="3430"/>
    <x v="3428"/>
    <x v="3428"/>
    <x v="13"/>
    <n v="2170.9899999999998"/>
    <x v="0"/>
    <x v="1"/>
    <s v="GBP"/>
    <x v="3418"/>
    <x v="3430"/>
    <x v="0"/>
    <x v="250"/>
    <x v="0"/>
    <s v="theater/plays"/>
    <x v="15"/>
    <x v="2377"/>
    <x v="1"/>
    <x v="6"/>
  </r>
  <r>
    <n v="3431"/>
    <x v="3429"/>
    <x v="3429"/>
    <x v="13"/>
    <n v="2000"/>
    <x v="0"/>
    <x v="0"/>
    <s v="USD"/>
    <x v="3419"/>
    <x v="3431"/>
    <x v="0"/>
    <x v="64"/>
    <x v="0"/>
    <s v="theater/plays"/>
    <x v="8"/>
    <x v="2378"/>
    <x v="1"/>
    <x v="6"/>
  </r>
  <r>
    <n v="3432"/>
    <x v="3430"/>
    <x v="3430"/>
    <x v="13"/>
    <n v="2193"/>
    <x v="0"/>
    <x v="0"/>
    <s v="USD"/>
    <x v="3420"/>
    <x v="3432"/>
    <x v="0"/>
    <x v="288"/>
    <x v="0"/>
    <s v="theater/plays"/>
    <x v="5"/>
    <x v="2379"/>
    <x v="1"/>
    <x v="6"/>
  </r>
  <r>
    <n v="3433"/>
    <x v="3431"/>
    <x v="3431"/>
    <x v="196"/>
    <n v="9525"/>
    <x v="0"/>
    <x v="0"/>
    <s v="USD"/>
    <x v="3421"/>
    <x v="3433"/>
    <x v="0"/>
    <x v="26"/>
    <x v="0"/>
    <s v="theater/plays"/>
    <x v="8"/>
    <x v="2380"/>
    <x v="1"/>
    <x v="6"/>
  </r>
  <r>
    <n v="3434"/>
    <x v="3432"/>
    <x v="3432"/>
    <x v="3"/>
    <n v="10555"/>
    <x v="0"/>
    <x v="0"/>
    <s v="USD"/>
    <x v="3422"/>
    <x v="3434"/>
    <x v="0"/>
    <x v="129"/>
    <x v="0"/>
    <s v="theater/plays"/>
    <x v="6"/>
    <x v="2381"/>
    <x v="1"/>
    <x v="6"/>
  </r>
  <r>
    <n v="3435"/>
    <x v="3433"/>
    <x v="3433"/>
    <x v="28"/>
    <n v="1120"/>
    <x v="0"/>
    <x v="0"/>
    <s v="USD"/>
    <x v="3423"/>
    <x v="3435"/>
    <x v="0"/>
    <x v="10"/>
    <x v="0"/>
    <s v="theater/plays"/>
    <x v="20"/>
    <x v="2382"/>
    <x v="1"/>
    <x v="6"/>
  </r>
  <r>
    <n v="3436"/>
    <x v="3434"/>
    <x v="3434"/>
    <x v="10"/>
    <n v="5295"/>
    <x v="0"/>
    <x v="0"/>
    <s v="USD"/>
    <x v="3424"/>
    <x v="3436"/>
    <x v="0"/>
    <x v="77"/>
    <x v="0"/>
    <s v="theater/plays"/>
    <x v="6"/>
    <x v="2383"/>
    <x v="1"/>
    <x v="6"/>
  </r>
  <r>
    <n v="3437"/>
    <x v="3435"/>
    <x v="3435"/>
    <x v="9"/>
    <n v="3030"/>
    <x v="0"/>
    <x v="0"/>
    <s v="USD"/>
    <x v="3425"/>
    <x v="3437"/>
    <x v="0"/>
    <x v="17"/>
    <x v="0"/>
    <s v="theater/plays"/>
    <x v="7"/>
    <x v="2384"/>
    <x v="1"/>
    <x v="6"/>
  </r>
  <r>
    <n v="3438"/>
    <x v="3436"/>
    <x v="3436"/>
    <x v="30"/>
    <n v="2605"/>
    <x v="0"/>
    <x v="1"/>
    <s v="GBP"/>
    <x v="3426"/>
    <x v="3438"/>
    <x v="0"/>
    <x v="25"/>
    <x v="0"/>
    <s v="theater/plays"/>
    <x v="3"/>
    <x v="2385"/>
    <x v="1"/>
    <x v="6"/>
  </r>
  <r>
    <n v="3439"/>
    <x v="3437"/>
    <x v="3437"/>
    <x v="38"/>
    <n v="1616.14"/>
    <x v="0"/>
    <x v="0"/>
    <s v="USD"/>
    <x v="3427"/>
    <x v="3439"/>
    <x v="0"/>
    <x v="59"/>
    <x v="0"/>
    <s v="theater/plays"/>
    <x v="165"/>
    <x v="2386"/>
    <x v="1"/>
    <x v="6"/>
  </r>
  <r>
    <n v="3440"/>
    <x v="3438"/>
    <x v="3438"/>
    <x v="10"/>
    <n v="5260.92"/>
    <x v="0"/>
    <x v="0"/>
    <s v="USD"/>
    <x v="3428"/>
    <x v="3440"/>
    <x v="0"/>
    <x v="141"/>
    <x v="0"/>
    <s v="theater/plays"/>
    <x v="2"/>
    <x v="1085"/>
    <x v="1"/>
    <x v="6"/>
  </r>
  <r>
    <n v="3441"/>
    <x v="3439"/>
    <x v="3439"/>
    <x v="30"/>
    <n v="2565"/>
    <x v="0"/>
    <x v="0"/>
    <s v="USD"/>
    <x v="3429"/>
    <x v="3441"/>
    <x v="0"/>
    <x v="68"/>
    <x v="0"/>
    <s v="theater/plays"/>
    <x v="33"/>
    <x v="2387"/>
    <x v="1"/>
    <x v="6"/>
  </r>
  <r>
    <n v="3442"/>
    <x v="3440"/>
    <x v="3440"/>
    <x v="49"/>
    <n v="250"/>
    <x v="0"/>
    <x v="0"/>
    <s v="USD"/>
    <x v="3430"/>
    <x v="3442"/>
    <x v="0"/>
    <x v="22"/>
    <x v="0"/>
    <s v="theater/plays"/>
    <x v="8"/>
    <x v="672"/>
    <x v="1"/>
    <x v="6"/>
  </r>
  <r>
    <n v="3443"/>
    <x v="3441"/>
    <x v="3441"/>
    <x v="28"/>
    <n v="1855"/>
    <x v="0"/>
    <x v="0"/>
    <s v="USD"/>
    <x v="3431"/>
    <x v="3443"/>
    <x v="0"/>
    <x v="43"/>
    <x v="0"/>
    <s v="theater/plays"/>
    <x v="362"/>
    <x v="2388"/>
    <x v="1"/>
    <x v="6"/>
  </r>
  <r>
    <n v="3444"/>
    <x v="3442"/>
    <x v="3442"/>
    <x v="43"/>
    <n v="867"/>
    <x v="0"/>
    <x v="2"/>
    <s v="AUD"/>
    <x v="3432"/>
    <x v="3444"/>
    <x v="0"/>
    <x v="9"/>
    <x v="0"/>
    <s v="theater/plays"/>
    <x v="363"/>
    <x v="2389"/>
    <x v="1"/>
    <x v="6"/>
  </r>
  <r>
    <n v="3445"/>
    <x v="3443"/>
    <x v="3443"/>
    <x v="13"/>
    <n v="2000"/>
    <x v="0"/>
    <x v="1"/>
    <s v="GBP"/>
    <x v="3433"/>
    <x v="3445"/>
    <x v="0"/>
    <x v="162"/>
    <x v="0"/>
    <s v="theater/plays"/>
    <x v="8"/>
    <x v="2390"/>
    <x v="1"/>
    <x v="6"/>
  </r>
  <r>
    <n v="3446"/>
    <x v="3444"/>
    <x v="3444"/>
    <x v="28"/>
    <n v="1082"/>
    <x v="0"/>
    <x v="1"/>
    <s v="GBP"/>
    <x v="3434"/>
    <x v="3446"/>
    <x v="0"/>
    <x v="20"/>
    <x v="0"/>
    <s v="theater/plays"/>
    <x v="29"/>
    <x v="2391"/>
    <x v="1"/>
    <x v="6"/>
  </r>
  <r>
    <n v="3447"/>
    <x v="3445"/>
    <x v="3445"/>
    <x v="28"/>
    <n v="1078"/>
    <x v="0"/>
    <x v="0"/>
    <s v="USD"/>
    <x v="3435"/>
    <x v="3447"/>
    <x v="0"/>
    <x v="25"/>
    <x v="0"/>
    <s v="theater/plays"/>
    <x v="29"/>
    <x v="2392"/>
    <x v="1"/>
    <x v="6"/>
  </r>
  <r>
    <n v="3448"/>
    <x v="3446"/>
    <x v="3446"/>
    <x v="190"/>
    <n v="2305"/>
    <x v="0"/>
    <x v="0"/>
    <s v="USD"/>
    <x v="3436"/>
    <x v="3448"/>
    <x v="0"/>
    <x v="43"/>
    <x v="0"/>
    <s v="theater/plays"/>
    <x v="5"/>
    <x v="392"/>
    <x v="1"/>
    <x v="6"/>
  </r>
  <r>
    <n v="3449"/>
    <x v="3447"/>
    <x v="3447"/>
    <x v="134"/>
    <n v="1365"/>
    <x v="0"/>
    <x v="0"/>
    <s v="USD"/>
    <x v="3437"/>
    <x v="3449"/>
    <x v="0"/>
    <x v="9"/>
    <x v="0"/>
    <s v="theater/plays"/>
    <x v="193"/>
    <x v="1922"/>
    <x v="1"/>
    <x v="6"/>
  </r>
  <r>
    <n v="3450"/>
    <x v="3448"/>
    <x v="3448"/>
    <x v="2"/>
    <n v="760"/>
    <x v="0"/>
    <x v="1"/>
    <s v="GBP"/>
    <x v="3438"/>
    <x v="3450"/>
    <x v="0"/>
    <x v="70"/>
    <x v="0"/>
    <s v="theater/plays"/>
    <x v="143"/>
    <x v="2393"/>
    <x v="1"/>
    <x v="6"/>
  </r>
  <r>
    <n v="3451"/>
    <x v="3449"/>
    <x v="3449"/>
    <x v="81"/>
    <n v="658"/>
    <x v="0"/>
    <x v="0"/>
    <s v="USD"/>
    <x v="3439"/>
    <x v="3451"/>
    <x v="0"/>
    <x v="38"/>
    <x v="0"/>
    <s v="theater/plays"/>
    <x v="7"/>
    <x v="2394"/>
    <x v="1"/>
    <x v="6"/>
  </r>
  <r>
    <n v="3452"/>
    <x v="3450"/>
    <x v="3450"/>
    <x v="28"/>
    <n v="1532"/>
    <x v="0"/>
    <x v="0"/>
    <s v="USD"/>
    <x v="3440"/>
    <x v="3452"/>
    <x v="0"/>
    <x v="77"/>
    <x v="0"/>
    <s v="theater/plays"/>
    <x v="42"/>
    <x v="2395"/>
    <x v="1"/>
    <x v="6"/>
  </r>
  <r>
    <n v="3453"/>
    <x v="3451"/>
    <x v="3451"/>
    <x v="43"/>
    <n v="385"/>
    <x v="0"/>
    <x v="1"/>
    <s v="GBP"/>
    <x v="3441"/>
    <x v="3453"/>
    <x v="0"/>
    <x v="25"/>
    <x v="0"/>
    <s v="theater/plays"/>
    <x v="30"/>
    <x v="440"/>
    <x v="1"/>
    <x v="6"/>
  </r>
  <r>
    <n v="3454"/>
    <x v="3452"/>
    <x v="3452"/>
    <x v="176"/>
    <n v="705"/>
    <x v="0"/>
    <x v="1"/>
    <s v="GBP"/>
    <x v="3442"/>
    <x v="3454"/>
    <x v="0"/>
    <x v="64"/>
    <x v="0"/>
    <s v="theater/plays"/>
    <x v="7"/>
    <x v="2396"/>
    <x v="1"/>
    <x v="6"/>
  </r>
  <r>
    <n v="3455"/>
    <x v="3453"/>
    <x v="3453"/>
    <x v="3"/>
    <n v="10065"/>
    <x v="0"/>
    <x v="0"/>
    <s v="USD"/>
    <x v="3443"/>
    <x v="3455"/>
    <x v="0"/>
    <x v="50"/>
    <x v="0"/>
    <s v="theater/plays"/>
    <x v="7"/>
    <x v="2397"/>
    <x v="1"/>
    <x v="6"/>
  </r>
  <r>
    <n v="3456"/>
    <x v="3454"/>
    <x v="3454"/>
    <x v="9"/>
    <n v="5739"/>
    <x v="0"/>
    <x v="0"/>
    <s v="USD"/>
    <x v="3444"/>
    <x v="3456"/>
    <x v="0"/>
    <x v="38"/>
    <x v="0"/>
    <s v="theater/plays"/>
    <x v="87"/>
    <x v="2398"/>
    <x v="1"/>
    <x v="6"/>
  </r>
  <r>
    <n v="3457"/>
    <x v="3455"/>
    <x v="3455"/>
    <x v="13"/>
    <n v="2804"/>
    <x v="0"/>
    <x v="0"/>
    <s v="USD"/>
    <x v="3445"/>
    <x v="3457"/>
    <x v="0"/>
    <x v="165"/>
    <x v="0"/>
    <s v="theater/plays"/>
    <x v="49"/>
    <x v="2399"/>
    <x v="1"/>
    <x v="6"/>
  </r>
  <r>
    <n v="3458"/>
    <x v="3456"/>
    <x v="3456"/>
    <x v="408"/>
    <n v="1216"/>
    <x v="0"/>
    <x v="0"/>
    <s v="USD"/>
    <x v="3446"/>
    <x v="3458"/>
    <x v="0"/>
    <x v="74"/>
    <x v="0"/>
    <s v="theater/plays"/>
    <x v="39"/>
    <x v="2400"/>
    <x v="1"/>
    <x v="6"/>
  </r>
  <r>
    <n v="3459"/>
    <x v="3457"/>
    <x v="3457"/>
    <x v="2"/>
    <n v="631"/>
    <x v="0"/>
    <x v="1"/>
    <s v="GBP"/>
    <x v="3447"/>
    <x v="3459"/>
    <x v="0"/>
    <x v="17"/>
    <x v="0"/>
    <s v="theater/plays"/>
    <x v="9"/>
    <x v="2401"/>
    <x v="1"/>
    <x v="6"/>
  </r>
  <r>
    <n v="3460"/>
    <x v="3458"/>
    <x v="3458"/>
    <x v="2"/>
    <n v="950"/>
    <x v="0"/>
    <x v="1"/>
    <s v="GBP"/>
    <x v="3448"/>
    <x v="3460"/>
    <x v="0"/>
    <x v="10"/>
    <x v="0"/>
    <s v="theater/plays"/>
    <x v="364"/>
    <x v="73"/>
    <x v="1"/>
    <x v="6"/>
  </r>
  <r>
    <n v="3461"/>
    <x v="3459"/>
    <x v="3459"/>
    <x v="2"/>
    <n v="695"/>
    <x v="0"/>
    <x v="0"/>
    <s v="USD"/>
    <x v="3449"/>
    <x v="3461"/>
    <x v="0"/>
    <x v="8"/>
    <x v="0"/>
    <s v="theater/plays"/>
    <x v="86"/>
    <x v="2402"/>
    <x v="1"/>
    <x v="6"/>
  </r>
  <r>
    <n v="3462"/>
    <x v="3460"/>
    <x v="3460"/>
    <x v="49"/>
    <n v="505"/>
    <x v="0"/>
    <x v="0"/>
    <s v="USD"/>
    <x v="3450"/>
    <x v="3462"/>
    <x v="0"/>
    <x v="57"/>
    <x v="0"/>
    <s v="theater/plays"/>
    <x v="180"/>
    <x v="2403"/>
    <x v="1"/>
    <x v="6"/>
  </r>
  <r>
    <n v="3463"/>
    <x v="3461"/>
    <x v="3461"/>
    <x v="3"/>
    <n v="10338"/>
    <x v="0"/>
    <x v="5"/>
    <s v="CAD"/>
    <x v="3451"/>
    <x v="3463"/>
    <x v="0"/>
    <x v="229"/>
    <x v="0"/>
    <s v="theater/plays"/>
    <x v="33"/>
    <x v="2404"/>
    <x v="1"/>
    <x v="6"/>
  </r>
  <r>
    <n v="3464"/>
    <x v="3462"/>
    <x v="3462"/>
    <x v="10"/>
    <n v="5116.18"/>
    <x v="0"/>
    <x v="0"/>
    <s v="USD"/>
    <x v="3452"/>
    <x v="3464"/>
    <x v="0"/>
    <x v="251"/>
    <x v="0"/>
    <s v="theater/plays"/>
    <x v="21"/>
    <x v="2405"/>
    <x v="1"/>
    <x v="6"/>
  </r>
  <r>
    <n v="3465"/>
    <x v="3463"/>
    <x v="3463"/>
    <x v="13"/>
    <n v="2060"/>
    <x v="0"/>
    <x v="1"/>
    <s v="GBP"/>
    <x v="3453"/>
    <x v="3465"/>
    <x v="0"/>
    <x v="17"/>
    <x v="0"/>
    <s v="theater/plays"/>
    <x v="33"/>
    <x v="2406"/>
    <x v="1"/>
    <x v="6"/>
  </r>
  <r>
    <n v="3466"/>
    <x v="3464"/>
    <x v="3464"/>
    <x v="8"/>
    <n v="4450"/>
    <x v="0"/>
    <x v="0"/>
    <s v="USD"/>
    <x v="3454"/>
    <x v="3466"/>
    <x v="0"/>
    <x v="42"/>
    <x v="0"/>
    <s v="theater/plays"/>
    <x v="37"/>
    <x v="2407"/>
    <x v="1"/>
    <x v="6"/>
  </r>
  <r>
    <n v="3467"/>
    <x v="3465"/>
    <x v="3465"/>
    <x v="9"/>
    <n v="3030"/>
    <x v="0"/>
    <x v="0"/>
    <s v="USD"/>
    <x v="3455"/>
    <x v="3467"/>
    <x v="0"/>
    <x v="5"/>
    <x v="0"/>
    <s v="theater/plays"/>
    <x v="7"/>
    <x v="890"/>
    <x v="1"/>
    <x v="6"/>
  </r>
  <r>
    <n v="3468"/>
    <x v="3466"/>
    <x v="3466"/>
    <x v="3"/>
    <n v="12178"/>
    <x v="0"/>
    <x v="0"/>
    <s v="USD"/>
    <x v="3456"/>
    <x v="3468"/>
    <x v="0"/>
    <x v="57"/>
    <x v="0"/>
    <s v="theater/plays"/>
    <x v="108"/>
    <x v="2408"/>
    <x v="1"/>
    <x v="6"/>
  </r>
  <r>
    <n v="3469"/>
    <x v="3467"/>
    <x v="3467"/>
    <x v="70"/>
    <n v="3175"/>
    <x v="0"/>
    <x v="0"/>
    <s v="USD"/>
    <x v="3457"/>
    <x v="3469"/>
    <x v="0"/>
    <x v="287"/>
    <x v="0"/>
    <s v="theater/plays"/>
    <x v="40"/>
    <x v="2000"/>
    <x v="1"/>
    <x v="6"/>
  </r>
  <r>
    <n v="3470"/>
    <x v="3468"/>
    <x v="3468"/>
    <x v="49"/>
    <n v="375"/>
    <x v="0"/>
    <x v="0"/>
    <s v="USD"/>
    <x v="3458"/>
    <x v="3470"/>
    <x v="0"/>
    <x v="82"/>
    <x v="0"/>
    <s v="theater/plays"/>
    <x v="95"/>
    <x v="683"/>
    <x v="1"/>
    <x v="6"/>
  </r>
  <r>
    <n v="3471"/>
    <x v="3469"/>
    <x v="3469"/>
    <x v="2"/>
    <n v="1073"/>
    <x v="0"/>
    <x v="1"/>
    <s v="GBP"/>
    <x v="3459"/>
    <x v="3471"/>
    <x v="0"/>
    <x v="209"/>
    <x v="0"/>
    <s v="theater/plays"/>
    <x v="205"/>
    <x v="1299"/>
    <x v="1"/>
    <x v="6"/>
  </r>
  <r>
    <n v="3472"/>
    <x v="3470"/>
    <x v="3470"/>
    <x v="13"/>
    <n v="2041"/>
    <x v="0"/>
    <x v="0"/>
    <s v="USD"/>
    <x v="3460"/>
    <x v="3472"/>
    <x v="0"/>
    <x v="23"/>
    <x v="0"/>
    <s v="theater/plays"/>
    <x v="21"/>
    <x v="2230"/>
    <x v="1"/>
    <x v="6"/>
  </r>
  <r>
    <n v="3473"/>
    <x v="3471"/>
    <x v="3471"/>
    <x v="244"/>
    <n v="4900"/>
    <x v="0"/>
    <x v="0"/>
    <s v="USD"/>
    <x v="3461"/>
    <x v="3473"/>
    <x v="0"/>
    <x v="51"/>
    <x v="0"/>
    <s v="theater/plays"/>
    <x v="8"/>
    <x v="2409"/>
    <x v="1"/>
    <x v="6"/>
  </r>
  <r>
    <n v="3474"/>
    <x v="3472"/>
    <x v="3472"/>
    <x v="13"/>
    <n v="2020"/>
    <x v="0"/>
    <x v="1"/>
    <s v="GBP"/>
    <x v="3462"/>
    <x v="3474"/>
    <x v="0"/>
    <x v="70"/>
    <x v="0"/>
    <s v="theater/plays"/>
    <x v="7"/>
    <x v="2410"/>
    <x v="1"/>
    <x v="6"/>
  </r>
  <r>
    <n v="3475"/>
    <x v="3473"/>
    <x v="3473"/>
    <x v="43"/>
    <n v="340"/>
    <x v="0"/>
    <x v="1"/>
    <s v="GBP"/>
    <x v="3463"/>
    <x v="3475"/>
    <x v="0"/>
    <x v="57"/>
    <x v="0"/>
    <s v="theater/plays"/>
    <x v="40"/>
    <x v="135"/>
    <x v="1"/>
    <x v="6"/>
  </r>
  <r>
    <n v="3476"/>
    <x v="3474"/>
    <x v="3474"/>
    <x v="43"/>
    <n v="312"/>
    <x v="0"/>
    <x v="0"/>
    <s v="USD"/>
    <x v="3464"/>
    <x v="3476"/>
    <x v="0"/>
    <x v="79"/>
    <x v="0"/>
    <s v="theater/plays"/>
    <x v="3"/>
    <x v="364"/>
    <x v="1"/>
    <x v="6"/>
  </r>
  <r>
    <n v="3477"/>
    <x v="3475"/>
    <x v="3475"/>
    <x v="40"/>
    <n v="2076"/>
    <x v="0"/>
    <x v="0"/>
    <s v="USD"/>
    <x v="3465"/>
    <x v="3477"/>
    <x v="0"/>
    <x v="70"/>
    <x v="0"/>
    <s v="theater/plays"/>
    <x v="41"/>
    <x v="2411"/>
    <x v="1"/>
    <x v="6"/>
  </r>
  <r>
    <n v="3478"/>
    <x v="3476"/>
    <x v="3476"/>
    <x v="13"/>
    <n v="2257"/>
    <x v="0"/>
    <x v="0"/>
    <s v="USD"/>
    <x v="3466"/>
    <x v="3478"/>
    <x v="0"/>
    <x v="7"/>
    <x v="0"/>
    <s v="theater/plays"/>
    <x v="40"/>
    <x v="2412"/>
    <x v="1"/>
    <x v="6"/>
  </r>
  <r>
    <n v="3479"/>
    <x v="3477"/>
    <x v="3477"/>
    <x v="15"/>
    <n v="1918"/>
    <x v="0"/>
    <x v="1"/>
    <s v="GBP"/>
    <x v="3467"/>
    <x v="3479"/>
    <x v="0"/>
    <x v="66"/>
    <x v="0"/>
    <s v="theater/plays"/>
    <x v="30"/>
    <x v="2413"/>
    <x v="1"/>
    <x v="6"/>
  </r>
  <r>
    <n v="3480"/>
    <x v="3478"/>
    <x v="3478"/>
    <x v="15"/>
    <n v="2140"/>
    <x v="0"/>
    <x v="0"/>
    <s v="USD"/>
    <x v="3468"/>
    <x v="3480"/>
    <x v="0"/>
    <x v="62"/>
    <x v="0"/>
    <s v="theater/plays"/>
    <x v="1"/>
    <x v="2414"/>
    <x v="1"/>
    <x v="6"/>
  </r>
  <r>
    <n v="3481"/>
    <x v="3479"/>
    <x v="3479"/>
    <x v="3"/>
    <n v="11880"/>
    <x v="0"/>
    <x v="2"/>
    <s v="AUD"/>
    <x v="3469"/>
    <x v="3481"/>
    <x v="0"/>
    <x v="195"/>
    <x v="0"/>
    <s v="theater/plays"/>
    <x v="17"/>
    <x v="2415"/>
    <x v="1"/>
    <x v="6"/>
  </r>
  <r>
    <n v="3482"/>
    <x v="3480"/>
    <x v="3480"/>
    <x v="9"/>
    <n v="4150"/>
    <x v="0"/>
    <x v="1"/>
    <s v="GBP"/>
    <x v="3470"/>
    <x v="3482"/>
    <x v="0"/>
    <x v="144"/>
    <x v="0"/>
    <s v="theater/plays"/>
    <x v="178"/>
    <x v="366"/>
    <x v="1"/>
    <x v="6"/>
  </r>
  <r>
    <n v="3483"/>
    <x v="3481"/>
    <x v="3481"/>
    <x v="295"/>
    <n v="5358"/>
    <x v="0"/>
    <x v="0"/>
    <s v="USD"/>
    <x v="3471"/>
    <x v="3483"/>
    <x v="0"/>
    <x v="182"/>
    <x v="0"/>
    <s v="theater/plays"/>
    <x v="12"/>
    <x v="2376"/>
    <x v="1"/>
    <x v="6"/>
  </r>
  <r>
    <n v="3484"/>
    <x v="3482"/>
    <x v="3482"/>
    <x v="30"/>
    <n v="2856"/>
    <x v="0"/>
    <x v="0"/>
    <s v="USD"/>
    <x v="3472"/>
    <x v="3484"/>
    <x v="0"/>
    <x v="34"/>
    <x v="0"/>
    <s v="theater/plays"/>
    <x v="35"/>
    <x v="2416"/>
    <x v="1"/>
    <x v="6"/>
  </r>
  <r>
    <n v="3485"/>
    <x v="3483"/>
    <x v="3483"/>
    <x v="409"/>
    <n v="1660"/>
    <x v="0"/>
    <x v="0"/>
    <s v="USD"/>
    <x v="3473"/>
    <x v="3485"/>
    <x v="0"/>
    <x v="209"/>
    <x v="0"/>
    <s v="theater/plays"/>
    <x v="7"/>
    <x v="2281"/>
    <x v="1"/>
    <x v="6"/>
  </r>
  <r>
    <n v="3486"/>
    <x v="3484"/>
    <x v="3484"/>
    <x v="9"/>
    <n v="4656"/>
    <x v="0"/>
    <x v="0"/>
    <s v="USD"/>
    <x v="3474"/>
    <x v="3486"/>
    <x v="0"/>
    <x v="66"/>
    <x v="0"/>
    <s v="theater/plays"/>
    <x v="19"/>
    <x v="2417"/>
    <x v="1"/>
    <x v="6"/>
  </r>
  <r>
    <n v="3487"/>
    <x v="3485"/>
    <x v="3485"/>
    <x v="13"/>
    <n v="2555"/>
    <x v="0"/>
    <x v="1"/>
    <s v="GBP"/>
    <x v="3475"/>
    <x v="3487"/>
    <x v="0"/>
    <x v="36"/>
    <x v="0"/>
    <s v="theater/plays"/>
    <x v="30"/>
    <x v="2418"/>
    <x v="1"/>
    <x v="6"/>
  </r>
  <r>
    <n v="3488"/>
    <x v="3486"/>
    <x v="3486"/>
    <x v="9"/>
    <n v="3636"/>
    <x v="0"/>
    <x v="0"/>
    <s v="USD"/>
    <x v="3476"/>
    <x v="3488"/>
    <x v="0"/>
    <x v="60"/>
    <x v="0"/>
    <s v="theater/plays"/>
    <x v="10"/>
    <x v="2419"/>
    <x v="1"/>
    <x v="6"/>
  </r>
  <r>
    <n v="3489"/>
    <x v="3487"/>
    <x v="3487"/>
    <x v="10"/>
    <n v="5635"/>
    <x v="0"/>
    <x v="1"/>
    <s v="GBP"/>
    <x v="3477"/>
    <x v="3489"/>
    <x v="0"/>
    <x v="250"/>
    <x v="0"/>
    <s v="theater/plays"/>
    <x v="40"/>
    <x v="91"/>
    <x v="1"/>
    <x v="6"/>
  </r>
  <r>
    <n v="3490"/>
    <x v="3488"/>
    <x v="3488"/>
    <x v="28"/>
    <n v="1275"/>
    <x v="0"/>
    <x v="0"/>
    <s v="USD"/>
    <x v="3478"/>
    <x v="3490"/>
    <x v="0"/>
    <x v="74"/>
    <x v="0"/>
    <s v="theater/plays"/>
    <x v="30"/>
    <x v="1604"/>
    <x v="1"/>
    <x v="6"/>
  </r>
  <r>
    <n v="3491"/>
    <x v="3489"/>
    <x v="3489"/>
    <x v="2"/>
    <n v="791"/>
    <x v="0"/>
    <x v="0"/>
    <s v="USD"/>
    <x v="3479"/>
    <x v="3491"/>
    <x v="0"/>
    <x v="73"/>
    <x v="0"/>
    <s v="theater/plays"/>
    <x v="137"/>
    <x v="2420"/>
    <x v="1"/>
    <x v="6"/>
  </r>
  <r>
    <n v="3492"/>
    <x v="3490"/>
    <x v="3490"/>
    <x v="276"/>
    <n v="4000.22"/>
    <x v="0"/>
    <x v="0"/>
    <s v="USD"/>
    <x v="3480"/>
    <x v="3492"/>
    <x v="0"/>
    <x v="2"/>
    <x v="0"/>
    <s v="theater/plays"/>
    <x v="2"/>
    <x v="2421"/>
    <x v="1"/>
    <x v="6"/>
  </r>
  <r>
    <n v="3493"/>
    <x v="3491"/>
    <x v="3491"/>
    <x v="15"/>
    <n v="1500"/>
    <x v="0"/>
    <x v="0"/>
    <s v="USD"/>
    <x v="3481"/>
    <x v="3493"/>
    <x v="0"/>
    <x v="60"/>
    <x v="0"/>
    <s v="theater/plays"/>
    <x v="8"/>
    <x v="246"/>
    <x v="1"/>
    <x v="6"/>
  </r>
  <r>
    <n v="3494"/>
    <x v="3492"/>
    <x v="3492"/>
    <x v="44"/>
    <n v="400"/>
    <x v="0"/>
    <x v="0"/>
    <s v="USD"/>
    <x v="3482"/>
    <x v="3494"/>
    <x v="0"/>
    <x v="62"/>
    <x v="0"/>
    <s v="theater/plays"/>
    <x v="8"/>
    <x v="2422"/>
    <x v="1"/>
    <x v="6"/>
  </r>
  <r>
    <n v="3495"/>
    <x v="3493"/>
    <x v="3493"/>
    <x v="10"/>
    <n v="5343"/>
    <x v="0"/>
    <x v="5"/>
    <s v="CAD"/>
    <x v="3483"/>
    <x v="3495"/>
    <x v="0"/>
    <x v="250"/>
    <x v="0"/>
    <s v="theater/plays"/>
    <x v="13"/>
    <x v="797"/>
    <x v="1"/>
    <x v="6"/>
  </r>
  <r>
    <n v="3496"/>
    <x v="3494"/>
    <x v="3494"/>
    <x v="9"/>
    <n v="3732"/>
    <x v="0"/>
    <x v="0"/>
    <s v="USD"/>
    <x v="3484"/>
    <x v="3496"/>
    <x v="0"/>
    <x v="76"/>
    <x v="0"/>
    <s v="theater/plays"/>
    <x v="39"/>
    <x v="2423"/>
    <x v="1"/>
    <x v="6"/>
  </r>
  <r>
    <n v="3497"/>
    <x v="3495"/>
    <x v="3495"/>
    <x v="410"/>
    <n v="1686"/>
    <x v="0"/>
    <x v="0"/>
    <s v="USD"/>
    <x v="3485"/>
    <x v="3497"/>
    <x v="0"/>
    <x v="72"/>
    <x v="0"/>
    <s v="theater/plays"/>
    <x v="15"/>
    <x v="2424"/>
    <x v="1"/>
    <x v="6"/>
  </r>
  <r>
    <n v="3498"/>
    <x v="3496"/>
    <x v="3496"/>
    <x v="409"/>
    <n v="1690"/>
    <x v="0"/>
    <x v="5"/>
    <s v="CAD"/>
    <x v="3486"/>
    <x v="3498"/>
    <x v="0"/>
    <x v="288"/>
    <x v="0"/>
    <s v="theater/plays"/>
    <x v="21"/>
    <x v="2425"/>
    <x v="1"/>
    <x v="6"/>
  </r>
  <r>
    <n v="3499"/>
    <x v="3497"/>
    <x v="3497"/>
    <x v="13"/>
    <n v="2110"/>
    <x v="0"/>
    <x v="0"/>
    <s v="USD"/>
    <x v="3487"/>
    <x v="3499"/>
    <x v="0"/>
    <x v="2"/>
    <x v="0"/>
    <s v="theater/plays"/>
    <x v="6"/>
    <x v="2426"/>
    <x v="1"/>
    <x v="6"/>
  </r>
  <r>
    <n v="3500"/>
    <x v="3498"/>
    <x v="3498"/>
    <x v="28"/>
    <n v="1063"/>
    <x v="0"/>
    <x v="0"/>
    <s v="USD"/>
    <x v="3488"/>
    <x v="3500"/>
    <x v="0"/>
    <x v="288"/>
    <x v="0"/>
    <s v="theater/plays"/>
    <x v="6"/>
    <x v="2427"/>
    <x v="1"/>
    <x v="6"/>
  </r>
  <r>
    <n v="3501"/>
    <x v="3499"/>
    <x v="3499"/>
    <x v="15"/>
    <n v="1510"/>
    <x v="0"/>
    <x v="1"/>
    <s v="GBP"/>
    <x v="3489"/>
    <x v="3501"/>
    <x v="0"/>
    <x v="288"/>
    <x v="0"/>
    <s v="theater/plays"/>
    <x v="7"/>
    <x v="2428"/>
    <x v="1"/>
    <x v="6"/>
  </r>
  <r>
    <n v="3502"/>
    <x v="3500"/>
    <x v="3500"/>
    <x v="23"/>
    <n v="4216"/>
    <x v="0"/>
    <x v="0"/>
    <s v="USD"/>
    <x v="3490"/>
    <x v="3502"/>
    <x v="0"/>
    <x v="162"/>
    <x v="0"/>
    <s v="theater/plays"/>
    <x v="2"/>
    <x v="2429"/>
    <x v="1"/>
    <x v="6"/>
  </r>
  <r>
    <n v="3503"/>
    <x v="3501"/>
    <x v="3501"/>
    <x v="30"/>
    <n v="2689"/>
    <x v="0"/>
    <x v="1"/>
    <s v="GBP"/>
    <x v="3491"/>
    <x v="3503"/>
    <x v="0"/>
    <x v="44"/>
    <x v="0"/>
    <s v="theater/plays"/>
    <x v="29"/>
    <x v="2430"/>
    <x v="1"/>
    <x v="6"/>
  </r>
  <r>
    <n v="3504"/>
    <x v="3502"/>
    <x v="3502"/>
    <x v="28"/>
    <n v="1000"/>
    <x v="0"/>
    <x v="0"/>
    <s v="USD"/>
    <x v="3492"/>
    <x v="3504"/>
    <x v="0"/>
    <x v="22"/>
    <x v="0"/>
    <s v="theater/plays"/>
    <x v="8"/>
    <x v="178"/>
    <x v="1"/>
    <x v="6"/>
  </r>
  <r>
    <n v="3505"/>
    <x v="3503"/>
    <x v="3503"/>
    <x v="30"/>
    <n v="2594"/>
    <x v="0"/>
    <x v="0"/>
    <s v="USD"/>
    <x v="3493"/>
    <x v="3505"/>
    <x v="0"/>
    <x v="70"/>
    <x v="0"/>
    <s v="theater/plays"/>
    <x v="3"/>
    <x v="2431"/>
    <x v="1"/>
    <x v="6"/>
  </r>
  <r>
    <n v="3506"/>
    <x v="3504"/>
    <x v="3504"/>
    <x v="9"/>
    <n v="3045"/>
    <x v="0"/>
    <x v="0"/>
    <s v="USD"/>
    <x v="3494"/>
    <x v="3506"/>
    <x v="0"/>
    <x v="60"/>
    <x v="0"/>
    <s v="theater/plays"/>
    <x v="21"/>
    <x v="2432"/>
    <x v="1"/>
    <x v="6"/>
  </r>
  <r>
    <n v="3507"/>
    <x v="3505"/>
    <x v="3505"/>
    <x v="3"/>
    <n v="10440"/>
    <x v="0"/>
    <x v="0"/>
    <s v="USD"/>
    <x v="3495"/>
    <x v="3507"/>
    <x v="0"/>
    <x v="250"/>
    <x v="0"/>
    <s v="theater/plays"/>
    <x v="3"/>
    <x v="1716"/>
    <x v="1"/>
    <x v="6"/>
  </r>
  <r>
    <n v="3508"/>
    <x v="3506"/>
    <x v="3506"/>
    <x v="213"/>
    <n v="180"/>
    <x v="0"/>
    <x v="1"/>
    <s v="GBP"/>
    <x v="3496"/>
    <x v="3508"/>
    <x v="0"/>
    <x v="41"/>
    <x v="0"/>
    <s v="theater/plays"/>
    <x v="144"/>
    <x v="1028"/>
    <x v="1"/>
    <x v="6"/>
  </r>
  <r>
    <n v="3509"/>
    <x v="3507"/>
    <x v="3507"/>
    <x v="9"/>
    <n v="3190"/>
    <x v="0"/>
    <x v="0"/>
    <s v="USD"/>
    <x v="3497"/>
    <x v="3509"/>
    <x v="0"/>
    <x v="51"/>
    <x v="0"/>
    <s v="theater/plays"/>
    <x v="6"/>
    <x v="2433"/>
    <x v="1"/>
    <x v="6"/>
  </r>
  <r>
    <n v="3510"/>
    <x v="3508"/>
    <x v="3508"/>
    <x v="42"/>
    <n v="905"/>
    <x v="0"/>
    <x v="0"/>
    <s v="USD"/>
    <x v="3498"/>
    <x v="3510"/>
    <x v="0"/>
    <x v="41"/>
    <x v="0"/>
    <s v="theater/plays"/>
    <x v="7"/>
    <x v="2434"/>
    <x v="1"/>
    <x v="6"/>
  </r>
  <r>
    <n v="3511"/>
    <x v="3509"/>
    <x v="3509"/>
    <x v="15"/>
    <n v="1518"/>
    <x v="0"/>
    <x v="1"/>
    <s v="GBP"/>
    <x v="3499"/>
    <x v="3511"/>
    <x v="0"/>
    <x v="10"/>
    <x v="0"/>
    <s v="theater/plays"/>
    <x v="7"/>
    <x v="2435"/>
    <x v="1"/>
    <x v="6"/>
  </r>
  <r>
    <n v="3512"/>
    <x v="3510"/>
    <x v="3510"/>
    <x v="28"/>
    <n v="1000"/>
    <x v="0"/>
    <x v="1"/>
    <s v="GBP"/>
    <x v="3500"/>
    <x v="3512"/>
    <x v="0"/>
    <x v="57"/>
    <x v="0"/>
    <s v="theater/plays"/>
    <x v="8"/>
    <x v="2436"/>
    <x v="1"/>
    <x v="6"/>
  </r>
  <r>
    <n v="3513"/>
    <x v="3511"/>
    <x v="3511"/>
    <x v="70"/>
    <n v="3315"/>
    <x v="0"/>
    <x v="0"/>
    <s v="USD"/>
    <x v="3501"/>
    <x v="3513"/>
    <x v="0"/>
    <x v="34"/>
    <x v="0"/>
    <s v="theater/plays"/>
    <x v="90"/>
    <x v="2437"/>
    <x v="1"/>
    <x v="6"/>
  </r>
  <r>
    <n v="3514"/>
    <x v="3512"/>
    <x v="3512"/>
    <x v="2"/>
    <n v="550"/>
    <x v="0"/>
    <x v="0"/>
    <s v="USD"/>
    <x v="3502"/>
    <x v="3514"/>
    <x v="0"/>
    <x v="73"/>
    <x v="0"/>
    <s v="theater/plays"/>
    <x v="5"/>
    <x v="687"/>
    <x v="1"/>
    <x v="6"/>
  </r>
  <r>
    <n v="3515"/>
    <x v="3513"/>
    <x v="3513"/>
    <x v="9"/>
    <n v="3080"/>
    <x v="0"/>
    <x v="0"/>
    <s v="USD"/>
    <x v="3503"/>
    <x v="3515"/>
    <x v="0"/>
    <x v="67"/>
    <x v="0"/>
    <s v="theater/plays"/>
    <x v="33"/>
    <x v="2438"/>
    <x v="1"/>
    <x v="6"/>
  </r>
  <r>
    <n v="3516"/>
    <x v="3514"/>
    <x v="3514"/>
    <x v="30"/>
    <n v="2500"/>
    <x v="0"/>
    <x v="0"/>
    <s v="USD"/>
    <x v="3504"/>
    <x v="3516"/>
    <x v="0"/>
    <x v="202"/>
    <x v="0"/>
    <s v="theater/plays"/>
    <x v="8"/>
    <x v="2439"/>
    <x v="1"/>
    <x v="6"/>
  </r>
  <r>
    <n v="3517"/>
    <x v="3515"/>
    <x v="3515"/>
    <x v="23"/>
    <n v="4000"/>
    <x v="0"/>
    <x v="1"/>
    <s v="GBP"/>
    <x v="3505"/>
    <x v="3517"/>
    <x v="0"/>
    <x v="62"/>
    <x v="0"/>
    <s v="theater/plays"/>
    <x v="8"/>
    <x v="2440"/>
    <x v="1"/>
    <x v="6"/>
  </r>
  <r>
    <n v="3518"/>
    <x v="3516"/>
    <x v="3516"/>
    <x v="15"/>
    <n v="1650.69"/>
    <x v="0"/>
    <x v="0"/>
    <s v="USD"/>
    <x v="3506"/>
    <x v="3518"/>
    <x v="0"/>
    <x v="51"/>
    <x v="0"/>
    <s v="theater/plays"/>
    <x v="5"/>
    <x v="2441"/>
    <x v="1"/>
    <x v="6"/>
  </r>
  <r>
    <n v="3519"/>
    <x v="3517"/>
    <x v="3517"/>
    <x v="13"/>
    <n v="2027"/>
    <x v="0"/>
    <x v="1"/>
    <s v="GBP"/>
    <x v="3507"/>
    <x v="3519"/>
    <x v="0"/>
    <x v="33"/>
    <x v="0"/>
    <s v="theater/plays"/>
    <x v="7"/>
    <x v="2442"/>
    <x v="1"/>
    <x v="6"/>
  </r>
  <r>
    <n v="3520"/>
    <x v="3518"/>
    <x v="3518"/>
    <x v="13"/>
    <n v="2015"/>
    <x v="0"/>
    <x v="1"/>
    <s v="GBP"/>
    <x v="3508"/>
    <x v="3520"/>
    <x v="0"/>
    <x v="64"/>
    <x v="0"/>
    <s v="theater/plays"/>
    <x v="7"/>
    <x v="2443"/>
    <x v="1"/>
    <x v="6"/>
  </r>
  <r>
    <n v="3521"/>
    <x v="3519"/>
    <x v="3519"/>
    <x v="18"/>
    <n v="593"/>
    <x v="0"/>
    <x v="0"/>
    <s v="USD"/>
    <x v="3509"/>
    <x v="3521"/>
    <x v="0"/>
    <x v="62"/>
    <x v="0"/>
    <s v="theater/plays"/>
    <x v="312"/>
    <x v="1300"/>
    <x v="1"/>
    <x v="6"/>
  </r>
  <r>
    <n v="3522"/>
    <x v="3520"/>
    <x v="3520"/>
    <x v="411"/>
    <n v="1395"/>
    <x v="0"/>
    <x v="1"/>
    <s v="GBP"/>
    <x v="3510"/>
    <x v="3522"/>
    <x v="0"/>
    <x v="69"/>
    <x v="0"/>
    <s v="theater/plays"/>
    <x v="8"/>
    <x v="2444"/>
    <x v="1"/>
    <x v="6"/>
  </r>
  <r>
    <n v="3523"/>
    <x v="3521"/>
    <x v="3521"/>
    <x v="23"/>
    <n v="4546"/>
    <x v="0"/>
    <x v="1"/>
    <s v="GBP"/>
    <x v="3511"/>
    <x v="3523"/>
    <x v="0"/>
    <x v="144"/>
    <x v="0"/>
    <s v="theater/plays"/>
    <x v="35"/>
    <x v="2445"/>
    <x v="1"/>
    <x v="6"/>
  </r>
  <r>
    <n v="3524"/>
    <x v="3522"/>
    <x v="3522"/>
    <x v="3"/>
    <n v="10156"/>
    <x v="0"/>
    <x v="0"/>
    <s v="USD"/>
    <x v="3512"/>
    <x v="3524"/>
    <x v="0"/>
    <x v="142"/>
    <x v="0"/>
    <s v="theater/plays"/>
    <x v="21"/>
    <x v="2446"/>
    <x v="1"/>
    <x v="6"/>
  </r>
  <r>
    <n v="3525"/>
    <x v="3523"/>
    <x v="3523"/>
    <x v="2"/>
    <n v="530"/>
    <x v="0"/>
    <x v="0"/>
    <s v="USD"/>
    <x v="3453"/>
    <x v="3525"/>
    <x v="0"/>
    <x v="63"/>
    <x v="0"/>
    <s v="theater/plays"/>
    <x v="6"/>
    <x v="2447"/>
    <x v="1"/>
    <x v="6"/>
  </r>
  <r>
    <n v="3526"/>
    <x v="3524"/>
    <x v="3524"/>
    <x v="126"/>
    <n v="3366"/>
    <x v="0"/>
    <x v="0"/>
    <s v="USD"/>
    <x v="3513"/>
    <x v="3526"/>
    <x v="0"/>
    <x v="69"/>
    <x v="0"/>
    <s v="theater/plays"/>
    <x v="21"/>
    <x v="2448"/>
    <x v="1"/>
    <x v="6"/>
  </r>
  <r>
    <n v="3527"/>
    <x v="3525"/>
    <x v="3525"/>
    <x v="12"/>
    <n v="7015"/>
    <x v="0"/>
    <x v="0"/>
    <s v="USD"/>
    <x v="3514"/>
    <x v="3527"/>
    <x v="0"/>
    <x v="48"/>
    <x v="0"/>
    <s v="theater/plays"/>
    <x v="16"/>
    <x v="2010"/>
    <x v="1"/>
    <x v="6"/>
  </r>
  <r>
    <n v="3528"/>
    <x v="3526"/>
    <x v="3526"/>
    <x v="409"/>
    <n v="1669"/>
    <x v="0"/>
    <x v="1"/>
    <s v="GBP"/>
    <x v="3515"/>
    <x v="3528"/>
    <x v="0"/>
    <x v="77"/>
    <x v="0"/>
    <s v="theater/plays"/>
    <x v="7"/>
    <x v="2449"/>
    <x v="1"/>
    <x v="6"/>
  </r>
  <r>
    <n v="3529"/>
    <x v="3527"/>
    <x v="3527"/>
    <x v="2"/>
    <n v="660"/>
    <x v="0"/>
    <x v="0"/>
    <s v="USD"/>
    <x v="3516"/>
    <x v="3529"/>
    <x v="0"/>
    <x v="59"/>
    <x v="0"/>
    <s v="theater/plays"/>
    <x v="88"/>
    <x v="2202"/>
    <x v="1"/>
    <x v="6"/>
  </r>
  <r>
    <n v="3530"/>
    <x v="3528"/>
    <x v="3528"/>
    <x v="181"/>
    <n v="2750"/>
    <x v="0"/>
    <x v="1"/>
    <s v="GBP"/>
    <x v="3517"/>
    <x v="3530"/>
    <x v="0"/>
    <x v="19"/>
    <x v="0"/>
    <s v="theater/plays"/>
    <x v="8"/>
    <x v="178"/>
    <x v="1"/>
    <x v="6"/>
  </r>
  <r>
    <n v="3531"/>
    <x v="3529"/>
    <x v="3529"/>
    <x v="28"/>
    <n v="1280"/>
    <x v="0"/>
    <x v="0"/>
    <s v="USD"/>
    <x v="3518"/>
    <x v="3531"/>
    <x v="0"/>
    <x v="55"/>
    <x v="0"/>
    <s v="theater/plays"/>
    <x v="30"/>
    <x v="2450"/>
    <x v="1"/>
    <x v="6"/>
  </r>
  <r>
    <n v="3532"/>
    <x v="3530"/>
    <x v="3530"/>
    <x v="412"/>
    <n v="1142"/>
    <x v="0"/>
    <x v="0"/>
    <s v="USD"/>
    <x v="3519"/>
    <x v="3532"/>
    <x v="0"/>
    <x v="74"/>
    <x v="0"/>
    <s v="theater/plays"/>
    <x v="17"/>
    <x v="2451"/>
    <x v="1"/>
    <x v="6"/>
  </r>
  <r>
    <n v="3533"/>
    <x v="3531"/>
    <x v="3531"/>
    <x v="2"/>
    <n v="631"/>
    <x v="0"/>
    <x v="0"/>
    <s v="USD"/>
    <x v="3520"/>
    <x v="3533"/>
    <x v="0"/>
    <x v="22"/>
    <x v="0"/>
    <s v="theater/plays"/>
    <x v="9"/>
    <x v="2452"/>
    <x v="1"/>
    <x v="6"/>
  </r>
  <r>
    <n v="3534"/>
    <x v="3532"/>
    <x v="3532"/>
    <x v="10"/>
    <n v="7810"/>
    <x v="0"/>
    <x v="0"/>
    <s v="USD"/>
    <x v="3521"/>
    <x v="3534"/>
    <x v="0"/>
    <x v="386"/>
    <x v="0"/>
    <s v="theater/plays"/>
    <x v="94"/>
    <x v="2453"/>
    <x v="1"/>
    <x v="6"/>
  </r>
  <r>
    <n v="3535"/>
    <x v="3533"/>
    <x v="3533"/>
    <x v="13"/>
    <n v="2063"/>
    <x v="0"/>
    <x v="1"/>
    <s v="GBP"/>
    <x v="1804"/>
    <x v="3535"/>
    <x v="0"/>
    <x v="67"/>
    <x v="0"/>
    <s v="theater/plays"/>
    <x v="33"/>
    <x v="1428"/>
    <x v="1"/>
    <x v="6"/>
  </r>
  <r>
    <n v="3536"/>
    <x v="3534"/>
    <x v="3534"/>
    <x v="325"/>
    <n v="230"/>
    <x v="0"/>
    <x v="1"/>
    <s v="GBP"/>
    <x v="3522"/>
    <x v="3536"/>
    <x v="0"/>
    <x v="57"/>
    <x v="0"/>
    <s v="theater/plays"/>
    <x v="42"/>
    <x v="2454"/>
    <x v="1"/>
    <x v="6"/>
  </r>
  <r>
    <n v="3537"/>
    <x v="3535"/>
    <x v="3535"/>
    <x v="413"/>
    <n v="1218"/>
    <x v="0"/>
    <x v="5"/>
    <s v="CAD"/>
    <x v="3523"/>
    <x v="3537"/>
    <x v="0"/>
    <x v="33"/>
    <x v="0"/>
    <s v="theater/plays"/>
    <x v="144"/>
    <x v="145"/>
    <x v="1"/>
    <x v="6"/>
  </r>
  <r>
    <n v="3538"/>
    <x v="3536"/>
    <x v="3536"/>
    <x v="13"/>
    <n v="2569"/>
    <x v="0"/>
    <x v="1"/>
    <s v="GBP"/>
    <x v="3524"/>
    <x v="3538"/>
    <x v="0"/>
    <x v="183"/>
    <x v="0"/>
    <s v="theater/plays"/>
    <x v="30"/>
    <x v="2455"/>
    <x v="1"/>
    <x v="6"/>
  </r>
  <r>
    <n v="3539"/>
    <x v="3537"/>
    <x v="3537"/>
    <x v="20"/>
    <n v="718"/>
    <x v="0"/>
    <x v="0"/>
    <s v="USD"/>
    <x v="3525"/>
    <x v="3539"/>
    <x v="0"/>
    <x v="62"/>
    <x v="0"/>
    <s v="theater/plays"/>
    <x v="28"/>
    <x v="2456"/>
    <x v="1"/>
    <x v="6"/>
  </r>
  <r>
    <n v="3540"/>
    <x v="3538"/>
    <x v="3538"/>
    <x v="43"/>
    <n v="369"/>
    <x v="0"/>
    <x v="1"/>
    <s v="GBP"/>
    <x v="3526"/>
    <x v="3540"/>
    <x v="0"/>
    <x v="22"/>
    <x v="0"/>
    <s v="theater/plays"/>
    <x v="4"/>
    <x v="885"/>
    <x v="1"/>
    <x v="6"/>
  </r>
  <r>
    <n v="3541"/>
    <x v="3539"/>
    <x v="3539"/>
    <x v="38"/>
    <n v="1260"/>
    <x v="0"/>
    <x v="1"/>
    <s v="GBP"/>
    <x v="3527"/>
    <x v="3541"/>
    <x v="0"/>
    <x v="58"/>
    <x v="0"/>
    <s v="theater/plays"/>
    <x v="2"/>
    <x v="104"/>
    <x v="1"/>
    <x v="6"/>
  </r>
  <r>
    <n v="3542"/>
    <x v="3540"/>
    <x v="3540"/>
    <x v="62"/>
    <n v="5623"/>
    <x v="0"/>
    <x v="0"/>
    <s v="USD"/>
    <x v="3528"/>
    <x v="3542"/>
    <x v="0"/>
    <x v="268"/>
    <x v="0"/>
    <s v="theater/plays"/>
    <x v="21"/>
    <x v="2457"/>
    <x v="1"/>
    <x v="6"/>
  </r>
  <r>
    <n v="3543"/>
    <x v="3541"/>
    <x v="3541"/>
    <x v="15"/>
    <n v="1570"/>
    <x v="0"/>
    <x v="12"/>
    <s v="EUR"/>
    <x v="3529"/>
    <x v="3543"/>
    <x v="0"/>
    <x v="60"/>
    <x v="0"/>
    <s v="theater/plays"/>
    <x v="2"/>
    <x v="2458"/>
    <x v="1"/>
    <x v="6"/>
  </r>
  <r>
    <n v="3544"/>
    <x v="3542"/>
    <x v="3542"/>
    <x v="30"/>
    <n v="2500"/>
    <x v="0"/>
    <x v="0"/>
    <s v="USD"/>
    <x v="3530"/>
    <x v="3544"/>
    <x v="0"/>
    <x v="54"/>
    <x v="0"/>
    <s v="theater/plays"/>
    <x v="8"/>
    <x v="2459"/>
    <x v="1"/>
    <x v="6"/>
  </r>
  <r>
    <n v="3545"/>
    <x v="3543"/>
    <x v="3543"/>
    <x v="49"/>
    <n v="251"/>
    <x v="0"/>
    <x v="0"/>
    <s v="USD"/>
    <x v="3531"/>
    <x v="3545"/>
    <x v="0"/>
    <x v="22"/>
    <x v="0"/>
    <s v="theater/plays"/>
    <x v="8"/>
    <x v="90"/>
    <x v="1"/>
    <x v="6"/>
  </r>
  <r>
    <n v="3546"/>
    <x v="3544"/>
    <x v="3544"/>
    <x v="184"/>
    <n v="1125"/>
    <x v="0"/>
    <x v="0"/>
    <s v="USD"/>
    <x v="3532"/>
    <x v="3546"/>
    <x v="0"/>
    <x v="10"/>
    <x v="0"/>
    <s v="theater/plays"/>
    <x v="21"/>
    <x v="2460"/>
    <x v="1"/>
    <x v="6"/>
  </r>
  <r>
    <n v="3547"/>
    <x v="3545"/>
    <x v="3545"/>
    <x v="19"/>
    <n v="40043.25"/>
    <x v="0"/>
    <x v="0"/>
    <s v="USD"/>
    <x v="3533"/>
    <x v="3547"/>
    <x v="0"/>
    <x v="226"/>
    <x v="0"/>
    <s v="theater/plays"/>
    <x v="35"/>
    <x v="2461"/>
    <x v="1"/>
    <x v="6"/>
  </r>
  <r>
    <n v="3548"/>
    <x v="3546"/>
    <x v="3546"/>
    <x v="190"/>
    <n v="2140"/>
    <x v="0"/>
    <x v="0"/>
    <s v="USD"/>
    <x v="3534"/>
    <x v="3548"/>
    <x v="0"/>
    <x v="62"/>
    <x v="0"/>
    <s v="theater/plays"/>
    <x v="21"/>
    <x v="2414"/>
    <x v="1"/>
    <x v="6"/>
  </r>
  <r>
    <n v="3549"/>
    <x v="3547"/>
    <x v="3547"/>
    <x v="28"/>
    <n v="1020"/>
    <x v="0"/>
    <x v="1"/>
    <s v="GBP"/>
    <x v="3535"/>
    <x v="3549"/>
    <x v="0"/>
    <x v="288"/>
    <x v="0"/>
    <s v="theater/plays"/>
    <x v="21"/>
    <x v="2462"/>
    <x v="1"/>
    <x v="6"/>
  </r>
  <r>
    <n v="3550"/>
    <x v="3548"/>
    <x v="3548"/>
    <x v="30"/>
    <n v="2620"/>
    <x v="0"/>
    <x v="1"/>
    <s v="GBP"/>
    <x v="3536"/>
    <x v="3550"/>
    <x v="0"/>
    <x v="31"/>
    <x v="0"/>
    <s v="theater/plays"/>
    <x v="2"/>
    <x v="2463"/>
    <x v="1"/>
    <x v="6"/>
  </r>
  <r>
    <n v="3551"/>
    <x v="3549"/>
    <x v="3549"/>
    <x v="15"/>
    <n v="1527.5"/>
    <x v="0"/>
    <x v="0"/>
    <s v="USD"/>
    <x v="3537"/>
    <x v="3551"/>
    <x v="0"/>
    <x v="20"/>
    <x v="0"/>
    <s v="theater/plays"/>
    <x v="21"/>
    <x v="1756"/>
    <x v="1"/>
    <x v="6"/>
  </r>
  <r>
    <n v="3552"/>
    <x v="3550"/>
    <x v="3550"/>
    <x v="414"/>
    <n v="773"/>
    <x v="0"/>
    <x v="1"/>
    <s v="GBP"/>
    <x v="3538"/>
    <x v="3552"/>
    <x v="0"/>
    <x v="9"/>
    <x v="0"/>
    <s v="theater/plays"/>
    <x v="8"/>
    <x v="2464"/>
    <x v="1"/>
    <x v="6"/>
  </r>
  <r>
    <n v="3553"/>
    <x v="3551"/>
    <x v="3551"/>
    <x v="62"/>
    <n v="5845"/>
    <x v="0"/>
    <x v="0"/>
    <s v="USD"/>
    <x v="3539"/>
    <x v="3553"/>
    <x v="0"/>
    <x v="201"/>
    <x v="0"/>
    <s v="theater/plays"/>
    <x v="6"/>
    <x v="1382"/>
    <x v="1"/>
    <x v="6"/>
  </r>
  <r>
    <n v="3554"/>
    <x v="3552"/>
    <x v="3552"/>
    <x v="10"/>
    <n v="5671.11"/>
    <x v="0"/>
    <x v="0"/>
    <s v="USD"/>
    <x v="3540"/>
    <x v="3554"/>
    <x v="0"/>
    <x v="28"/>
    <x v="0"/>
    <s v="theater/plays"/>
    <x v="40"/>
    <x v="2465"/>
    <x v="1"/>
    <x v="6"/>
  </r>
  <r>
    <n v="3555"/>
    <x v="3553"/>
    <x v="3553"/>
    <x v="262"/>
    <n v="2400"/>
    <x v="0"/>
    <x v="13"/>
    <s v="EUR"/>
    <x v="3541"/>
    <x v="3555"/>
    <x v="0"/>
    <x v="25"/>
    <x v="0"/>
    <s v="theater/plays"/>
    <x v="8"/>
    <x v="1199"/>
    <x v="1"/>
    <x v="6"/>
  </r>
  <r>
    <n v="3556"/>
    <x v="3554"/>
    <x v="3554"/>
    <x v="41"/>
    <n v="2210"/>
    <x v="0"/>
    <x v="1"/>
    <s v="GBP"/>
    <x v="3542"/>
    <x v="3556"/>
    <x v="0"/>
    <x v="9"/>
    <x v="0"/>
    <s v="theater/plays"/>
    <x v="8"/>
    <x v="2466"/>
    <x v="1"/>
    <x v="6"/>
  </r>
  <r>
    <n v="3557"/>
    <x v="3555"/>
    <x v="3555"/>
    <x v="57"/>
    <n v="100036"/>
    <x v="0"/>
    <x v="0"/>
    <s v="USD"/>
    <x v="3543"/>
    <x v="3557"/>
    <x v="0"/>
    <x v="501"/>
    <x v="0"/>
    <s v="theater/plays"/>
    <x v="8"/>
    <x v="2467"/>
    <x v="1"/>
    <x v="6"/>
  </r>
  <r>
    <n v="3558"/>
    <x v="3556"/>
    <x v="3556"/>
    <x v="18"/>
    <n v="504"/>
    <x v="0"/>
    <x v="1"/>
    <s v="GBP"/>
    <x v="3544"/>
    <x v="3558"/>
    <x v="0"/>
    <x v="19"/>
    <x v="0"/>
    <s v="theater/plays"/>
    <x v="124"/>
    <x v="2468"/>
    <x v="1"/>
    <x v="6"/>
  </r>
  <r>
    <n v="3559"/>
    <x v="3557"/>
    <x v="3557"/>
    <x v="28"/>
    <n v="1035"/>
    <x v="0"/>
    <x v="2"/>
    <s v="AUD"/>
    <x v="3545"/>
    <x v="3559"/>
    <x v="0"/>
    <x v="54"/>
    <x v="0"/>
    <s v="theater/plays"/>
    <x v="3"/>
    <x v="2469"/>
    <x v="1"/>
    <x v="6"/>
  </r>
  <r>
    <n v="3560"/>
    <x v="3558"/>
    <x v="3558"/>
    <x v="50"/>
    <n v="3470"/>
    <x v="0"/>
    <x v="5"/>
    <s v="CAD"/>
    <x v="3546"/>
    <x v="3560"/>
    <x v="0"/>
    <x v="142"/>
    <x v="0"/>
    <s v="theater/plays"/>
    <x v="29"/>
    <x v="2470"/>
    <x v="1"/>
    <x v="6"/>
  </r>
  <r>
    <n v="3561"/>
    <x v="3559"/>
    <x v="3559"/>
    <x v="30"/>
    <n v="2560"/>
    <x v="0"/>
    <x v="0"/>
    <s v="USD"/>
    <x v="3547"/>
    <x v="3561"/>
    <x v="0"/>
    <x v="241"/>
    <x v="0"/>
    <s v="theater/plays"/>
    <x v="21"/>
    <x v="2471"/>
    <x v="1"/>
    <x v="6"/>
  </r>
  <r>
    <n v="3562"/>
    <x v="3560"/>
    <x v="3560"/>
    <x v="415"/>
    <n v="469"/>
    <x v="0"/>
    <x v="1"/>
    <s v="GBP"/>
    <x v="3548"/>
    <x v="3562"/>
    <x v="0"/>
    <x v="162"/>
    <x v="0"/>
    <s v="theater/plays"/>
    <x v="328"/>
    <x v="2472"/>
    <x v="1"/>
    <x v="6"/>
  </r>
  <r>
    <n v="3563"/>
    <x v="3561"/>
    <x v="3561"/>
    <x v="2"/>
    <n v="527.45000000000005"/>
    <x v="0"/>
    <x v="1"/>
    <s v="GBP"/>
    <x v="3549"/>
    <x v="3563"/>
    <x v="0"/>
    <x v="20"/>
    <x v="0"/>
    <s v="theater/plays"/>
    <x v="2"/>
    <x v="2473"/>
    <x v="1"/>
    <x v="6"/>
  </r>
  <r>
    <n v="3564"/>
    <x v="3562"/>
    <x v="3562"/>
    <x v="28"/>
    <n v="1005"/>
    <x v="0"/>
    <x v="1"/>
    <s v="GBP"/>
    <x v="3550"/>
    <x v="3564"/>
    <x v="0"/>
    <x v="57"/>
    <x v="0"/>
    <s v="theater/plays"/>
    <x v="7"/>
    <x v="2474"/>
    <x v="1"/>
    <x v="6"/>
  </r>
  <r>
    <n v="3565"/>
    <x v="3563"/>
    <x v="3563"/>
    <x v="42"/>
    <n v="1175"/>
    <x v="0"/>
    <x v="0"/>
    <s v="USD"/>
    <x v="3551"/>
    <x v="3565"/>
    <x v="0"/>
    <x v="8"/>
    <x v="0"/>
    <s v="theater/plays"/>
    <x v="26"/>
    <x v="2475"/>
    <x v="1"/>
    <x v="6"/>
  </r>
  <r>
    <n v="3566"/>
    <x v="3564"/>
    <x v="3564"/>
    <x v="13"/>
    <n v="2095"/>
    <x v="0"/>
    <x v="1"/>
    <s v="GBP"/>
    <x v="3552"/>
    <x v="3566"/>
    <x v="0"/>
    <x v="44"/>
    <x v="0"/>
    <s v="theater/plays"/>
    <x v="2"/>
    <x v="2476"/>
    <x v="1"/>
    <x v="6"/>
  </r>
  <r>
    <n v="3567"/>
    <x v="3565"/>
    <x v="3565"/>
    <x v="28"/>
    <n v="1088"/>
    <x v="0"/>
    <x v="1"/>
    <s v="GBP"/>
    <x v="3553"/>
    <x v="3567"/>
    <x v="0"/>
    <x v="14"/>
    <x v="0"/>
    <s v="theater/plays"/>
    <x v="15"/>
    <x v="2477"/>
    <x v="1"/>
    <x v="6"/>
  </r>
  <r>
    <n v="3568"/>
    <x v="3566"/>
    <x v="3566"/>
    <x v="28"/>
    <n v="1110"/>
    <x v="0"/>
    <x v="0"/>
    <s v="USD"/>
    <x v="3554"/>
    <x v="3568"/>
    <x v="0"/>
    <x v="10"/>
    <x v="0"/>
    <s v="theater/plays"/>
    <x v="38"/>
    <x v="700"/>
    <x v="1"/>
    <x v="6"/>
  </r>
  <r>
    <n v="3569"/>
    <x v="3567"/>
    <x v="3567"/>
    <x v="10"/>
    <n v="5024"/>
    <x v="0"/>
    <x v="0"/>
    <s v="USD"/>
    <x v="3555"/>
    <x v="3569"/>
    <x v="0"/>
    <x v="14"/>
    <x v="0"/>
    <s v="theater/plays"/>
    <x v="8"/>
    <x v="2478"/>
    <x v="1"/>
    <x v="6"/>
  </r>
  <r>
    <n v="3570"/>
    <x v="3568"/>
    <x v="3568"/>
    <x v="13"/>
    <n v="2287"/>
    <x v="0"/>
    <x v="0"/>
    <s v="USD"/>
    <x v="3556"/>
    <x v="3570"/>
    <x v="0"/>
    <x v="55"/>
    <x v="0"/>
    <s v="theater/plays"/>
    <x v="35"/>
    <x v="1336"/>
    <x v="1"/>
    <x v="6"/>
  </r>
  <r>
    <n v="3571"/>
    <x v="3569"/>
    <x v="3569"/>
    <x v="15"/>
    <n v="1831"/>
    <x v="0"/>
    <x v="1"/>
    <s v="GBP"/>
    <x v="3557"/>
    <x v="3571"/>
    <x v="0"/>
    <x v="20"/>
    <x v="0"/>
    <s v="theater/plays"/>
    <x v="108"/>
    <x v="2479"/>
    <x v="1"/>
    <x v="6"/>
  </r>
  <r>
    <n v="3572"/>
    <x v="3570"/>
    <x v="3570"/>
    <x v="2"/>
    <n v="500"/>
    <x v="0"/>
    <x v="1"/>
    <s v="GBP"/>
    <x v="3558"/>
    <x v="3572"/>
    <x v="0"/>
    <x v="82"/>
    <x v="0"/>
    <s v="theater/plays"/>
    <x v="8"/>
    <x v="2480"/>
    <x v="1"/>
    <x v="6"/>
  </r>
  <r>
    <n v="3573"/>
    <x v="3571"/>
    <x v="3571"/>
    <x v="9"/>
    <n v="3084"/>
    <x v="0"/>
    <x v="1"/>
    <s v="GBP"/>
    <x v="3559"/>
    <x v="3573"/>
    <x v="0"/>
    <x v="76"/>
    <x v="0"/>
    <s v="theater/plays"/>
    <x v="33"/>
    <x v="2481"/>
    <x v="1"/>
    <x v="6"/>
  </r>
  <r>
    <n v="3574"/>
    <x v="3572"/>
    <x v="3572"/>
    <x v="238"/>
    <n v="6155"/>
    <x v="0"/>
    <x v="0"/>
    <s v="USD"/>
    <x v="3560"/>
    <x v="3574"/>
    <x v="0"/>
    <x v="43"/>
    <x v="0"/>
    <s v="theater/plays"/>
    <x v="6"/>
    <x v="2482"/>
    <x v="1"/>
    <x v="6"/>
  </r>
  <r>
    <n v="3575"/>
    <x v="3573"/>
    <x v="3573"/>
    <x v="3"/>
    <n v="10133"/>
    <x v="0"/>
    <x v="0"/>
    <s v="USD"/>
    <x v="3561"/>
    <x v="3575"/>
    <x v="0"/>
    <x v="332"/>
    <x v="0"/>
    <s v="theater/plays"/>
    <x v="7"/>
    <x v="2483"/>
    <x v="1"/>
    <x v="6"/>
  </r>
  <r>
    <n v="3576"/>
    <x v="3574"/>
    <x v="3574"/>
    <x v="213"/>
    <n v="100"/>
    <x v="0"/>
    <x v="0"/>
    <s v="USD"/>
    <x v="3562"/>
    <x v="3576"/>
    <x v="0"/>
    <x v="81"/>
    <x v="0"/>
    <s v="theater/plays"/>
    <x v="8"/>
    <x v="135"/>
    <x v="1"/>
    <x v="6"/>
  </r>
  <r>
    <n v="3577"/>
    <x v="3575"/>
    <x v="3575"/>
    <x v="20"/>
    <n v="780"/>
    <x v="0"/>
    <x v="0"/>
    <s v="USD"/>
    <x v="3563"/>
    <x v="3577"/>
    <x v="0"/>
    <x v="74"/>
    <x v="0"/>
    <s v="theater/plays"/>
    <x v="22"/>
    <x v="673"/>
    <x v="1"/>
    <x v="6"/>
  </r>
  <r>
    <n v="3578"/>
    <x v="3576"/>
    <x v="3576"/>
    <x v="15"/>
    <n v="1500.2"/>
    <x v="0"/>
    <x v="1"/>
    <s v="GBP"/>
    <x v="3564"/>
    <x v="3578"/>
    <x v="0"/>
    <x v="77"/>
    <x v="0"/>
    <s v="theater/plays"/>
    <x v="8"/>
    <x v="1318"/>
    <x v="1"/>
    <x v="6"/>
  </r>
  <r>
    <n v="3579"/>
    <x v="3577"/>
    <x v="3577"/>
    <x v="2"/>
    <n v="500"/>
    <x v="0"/>
    <x v="1"/>
    <s v="GBP"/>
    <x v="3565"/>
    <x v="3579"/>
    <x v="0"/>
    <x v="25"/>
    <x v="0"/>
    <s v="theater/plays"/>
    <x v="8"/>
    <x v="669"/>
    <x v="1"/>
    <x v="6"/>
  </r>
  <r>
    <n v="3580"/>
    <x v="3578"/>
    <x v="3578"/>
    <x v="42"/>
    <n v="1025"/>
    <x v="0"/>
    <x v="0"/>
    <s v="USD"/>
    <x v="3566"/>
    <x v="3580"/>
    <x v="0"/>
    <x v="74"/>
    <x v="0"/>
    <s v="theater/plays"/>
    <x v="35"/>
    <x v="2484"/>
    <x v="1"/>
    <x v="6"/>
  </r>
  <r>
    <n v="3581"/>
    <x v="3579"/>
    <x v="3579"/>
    <x v="15"/>
    <n v="1500"/>
    <x v="0"/>
    <x v="1"/>
    <s v="GBP"/>
    <x v="3567"/>
    <x v="3581"/>
    <x v="0"/>
    <x v="43"/>
    <x v="0"/>
    <s v="theater/plays"/>
    <x v="8"/>
    <x v="836"/>
    <x v="1"/>
    <x v="6"/>
  </r>
  <r>
    <n v="3582"/>
    <x v="3580"/>
    <x v="3580"/>
    <x v="28"/>
    <n v="2870"/>
    <x v="0"/>
    <x v="0"/>
    <s v="USD"/>
    <x v="3568"/>
    <x v="3582"/>
    <x v="0"/>
    <x v="72"/>
    <x v="0"/>
    <s v="theater/plays"/>
    <x v="315"/>
    <x v="2485"/>
    <x v="1"/>
    <x v="6"/>
  </r>
  <r>
    <n v="3583"/>
    <x v="3581"/>
    <x v="3581"/>
    <x v="9"/>
    <n v="3255"/>
    <x v="0"/>
    <x v="0"/>
    <s v="USD"/>
    <x v="3569"/>
    <x v="3583"/>
    <x v="0"/>
    <x v="54"/>
    <x v="0"/>
    <s v="theater/plays"/>
    <x v="15"/>
    <x v="938"/>
    <x v="1"/>
    <x v="6"/>
  </r>
  <r>
    <n v="3584"/>
    <x v="3582"/>
    <x v="3582"/>
    <x v="9"/>
    <n v="3465"/>
    <x v="0"/>
    <x v="1"/>
    <s v="GBP"/>
    <x v="3570"/>
    <x v="3584"/>
    <x v="0"/>
    <x v="300"/>
    <x v="0"/>
    <s v="theater/plays"/>
    <x v="31"/>
    <x v="2486"/>
    <x v="1"/>
    <x v="6"/>
  </r>
  <r>
    <n v="3585"/>
    <x v="3583"/>
    <x v="3583"/>
    <x v="104"/>
    <n v="4050"/>
    <x v="0"/>
    <x v="0"/>
    <s v="USD"/>
    <x v="3571"/>
    <x v="3585"/>
    <x v="0"/>
    <x v="23"/>
    <x v="0"/>
    <s v="theater/plays"/>
    <x v="17"/>
    <x v="2487"/>
    <x v="1"/>
    <x v="6"/>
  </r>
  <r>
    <n v="3586"/>
    <x v="3584"/>
    <x v="3584"/>
    <x v="51"/>
    <n v="8207"/>
    <x v="0"/>
    <x v="0"/>
    <s v="USD"/>
    <x v="3572"/>
    <x v="3586"/>
    <x v="0"/>
    <x v="241"/>
    <x v="0"/>
    <s v="theater/plays"/>
    <x v="15"/>
    <x v="2488"/>
    <x v="1"/>
    <x v="6"/>
  </r>
  <r>
    <n v="3587"/>
    <x v="3585"/>
    <x v="3585"/>
    <x v="2"/>
    <n v="633"/>
    <x v="0"/>
    <x v="1"/>
    <s v="GBP"/>
    <x v="3573"/>
    <x v="3587"/>
    <x v="0"/>
    <x v="33"/>
    <x v="0"/>
    <s v="theater/plays"/>
    <x v="37"/>
    <x v="2489"/>
    <x v="1"/>
    <x v="6"/>
  </r>
  <r>
    <n v="3588"/>
    <x v="3586"/>
    <x v="3586"/>
    <x v="48"/>
    <n v="201"/>
    <x v="0"/>
    <x v="1"/>
    <s v="GBP"/>
    <x v="3574"/>
    <x v="3588"/>
    <x v="0"/>
    <x v="202"/>
    <x v="0"/>
    <s v="theater/plays"/>
    <x v="7"/>
    <x v="2490"/>
    <x v="1"/>
    <x v="6"/>
  </r>
  <r>
    <n v="3589"/>
    <x v="3587"/>
    <x v="3587"/>
    <x v="23"/>
    <n v="5100"/>
    <x v="0"/>
    <x v="0"/>
    <s v="USD"/>
    <x v="3575"/>
    <x v="3589"/>
    <x v="0"/>
    <x v="95"/>
    <x v="0"/>
    <s v="theater/plays"/>
    <x v="30"/>
    <x v="2491"/>
    <x v="1"/>
    <x v="6"/>
  </r>
  <r>
    <n v="3590"/>
    <x v="3588"/>
    <x v="3588"/>
    <x v="10"/>
    <n v="5003"/>
    <x v="0"/>
    <x v="1"/>
    <s v="GBP"/>
    <x v="3576"/>
    <x v="3590"/>
    <x v="0"/>
    <x v="196"/>
    <x v="0"/>
    <s v="theater/plays"/>
    <x v="8"/>
    <x v="2492"/>
    <x v="1"/>
    <x v="6"/>
  </r>
  <r>
    <n v="3591"/>
    <x v="3589"/>
    <x v="3589"/>
    <x v="176"/>
    <n v="1225"/>
    <x v="0"/>
    <x v="0"/>
    <s v="USD"/>
    <x v="3577"/>
    <x v="3591"/>
    <x v="0"/>
    <x v="59"/>
    <x v="0"/>
    <s v="theater/plays"/>
    <x v="215"/>
    <x v="2493"/>
    <x v="1"/>
    <x v="6"/>
  </r>
  <r>
    <n v="3592"/>
    <x v="3590"/>
    <x v="3590"/>
    <x v="13"/>
    <n v="2545"/>
    <x v="0"/>
    <x v="0"/>
    <s v="USD"/>
    <x v="3578"/>
    <x v="3592"/>
    <x v="0"/>
    <x v="2"/>
    <x v="0"/>
    <s v="theater/plays"/>
    <x v="37"/>
    <x v="2494"/>
    <x v="1"/>
    <x v="6"/>
  </r>
  <r>
    <n v="3593"/>
    <x v="3591"/>
    <x v="3591"/>
    <x v="9"/>
    <n v="3319"/>
    <x v="0"/>
    <x v="0"/>
    <s v="USD"/>
    <x v="3579"/>
    <x v="3593"/>
    <x v="0"/>
    <x v="68"/>
    <x v="0"/>
    <s v="theater/plays"/>
    <x v="38"/>
    <x v="2495"/>
    <x v="1"/>
    <x v="6"/>
  </r>
  <r>
    <n v="3594"/>
    <x v="3592"/>
    <x v="3592"/>
    <x v="183"/>
    <n v="2015"/>
    <x v="0"/>
    <x v="0"/>
    <s v="USD"/>
    <x v="3580"/>
    <x v="3594"/>
    <x v="0"/>
    <x v="17"/>
    <x v="0"/>
    <s v="theater/plays"/>
    <x v="9"/>
    <x v="2496"/>
    <x v="1"/>
    <x v="6"/>
  </r>
  <r>
    <n v="3595"/>
    <x v="3593"/>
    <x v="3593"/>
    <x v="27"/>
    <n v="3081"/>
    <x v="0"/>
    <x v="0"/>
    <s v="USD"/>
    <x v="3581"/>
    <x v="3595"/>
    <x v="0"/>
    <x v="95"/>
    <x v="0"/>
    <s v="theater/plays"/>
    <x v="17"/>
    <x v="2497"/>
    <x v="1"/>
    <x v="6"/>
  </r>
  <r>
    <n v="3596"/>
    <x v="3594"/>
    <x v="3594"/>
    <x v="184"/>
    <n v="1185"/>
    <x v="0"/>
    <x v="5"/>
    <s v="CAD"/>
    <x v="3582"/>
    <x v="3596"/>
    <x v="0"/>
    <x v="41"/>
    <x v="0"/>
    <s v="theater/plays"/>
    <x v="29"/>
    <x v="2498"/>
    <x v="1"/>
    <x v="6"/>
  </r>
  <r>
    <n v="3597"/>
    <x v="3595"/>
    <x v="3595"/>
    <x v="30"/>
    <n v="2565"/>
    <x v="0"/>
    <x v="0"/>
    <s v="USD"/>
    <x v="3583"/>
    <x v="3597"/>
    <x v="0"/>
    <x v="51"/>
    <x v="0"/>
    <s v="theater/plays"/>
    <x v="33"/>
    <x v="2499"/>
    <x v="1"/>
    <x v="6"/>
  </r>
  <r>
    <n v="3598"/>
    <x v="3596"/>
    <x v="3596"/>
    <x v="28"/>
    <n v="1101"/>
    <x v="0"/>
    <x v="0"/>
    <s v="USD"/>
    <x v="3584"/>
    <x v="3598"/>
    <x v="0"/>
    <x v="74"/>
    <x v="0"/>
    <s v="theater/plays"/>
    <x v="5"/>
    <x v="99"/>
    <x v="1"/>
    <x v="6"/>
  </r>
  <r>
    <n v="3599"/>
    <x v="3597"/>
    <x v="3597"/>
    <x v="2"/>
    <n v="1010"/>
    <x v="0"/>
    <x v="0"/>
    <s v="USD"/>
    <x v="3585"/>
    <x v="3599"/>
    <x v="0"/>
    <x v="57"/>
    <x v="0"/>
    <s v="theater/plays"/>
    <x v="180"/>
    <x v="1225"/>
    <x v="1"/>
    <x v="6"/>
  </r>
  <r>
    <n v="3600"/>
    <x v="3598"/>
    <x v="3598"/>
    <x v="185"/>
    <n v="13"/>
    <x v="0"/>
    <x v="0"/>
    <s v="USD"/>
    <x v="3586"/>
    <x v="3600"/>
    <x v="0"/>
    <x v="80"/>
    <x v="0"/>
    <s v="theater/plays"/>
    <x v="22"/>
    <x v="2500"/>
    <x v="1"/>
    <x v="6"/>
  </r>
  <r>
    <n v="3601"/>
    <x v="3599"/>
    <x v="3599"/>
    <x v="13"/>
    <n v="2087"/>
    <x v="0"/>
    <x v="1"/>
    <s v="GBP"/>
    <x v="3587"/>
    <x v="3601"/>
    <x v="0"/>
    <x v="28"/>
    <x v="0"/>
    <s v="theater/plays"/>
    <x v="3"/>
    <x v="104"/>
    <x v="1"/>
    <x v="6"/>
  </r>
  <r>
    <n v="3602"/>
    <x v="3600"/>
    <x v="3600"/>
    <x v="23"/>
    <n v="4002"/>
    <x v="0"/>
    <x v="0"/>
    <s v="USD"/>
    <x v="3588"/>
    <x v="3602"/>
    <x v="0"/>
    <x v="72"/>
    <x v="0"/>
    <s v="theater/plays"/>
    <x v="8"/>
    <x v="2501"/>
    <x v="1"/>
    <x v="6"/>
  </r>
  <r>
    <n v="3603"/>
    <x v="3601"/>
    <x v="3601"/>
    <x v="15"/>
    <n v="2560"/>
    <x v="0"/>
    <x v="0"/>
    <s v="USD"/>
    <x v="3589"/>
    <x v="3603"/>
    <x v="0"/>
    <x v="7"/>
    <x v="0"/>
    <s v="theater/plays"/>
    <x v="193"/>
    <x v="290"/>
    <x v="1"/>
    <x v="6"/>
  </r>
  <r>
    <n v="3604"/>
    <x v="3602"/>
    <x v="3602"/>
    <x v="9"/>
    <n v="3385"/>
    <x v="0"/>
    <x v="0"/>
    <s v="USD"/>
    <x v="3590"/>
    <x v="3604"/>
    <x v="0"/>
    <x v="50"/>
    <x v="0"/>
    <s v="theater/plays"/>
    <x v="40"/>
    <x v="2502"/>
    <x v="1"/>
    <x v="6"/>
  </r>
  <r>
    <n v="3605"/>
    <x v="3603"/>
    <x v="3603"/>
    <x v="49"/>
    <n v="460"/>
    <x v="0"/>
    <x v="1"/>
    <s v="GBP"/>
    <x v="3591"/>
    <x v="3605"/>
    <x v="0"/>
    <x v="41"/>
    <x v="0"/>
    <s v="theater/plays"/>
    <x v="361"/>
    <x v="76"/>
    <x v="1"/>
    <x v="6"/>
  </r>
  <r>
    <n v="3606"/>
    <x v="3604"/>
    <x v="3604"/>
    <x v="9"/>
    <n v="3908"/>
    <x v="0"/>
    <x v="1"/>
    <s v="GBP"/>
    <x v="3592"/>
    <x v="3606"/>
    <x v="0"/>
    <x v="31"/>
    <x v="0"/>
    <s v="theater/plays"/>
    <x v="22"/>
    <x v="2503"/>
    <x v="1"/>
    <x v="6"/>
  </r>
  <r>
    <n v="3607"/>
    <x v="3605"/>
    <x v="3605"/>
    <x v="131"/>
    <n v="580"/>
    <x v="0"/>
    <x v="1"/>
    <s v="GBP"/>
    <x v="3593"/>
    <x v="3607"/>
    <x v="0"/>
    <x v="9"/>
    <x v="0"/>
    <s v="theater/plays"/>
    <x v="2"/>
    <x v="2005"/>
    <x v="1"/>
    <x v="6"/>
  </r>
  <r>
    <n v="3608"/>
    <x v="3606"/>
    <x v="3606"/>
    <x v="134"/>
    <n v="800"/>
    <x v="0"/>
    <x v="1"/>
    <s v="GBP"/>
    <x v="3594"/>
    <x v="3608"/>
    <x v="0"/>
    <x v="74"/>
    <x v="0"/>
    <s v="theater/plays"/>
    <x v="8"/>
    <x v="1354"/>
    <x v="1"/>
    <x v="6"/>
  </r>
  <r>
    <n v="3609"/>
    <x v="3607"/>
    <x v="3607"/>
    <x v="416"/>
    <n v="3005"/>
    <x v="0"/>
    <x v="1"/>
    <s v="GBP"/>
    <x v="3595"/>
    <x v="3609"/>
    <x v="0"/>
    <x v="64"/>
    <x v="0"/>
    <s v="theater/plays"/>
    <x v="42"/>
    <x v="2504"/>
    <x v="1"/>
    <x v="6"/>
  </r>
  <r>
    <n v="3610"/>
    <x v="3608"/>
    <x v="3608"/>
    <x v="28"/>
    <n v="1623"/>
    <x v="0"/>
    <x v="1"/>
    <s v="GBP"/>
    <x v="3596"/>
    <x v="3610"/>
    <x v="0"/>
    <x v="162"/>
    <x v="0"/>
    <s v="theater/plays"/>
    <x v="184"/>
    <x v="2505"/>
    <x v="1"/>
    <x v="6"/>
  </r>
  <r>
    <n v="3611"/>
    <x v="3609"/>
    <x v="3609"/>
    <x v="30"/>
    <n v="3400"/>
    <x v="0"/>
    <x v="1"/>
    <s v="GBP"/>
    <x v="3597"/>
    <x v="3611"/>
    <x v="0"/>
    <x v="13"/>
    <x v="0"/>
    <s v="theater/plays"/>
    <x v="104"/>
    <x v="583"/>
    <x v="1"/>
    <x v="6"/>
  </r>
  <r>
    <n v="3612"/>
    <x v="3610"/>
    <x v="3610"/>
    <x v="10"/>
    <n v="7220"/>
    <x v="0"/>
    <x v="5"/>
    <s v="CAD"/>
    <x v="3598"/>
    <x v="3612"/>
    <x v="0"/>
    <x v="7"/>
    <x v="0"/>
    <s v="theater/plays"/>
    <x v="124"/>
    <x v="2506"/>
    <x v="1"/>
    <x v="6"/>
  </r>
  <r>
    <n v="3613"/>
    <x v="3611"/>
    <x v="3611"/>
    <x v="21"/>
    <n v="1250"/>
    <x v="0"/>
    <x v="0"/>
    <s v="USD"/>
    <x v="3599"/>
    <x v="3613"/>
    <x v="0"/>
    <x v="9"/>
    <x v="0"/>
    <s v="theater/plays"/>
    <x v="8"/>
    <x v="368"/>
    <x v="1"/>
    <x v="6"/>
  </r>
  <r>
    <n v="3614"/>
    <x v="3438"/>
    <x v="3612"/>
    <x v="30"/>
    <n v="2520"/>
    <x v="0"/>
    <x v="0"/>
    <s v="USD"/>
    <x v="3600"/>
    <x v="3614"/>
    <x v="0"/>
    <x v="26"/>
    <x v="0"/>
    <s v="theater/plays"/>
    <x v="7"/>
    <x v="2507"/>
    <x v="1"/>
    <x v="6"/>
  </r>
  <r>
    <n v="3615"/>
    <x v="3612"/>
    <x v="3613"/>
    <x v="30"/>
    <n v="2670"/>
    <x v="0"/>
    <x v="1"/>
    <s v="GBP"/>
    <x v="3601"/>
    <x v="3615"/>
    <x v="0"/>
    <x v="250"/>
    <x v="0"/>
    <s v="theater/plays"/>
    <x v="13"/>
    <x v="2508"/>
    <x v="1"/>
    <x v="6"/>
  </r>
  <r>
    <n v="3616"/>
    <x v="3613"/>
    <x v="3614"/>
    <x v="30"/>
    <n v="3120"/>
    <x v="0"/>
    <x v="1"/>
    <s v="GBP"/>
    <x v="3602"/>
    <x v="3616"/>
    <x v="0"/>
    <x v="43"/>
    <x v="0"/>
    <s v="theater/plays"/>
    <x v="105"/>
    <x v="2509"/>
    <x v="1"/>
    <x v="6"/>
  </r>
  <r>
    <n v="3617"/>
    <x v="3614"/>
    <x v="3615"/>
    <x v="417"/>
    <n v="880"/>
    <x v="0"/>
    <x v="1"/>
    <s v="GBP"/>
    <x v="3603"/>
    <x v="3617"/>
    <x v="0"/>
    <x v="13"/>
    <x v="0"/>
    <s v="theater/plays"/>
    <x v="17"/>
    <x v="383"/>
    <x v="1"/>
    <x v="6"/>
  </r>
  <r>
    <n v="3618"/>
    <x v="3615"/>
    <x v="3616"/>
    <x v="13"/>
    <n v="2020"/>
    <x v="0"/>
    <x v="1"/>
    <s v="GBP"/>
    <x v="3604"/>
    <x v="3618"/>
    <x v="0"/>
    <x v="66"/>
    <x v="0"/>
    <s v="theater/plays"/>
    <x v="7"/>
    <x v="2350"/>
    <x v="1"/>
    <x v="6"/>
  </r>
  <r>
    <n v="3619"/>
    <x v="3616"/>
    <x v="3617"/>
    <x v="28"/>
    <n v="1130"/>
    <x v="0"/>
    <x v="0"/>
    <s v="USD"/>
    <x v="3605"/>
    <x v="3619"/>
    <x v="0"/>
    <x v="57"/>
    <x v="0"/>
    <s v="theater/plays"/>
    <x v="40"/>
    <x v="1137"/>
    <x v="1"/>
    <x v="6"/>
  </r>
  <r>
    <n v="3620"/>
    <x v="3617"/>
    <x v="3618"/>
    <x v="124"/>
    <n v="11045"/>
    <x v="0"/>
    <x v="0"/>
    <s v="USD"/>
    <x v="3606"/>
    <x v="3620"/>
    <x v="0"/>
    <x v="438"/>
    <x v="0"/>
    <s v="theater/plays"/>
    <x v="2"/>
    <x v="2510"/>
    <x v="1"/>
    <x v="6"/>
  </r>
  <r>
    <n v="3621"/>
    <x v="3618"/>
    <x v="3619"/>
    <x v="9"/>
    <n v="3292"/>
    <x v="0"/>
    <x v="0"/>
    <s v="USD"/>
    <x v="3607"/>
    <x v="3621"/>
    <x v="0"/>
    <x v="16"/>
    <x v="0"/>
    <s v="theater/plays"/>
    <x v="5"/>
    <x v="2511"/>
    <x v="1"/>
    <x v="6"/>
  </r>
  <r>
    <n v="3622"/>
    <x v="3619"/>
    <x v="3620"/>
    <x v="28"/>
    <n v="1000.99"/>
    <x v="0"/>
    <x v="0"/>
    <s v="USD"/>
    <x v="3608"/>
    <x v="3622"/>
    <x v="0"/>
    <x v="64"/>
    <x v="0"/>
    <s v="theater/plays"/>
    <x v="8"/>
    <x v="635"/>
    <x v="1"/>
    <x v="6"/>
  </r>
  <r>
    <n v="3623"/>
    <x v="3620"/>
    <x v="3621"/>
    <x v="30"/>
    <n v="3000"/>
    <x v="0"/>
    <x v="0"/>
    <s v="USD"/>
    <x v="3609"/>
    <x v="3623"/>
    <x v="0"/>
    <x v="69"/>
    <x v="0"/>
    <s v="theater/plays"/>
    <x v="28"/>
    <x v="1461"/>
    <x v="1"/>
    <x v="6"/>
  </r>
  <r>
    <n v="3624"/>
    <x v="3621"/>
    <x v="3622"/>
    <x v="9"/>
    <n v="3148"/>
    <x v="0"/>
    <x v="0"/>
    <s v="USD"/>
    <x v="3610"/>
    <x v="3624"/>
    <x v="0"/>
    <x v="70"/>
    <x v="0"/>
    <s v="theater/plays"/>
    <x v="2"/>
    <x v="2512"/>
    <x v="1"/>
    <x v="6"/>
  </r>
  <r>
    <n v="3625"/>
    <x v="3622"/>
    <x v="3623"/>
    <x v="9"/>
    <n v="3080"/>
    <x v="0"/>
    <x v="1"/>
    <s v="GBP"/>
    <x v="3611"/>
    <x v="3625"/>
    <x v="0"/>
    <x v="76"/>
    <x v="0"/>
    <s v="theater/plays"/>
    <x v="33"/>
    <x v="1765"/>
    <x v="1"/>
    <x v="6"/>
  </r>
  <r>
    <n v="3626"/>
    <x v="3623"/>
    <x v="3624"/>
    <x v="23"/>
    <n v="4073"/>
    <x v="0"/>
    <x v="1"/>
    <s v="GBP"/>
    <x v="3612"/>
    <x v="3626"/>
    <x v="0"/>
    <x v="53"/>
    <x v="0"/>
    <s v="theater/plays"/>
    <x v="21"/>
    <x v="2513"/>
    <x v="1"/>
    <x v="6"/>
  </r>
  <r>
    <n v="3627"/>
    <x v="3624"/>
    <x v="3625"/>
    <x v="13"/>
    <n v="2000"/>
    <x v="0"/>
    <x v="0"/>
    <s v="USD"/>
    <x v="3613"/>
    <x v="3627"/>
    <x v="0"/>
    <x v="60"/>
    <x v="0"/>
    <s v="theater/plays"/>
    <x v="8"/>
    <x v="2514"/>
    <x v="1"/>
    <x v="6"/>
  </r>
  <r>
    <n v="3628"/>
    <x v="3625"/>
    <x v="3626"/>
    <x v="57"/>
    <n v="0"/>
    <x v="2"/>
    <x v="0"/>
    <s v="USD"/>
    <x v="3614"/>
    <x v="3628"/>
    <x v="0"/>
    <x v="78"/>
    <x v="1"/>
    <s v="theater/musical"/>
    <x v="50"/>
    <x v="121"/>
    <x v="1"/>
    <x v="40"/>
  </r>
  <r>
    <n v="3629"/>
    <x v="3626"/>
    <x v="3627"/>
    <x v="80"/>
    <n v="2"/>
    <x v="2"/>
    <x v="0"/>
    <s v="USD"/>
    <x v="3615"/>
    <x v="3629"/>
    <x v="0"/>
    <x v="84"/>
    <x v="1"/>
    <s v="theater/musical"/>
    <x v="50"/>
    <x v="120"/>
    <x v="1"/>
    <x v="40"/>
  </r>
  <r>
    <n v="3630"/>
    <x v="3627"/>
    <x v="3628"/>
    <x v="9"/>
    <n v="1"/>
    <x v="2"/>
    <x v="1"/>
    <s v="GBP"/>
    <x v="3616"/>
    <x v="3630"/>
    <x v="0"/>
    <x v="29"/>
    <x v="1"/>
    <s v="theater/musical"/>
    <x v="50"/>
    <x v="120"/>
    <x v="1"/>
    <x v="40"/>
  </r>
  <r>
    <n v="3631"/>
    <x v="3628"/>
    <x v="3629"/>
    <x v="418"/>
    <n v="8725"/>
    <x v="2"/>
    <x v="0"/>
    <s v="USD"/>
    <x v="3617"/>
    <x v="3631"/>
    <x v="0"/>
    <x v="211"/>
    <x v="1"/>
    <s v="theater/musical"/>
    <x v="76"/>
    <x v="2515"/>
    <x v="1"/>
    <x v="40"/>
  </r>
  <r>
    <n v="3632"/>
    <x v="3629"/>
    <x v="3630"/>
    <x v="2"/>
    <n v="100"/>
    <x v="2"/>
    <x v="1"/>
    <s v="GBP"/>
    <x v="3618"/>
    <x v="3632"/>
    <x v="0"/>
    <x v="29"/>
    <x v="1"/>
    <s v="theater/musical"/>
    <x v="68"/>
    <x v="101"/>
    <x v="1"/>
    <x v="40"/>
  </r>
  <r>
    <n v="3633"/>
    <x v="3630"/>
    <x v="3631"/>
    <x v="10"/>
    <n v="1762"/>
    <x v="2"/>
    <x v="0"/>
    <s v="USD"/>
    <x v="3619"/>
    <x v="3633"/>
    <x v="0"/>
    <x v="162"/>
    <x v="1"/>
    <s v="theater/musical"/>
    <x v="131"/>
    <x v="2516"/>
    <x v="1"/>
    <x v="40"/>
  </r>
  <r>
    <n v="3634"/>
    <x v="3631"/>
    <x v="3632"/>
    <x v="96"/>
    <n v="3185"/>
    <x v="2"/>
    <x v="5"/>
    <s v="CAD"/>
    <x v="3620"/>
    <x v="3634"/>
    <x v="0"/>
    <x v="59"/>
    <x v="1"/>
    <s v="theater/musical"/>
    <x v="65"/>
    <x v="2517"/>
    <x v="1"/>
    <x v="40"/>
  </r>
  <r>
    <n v="3635"/>
    <x v="3632"/>
    <x v="3633"/>
    <x v="8"/>
    <n v="1276"/>
    <x v="2"/>
    <x v="0"/>
    <s v="USD"/>
    <x v="3621"/>
    <x v="3635"/>
    <x v="0"/>
    <x v="73"/>
    <x v="1"/>
    <s v="theater/musical"/>
    <x v="71"/>
    <x v="2518"/>
    <x v="1"/>
    <x v="40"/>
  </r>
  <r>
    <n v="3636"/>
    <x v="3633"/>
    <x v="3634"/>
    <x v="60"/>
    <n v="0"/>
    <x v="2"/>
    <x v="0"/>
    <s v="USD"/>
    <x v="3622"/>
    <x v="3636"/>
    <x v="0"/>
    <x v="78"/>
    <x v="1"/>
    <s v="theater/musical"/>
    <x v="50"/>
    <x v="121"/>
    <x v="1"/>
    <x v="40"/>
  </r>
  <r>
    <n v="3637"/>
    <x v="3634"/>
    <x v="3635"/>
    <x v="9"/>
    <n v="926"/>
    <x v="2"/>
    <x v="0"/>
    <s v="USD"/>
    <x v="3623"/>
    <x v="3637"/>
    <x v="0"/>
    <x v="25"/>
    <x v="1"/>
    <s v="theater/musical"/>
    <x v="134"/>
    <x v="2519"/>
    <x v="1"/>
    <x v="40"/>
  </r>
  <r>
    <n v="3638"/>
    <x v="3635"/>
    <x v="3636"/>
    <x v="126"/>
    <n v="216"/>
    <x v="2"/>
    <x v="5"/>
    <s v="CAD"/>
    <x v="3624"/>
    <x v="3638"/>
    <x v="0"/>
    <x v="84"/>
    <x v="1"/>
    <s v="theater/musical"/>
    <x v="113"/>
    <x v="1694"/>
    <x v="1"/>
    <x v="40"/>
  </r>
  <r>
    <n v="3639"/>
    <x v="3636"/>
    <x v="3637"/>
    <x v="31"/>
    <n v="1"/>
    <x v="2"/>
    <x v="0"/>
    <s v="USD"/>
    <x v="3625"/>
    <x v="3639"/>
    <x v="0"/>
    <x v="29"/>
    <x v="1"/>
    <s v="theater/musical"/>
    <x v="50"/>
    <x v="120"/>
    <x v="1"/>
    <x v="40"/>
  </r>
  <r>
    <n v="3640"/>
    <x v="3637"/>
    <x v="3638"/>
    <x v="28"/>
    <n v="55"/>
    <x v="2"/>
    <x v="0"/>
    <s v="USD"/>
    <x v="3626"/>
    <x v="3640"/>
    <x v="0"/>
    <x v="83"/>
    <x v="1"/>
    <s v="theater/musical"/>
    <x v="52"/>
    <x v="1714"/>
    <x v="1"/>
    <x v="40"/>
  </r>
  <r>
    <n v="3641"/>
    <x v="3638"/>
    <x v="3639"/>
    <x v="9"/>
    <n v="0"/>
    <x v="2"/>
    <x v="0"/>
    <s v="USD"/>
    <x v="3627"/>
    <x v="3641"/>
    <x v="0"/>
    <x v="78"/>
    <x v="1"/>
    <s v="theater/musical"/>
    <x v="50"/>
    <x v="121"/>
    <x v="1"/>
    <x v="40"/>
  </r>
  <r>
    <n v="3642"/>
    <x v="3639"/>
    <x v="3640"/>
    <x v="176"/>
    <n v="15"/>
    <x v="2"/>
    <x v="12"/>
    <s v="EUR"/>
    <x v="3628"/>
    <x v="3642"/>
    <x v="0"/>
    <x v="84"/>
    <x v="1"/>
    <s v="theater/musical"/>
    <x v="53"/>
    <x v="501"/>
    <x v="1"/>
    <x v="40"/>
  </r>
  <r>
    <n v="3643"/>
    <x v="3640"/>
    <x v="3641"/>
    <x v="31"/>
    <n v="0"/>
    <x v="2"/>
    <x v="0"/>
    <s v="USD"/>
    <x v="3629"/>
    <x v="3643"/>
    <x v="0"/>
    <x v="78"/>
    <x v="1"/>
    <s v="theater/musical"/>
    <x v="50"/>
    <x v="121"/>
    <x v="1"/>
    <x v="40"/>
  </r>
  <r>
    <n v="3644"/>
    <x v="3641"/>
    <x v="3642"/>
    <x v="10"/>
    <n v="821"/>
    <x v="2"/>
    <x v="0"/>
    <s v="USD"/>
    <x v="3630"/>
    <x v="3644"/>
    <x v="0"/>
    <x v="8"/>
    <x v="1"/>
    <s v="theater/musical"/>
    <x v="63"/>
    <x v="2520"/>
    <x v="1"/>
    <x v="40"/>
  </r>
  <r>
    <n v="3645"/>
    <x v="3642"/>
    <x v="3643"/>
    <x v="28"/>
    <n v="1"/>
    <x v="2"/>
    <x v="5"/>
    <s v="CAD"/>
    <x v="3631"/>
    <x v="3645"/>
    <x v="0"/>
    <x v="29"/>
    <x v="1"/>
    <s v="theater/musical"/>
    <x v="50"/>
    <x v="120"/>
    <x v="1"/>
    <x v="40"/>
  </r>
  <r>
    <n v="3646"/>
    <x v="3643"/>
    <x v="3644"/>
    <x v="3"/>
    <n v="481"/>
    <x v="2"/>
    <x v="0"/>
    <s v="USD"/>
    <x v="3632"/>
    <x v="3646"/>
    <x v="0"/>
    <x v="22"/>
    <x v="1"/>
    <s v="theater/musical"/>
    <x v="62"/>
    <x v="2521"/>
    <x v="1"/>
    <x v="40"/>
  </r>
  <r>
    <n v="3647"/>
    <x v="3644"/>
    <x v="3645"/>
    <x v="2"/>
    <n v="30"/>
    <x v="2"/>
    <x v="1"/>
    <s v="GBP"/>
    <x v="3633"/>
    <x v="3647"/>
    <x v="0"/>
    <x v="84"/>
    <x v="1"/>
    <s v="theater/musical"/>
    <x v="52"/>
    <x v="2"/>
    <x v="1"/>
    <x v="40"/>
  </r>
  <r>
    <n v="3648"/>
    <x v="3645"/>
    <x v="3646"/>
    <x v="79"/>
    <n v="40153"/>
    <x v="0"/>
    <x v="0"/>
    <s v="USD"/>
    <x v="3634"/>
    <x v="3648"/>
    <x v="0"/>
    <x v="196"/>
    <x v="0"/>
    <s v="theater/plays"/>
    <x v="8"/>
    <x v="2522"/>
    <x v="1"/>
    <x v="6"/>
  </r>
  <r>
    <n v="3649"/>
    <x v="3646"/>
    <x v="3647"/>
    <x v="47"/>
    <n v="780"/>
    <x v="0"/>
    <x v="5"/>
    <s v="CAD"/>
    <x v="3635"/>
    <x v="3649"/>
    <x v="0"/>
    <x v="22"/>
    <x v="0"/>
    <s v="theater/plays"/>
    <x v="3"/>
    <x v="1158"/>
    <x v="1"/>
    <x v="6"/>
  </r>
  <r>
    <n v="3650"/>
    <x v="3647"/>
    <x v="3648"/>
    <x v="2"/>
    <n v="500"/>
    <x v="0"/>
    <x v="1"/>
    <s v="GBP"/>
    <x v="3636"/>
    <x v="3650"/>
    <x v="0"/>
    <x v="57"/>
    <x v="0"/>
    <s v="theater/plays"/>
    <x v="8"/>
    <x v="2011"/>
    <x v="1"/>
    <x v="6"/>
  </r>
  <r>
    <n v="3651"/>
    <x v="3648"/>
    <x v="3649"/>
    <x v="2"/>
    <n v="520"/>
    <x v="0"/>
    <x v="0"/>
    <s v="USD"/>
    <x v="3637"/>
    <x v="3651"/>
    <x v="0"/>
    <x v="82"/>
    <x v="0"/>
    <s v="theater/plays"/>
    <x v="3"/>
    <x v="1337"/>
    <x v="1"/>
    <x v="6"/>
  </r>
  <r>
    <n v="3652"/>
    <x v="2866"/>
    <x v="3650"/>
    <x v="43"/>
    <n v="752"/>
    <x v="0"/>
    <x v="5"/>
    <s v="CAD"/>
    <x v="3638"/>
    <x v="3652"/>
    <x v="0"/>
    <x v="57"/>
    <x v="0"/>
    <s v="theater/plays"/>
    <x v="365"/>
    <x v="2523"/>
    <x v="1"/>
    <x v="6"/>
  </r>
  <r>
    <n v="3653"/>
    <x v="3649"/>
    <x v="3651"/>
    <x v="13"/>
    <n v="2010"/>
    <x v="0"/>
    <x v="1"/>
    <s v="GBP"/>
    <x v="3639"/>
    <x v="3653"/>
    <x v="0"/>
    <x v="51"/>
    <x v="0"/>
    <s v="theater/plays"/>
    <x v="7"/>
    <x v="2524"/>
    <x v="1"/>
    <x v="6"/>
  </r>
  <r>
    <n v="3654"/>
    <x v="3650"/>
    <x v="3652"/>
    <x v="15"/>
    <n v="2616"/>
    <x v="0"/>
    <x v="1"/>
    <s v="GBP"/>
    <x v="3640"/>
    <x v="3654"/>
    <x v="0"/>
    <x v="44"/>
    <x v="0"/>
    <s v="theater/plays"/>
    <x v="107"/>
    <x v="2525"/>
    <x v="1"/>
    <x v="6"/>
  </r>
  <r>
    <n v="3655"/>
    <x v="3651"/>
    <x v="3653"/>
    <x v="10"/>
    <n v="5813"/>
    <x v="0"/>
    <x v="0"/>
    <s v="USD"/>
    <x v="3641"/>
    <x v="3655"/>
    <x v="0"/>
    <x v="1"/>
    <x v="0"/>
    <s v="theater/plays"/>
    <x v="31"/>
    <x v="2526"/>
    <x v="1"/>
    <x v="6"/>
  </r>
  <r>
    <n v="3656"/>
    <x v="3652"/>
    <x v="3654"/>
    <x v="10"/>
    <n v="5291"/>
    <x v="0"/>
    <x v="16"/>
    <s v="CHF"/>
    <x v="3642"/>
    <x v="3656"/>
    <x v="0"/>
    <x v="67"/>
    <x v="0"/>
    <s v="theater/plays"/>
    <x v="6"/>
    <x v="2527"/>
    <x v="1"/>
    <x v="6"/>
  </r>
  <r>
    <n v="3657"/>
    <x v="3653"/>
    <x v="3655"/>
    <x v="13"/>
    <n v="2215"/>
    <x v="0"/>
    <x v="8"/>
    <s v="DKK"/>
    <x v="3643"/>
    <x v="3657"/>
    <x v="0"/>
    <x v="9"/>
    <x v="0"/>
    <s v="theater/plays"/>
    <x v="38"/>
    <x v="2528"/>
    <x v="1"/>
    <x v="6"/>
  </r>
  <r>
    <n v="3658"/>
    <x v="3654"/>
    <x v="3656"/>
    <x v="15"/>
    <n v="1510"/>
    <x v="0"/>
    <x v="0"/>
    <s v="USD"/>
    <x v="3644"/>
    <x v="3658"/>
    <x v="0"/>
    <x v="9"/>
    <x v="0"/>
    <s v="theater/plays"/>
    <x v="7"/>
    <x v="1700"/>
    <x v="1"/>
    <x v="6"/>
  </r>
  <r>
    <n v="3659"/>
    <x v="3655"/>
    <x v="3657"/>
    <x v="9"/>
    <n v="3061"/>
    <x v="0"/>
    <x v="0"/>
    <s v="USD"/>
    <x v="3645"/>
    <x v="3659"/>
    <x v="0"/>
    <x v="62"/>
    <x v="0"/>
    <s v="theater/plays"/>
    <x v="21"/>
    <x v="2529"/>
    <x v="1"/>
    <x v="6"/>
  </r>
  <r>
    <n v="3660"/>
    <x v="3656"/>
    <x v="3658"/>
    <x v="49"/>
    <n v="250"/>
    <x v="0"/>
    <x v="1"/>
    <s v="GBP"/>
    <x v="3646"/>
    <x v="3660"/>
    <x v="0"/>
    <x v="19"/>
    <x v="0"/>
    <s v="theater/plays"/>
    <x v="8"/>
    <x v="2530"/>
    <x v="1"/>
    <x v="6"/>
  </r>
  <r>
    <n v="3661"/>
    <x v="3657"/>
    <x v="3659"/>
    <x v="9"/>
    <n v="3330"/>
    <x v="0"/>
    <x v="0"/>
    <s v="USD"/>
    <x v="3647"/>
    <x v="3661"/>
    <x v="0"/>
    <x v="17"/>
    <x v="0"/>
    <s v="theater/plays"/>
    <x v="38"/>
    <x v="2531"/>
    <x v="1"/>
    <x v="6"/>
  </r>
  <r>
    <n v="3662"/>
    <x v="3658"/>
    <x v="3660"/>
    <x v="6"/>
    <n v="8114"/>
    <x v="0"/>
    <x v="5"/>
    <s v="CAD"/>
    <x v="3648"/>
    <x v="3662"/>
    <x v="0"/>
    <x v="244"/>
    <x v="0"/>
    <s v="theater/plays"/>
    <x v="7"/>
    <x v="2532"/>
    <x v="1"/>
    <x v="6"/>
  </r>
  <r>
    <n v="3663"/>
    <x v="3659"/>
    <x v="3661"/>
    <x v="419"/>
    <n v="234"/>
    <x v="0"/>
    <x v="1"/>
    <s v="GBP"/>
    <x v="3649"/>
    <x v="3663"/>
    <x v="0"/>
    <x v="82"/>
    <x v="0"/>
    <s v="theater/plays"/>
    <x v="3"/>
    <x v="433"/>
    <x v="1"/>
    <x v="6"/>
  </r>
  <r>
    <n v="3664"/>
    <x v="3660"/>
    <x v="3662"/>
    <x v="134"/>
    <n v="875"/>
    <x v="0"/>
    <x v="0"/>
    <s v="USD"/>
    <x v="3650"/>
    <x v="3664"/>
    <x v="0"/>
    <x v="10"/>
    <x v="0"/>
    <s v="theater/plays"/>
    <x v="15"/>
    <x v="2533"/>
    <x v="1"/>
    <x v="6"/>
  </r>
  <r>
    <n v="3665"/>
    <x v="3661"/>
    <x v="3663"/>
    <x v="420"/>
    <n v="714"/>
    <x v="0"/>
    <x v="6"/>
    <s v="EUR"/>
    <x v="3651"/>
    <x v="3665"/>
    <x v="0"/>
    <x v="25"/>
    <x v="0"/>
    <s v="theater/plays"/>
    <x v="41"/>
    <x v="2534"/>
    <x v="1"/>
    <x v="6"/>
  </r>
  <r>
    <n v="3666"/>
    <x v="3662"/>
    <x v="3664"/>
    <x v="38"/>
    <n v="1200"/>
    <x v="0"/>
    <x v="0"/>
    <s v="USD"/>
    <x v="3652"/>
    <x v="3666"/>
    <x v="0"/>
    <x v="44"/>
    <x v="0"/>
    <s v="theater/plays"/>
    <x v="8"/>
    <x v="2535"/>
    <x v="1"/>
    <x v="6"/>
  </r>
  <r>
    <n v="3667"/>
    <x v="3663"/>
    <x v="3665"/>
    <x v="9"/>
    <n v="3095.11"/>
    <x v="0"/>
    <x v="1"/>
    <s v="GBP"/>
    <x v="3653"/>
    <x v="3667"/>
    <x v="0"/>
    <x v="6"/>
    <x v="0"/>
    <s v="theater/plays"/>
    <x v="33"/>
    <x v="2536"/>
    <x v="1"/>
    <x v="6"/>
  </r>
  <r>
    <n v="3668"/>
    <x v="3664"/>
    <x v="3666"/>
    <x v="28"/>
    <n v="1035"/>
    <x v="0"/>
    <x v="0"/>
    <s v="USD"/>
    <x v="3654"/>
    <x v="3668"/>
    <x v="0"/>
    <x v="33"/>
    <x v="0"/>
    <s v="theater/plays"/>
    <x v="3"/>
    <x v="2537"/>
    <x v="1"/>
    <x v="6"/>
  </r>
  <r>
    <n v="3669"/>
    <x v="3665"/>
    <x v="3667"/>
    <x v="28"/>
    <n v="1382"/>
    <x v="0"/>
    <x v="1"/>
    <s v="GBP"/>
    <x v="3655"/>
    <x v="3669"/>
    <x v="0"/>
    <x v="57"/>
    <x v="0"/>
    <s v="theater/plays"/>
    <x v="178"/>
    <x v="2538"/>
    <x v="1"/>
    <x v="6"/>
  </r>
  <r>
    <n v="3670"/>
    <x v="3666"/>
    <x v="3668"/>
    <x v="421"/>
    <n v="241"/>
    <x v="0"/>
    <x v="1"/>
    <s v="GBP"/>
    <x v="3656"/>
    <x v="3670"/>
    <x v="0"/>
    <x v="8"/>
    <x v="0"/>
    <s v="theater/plays"/>
    <x v="5"/>
    <x v="2539"/>
    <x v="1"/>
    <x v="6"/>
  </r>
  <r>
    <n v="3671"/>
    <x v="3667"/>
    <x v="3669"/>
    <x v="8"/>
    <n v="3530"/>
    <x v="0"/>
    <x v="0"/>
    <s v="USD"/>
    <x v="3657"/>
    <x v="3671"/>
    <x v="0"/>
    <x v="244"/>
    <x v="0"/>
    <s v="theater/plays"/>
    <x v="7"/>
    <x v="2540"/>
    <x v="1"/>
    <x v="6"/>
  </r>
  <r>
    <n v="3672"/>
    <x v="3668"/>
    <x v="3670"/>
    <x v="9"/>
    <n v="3046"/>
    <x v="0"/>
    <x v="1"/>
    <s v="GBP"/>
    <x v="3658"/>
    <x v="3672"/>
    <x v="0"/>
    <x v="7"/>
    <x v="0"/>
    <s v="theater/plays"/>
    <x v="21"/>
    <x v="2541"/>
    <x v="1"/>
    <x v="6"/>
  </r>
  <r>
    <n v="3673"/>
    <x v="3669"/>
    <x v="3671"/>
    <x v="23"/>
    <n v="4545"/>
    <x v="0"/>
    <x v="1"/>
    <s v="GBP"/>
    <x v="3659"/>
    <x v="3673"/>
    <x v="0"/>
    <x v="229"/>
    <x v="0"/>
    <s v="theater/plays"/>
    <x v="35"/>
    <x v="2542"/>
    <x v="1"/>
    <x v="6"/>
  </r>
  <r>
    <n v="3674"/>
    <x v="3670"/>
    <x v="3672"/>
    <x v="37"/>
    <n v="4500"/>
    <x v="0"/>
    <x v="12"/>
    <s v="EUR"/>
    <x v="3660"/>
    <x v="3674"/>
    <x v="0"/>
    <x v="162"/>
    <x v="0"/>
    <s v="theater/plays"/>
    <x v="8"/>
    <x v="2543"/>
    <x v="1"/>
    <x v="6"/>
  </r>
  <r>
    <n v="3675"/>
    <x v="3671"/>
    <x v="3673"/>
    <x v="45"/>
    <n v="70"/>
    <x v="0"/>
    <x v="1"/>
    <s v="GBP"/>
    <x v="3661"/>
    <x v="3675"/>
    <x v="0"/>
    <x v="83"/>
    <x v="0"/>
    <s v="theater/plays"/>
    <x v="49"/>
    <x v="457"/>
    <x v="1"/>
    <x v="6"/>
  </r>
  <r>
    <n v="3676"/>
    <x v="3672"/>
    <x v="3674"/>
    <x v="134"/>
    <n v="1030"/>
    <x v="0"/>
    <x v="0"/>
    <s v="USD"/>
    <x v="3662"/>
    <x v="3676"/>
    <x v="0"/>
    <x v="38"/>
    <x v="0"/>
    <s v="theater/plays"/>
    <x v="32"/>
    <x v="2544"/>
    <x v="1"/>
    <x v="6"/>
  </r>
  <r>
    <n v="3677"/>
    <x v="3673"/>
    <x v="3675"/>
    <x v="14"/>
    <n v="12348.5"/>
    <x v="0"/>
    <x v="0"/>
    <s v="USD"/>
    <x v="3663"/>
    <x v="3677"/>
    <x v="0"/>
    <x v="473"/>
    <x v="0"/>
    <s v="theater/plays"/>
    <x v="33"/>
    <x v="2545"/>
    <x v="1"/>
    <x v="6"/>
  </r>
  <r>
    <n v="3678"/>
    <x v="3674"/>
    <x v="3676"/>
    <x v="13"/>
    <n v="2050"/>
    <x v="0"/>
    <x v="1"/>
    <s v="GBP"/>
    <x v="3664"/>
    <x v="3678"/>
    <x v="0"/>
    <x v="162"/>
    <x v="0"/>
    <s v="theater/plays"/>
    <x v="33"/>
    <x v="2546"/>
    <x v="1"/>
    <x v="6"/>
  </r>
  <r>
    <n v="3679"/>
    <x v="3675"/>
    <x v="3677"/>
    <x v="13"/>
    <n v="2202"/>
    <x v="0"/>
    <x v="0"/>
    <s v="USD"/>
    <x v="3665"/>
    <x v="3679"/>
    <x v="0"/>
    <x v="209"/>
    <x v="0"/>
    <s v="theater/plays"/>
    <x v="5"/>
    <x v="2547"/>
    <x v="1"/>
    <x v="6"/>
  </r>
  <r>
    <n v="3680"/>
    <x v="3676"/>
    <x v="3678"/>
    <x v="9"/>
    <n v="3383"/>
    <x v="0"/>
    <x v="0"/>
    <s v="USD"/>
    <x v="3666"/>
    <x v="3680"/>
    <x v="0"/>
    <x v="69"/>
    <x v="0"/>
    <s v="theater/plays"/>
    <x v="40"/>
    <x v="2548"/>
    <x v="1"/>
    <x v="6"/>
  </r>
  <r>
    <n v="3681"/>
    <x v="3677"/>
    <x v="3679"/>
    <x v="28"/>
    <n v="1119"/>
    <x v="0"/>
    <x v="0"/>
    <s v="USD"/>
    <x v="3667"/>
    <x v="3681"/>
    <x v="0"/>
    <x v="59"/>
    <x v="0"/>
    <s v="theater/plays"/>
    <x v="20"/>
    <x v="1025"/>
    <x v="1"/>
    <x v="6"/>
  </r>
  <r>
    <n v="3682"/>
    <x v="3678"/>
    <x v="3680"/>
    <x v="9"/>
    <n v="4176"/>
    <x v="0"/>
    <x v="0"/>
    <s v="USD"/>
    <x v="3668"/>
    <x v="3682"/>
    <x v="0"/>
    <x v="85"/>
    <x v="0"/>
    <s v="theater/plays"/>
    <x v="86"/>
    <x v="69"/>
    <x v="1"/>
    <x v="6"/>
  </r>
  <r>
    <n v="3683"/>
    <x v="3679"/>
    <x v="3681"/>
    <x v="8"/>
    <n v="3880"/>
    <x v="0"/>
    <x v="0"/>
    <s v="USD"/>
    <x v="3669"/>
    <x v="3683"/>
    <x v="0"/>
    <x v="36"/>
    <x v="0"/>
    <s v="theater/plays"/>
    <x v="38"/>
    <x v="2549"/>
    <x v="1"/>
    <x v="6"/>
  </r>
  <r>
    <n v="3684"/>
    <x v="3680"/>
    <x v="3682"/>
    <x v="47"/>
    <n v="1043"/>
    <x v="0"/>
    <x v="0"/>
    <s v="USD"/>
    <x v="3670"/>
    <x v="3684"/>
    <x v="0"/>
    <x v="23"/>
    <x v="0"/>
    <s v="theater/plays"/>
    <x v="86"/>
    <x v="2550"/>
    <x v="1"/>
    <x v="6"/>
  </r>
  <r>
    <n v="3685"/>
    <x v="3681"/>
    <x v="3683"/>
    <x v="10"/>
    <n v="5285"/>
    <x v="0"/>
    <x v="0"/>
    <s v="USD"/>
    <x v="3671"/>
    <x v="3685"/>
    <x v="0"/>
    <x v="149"/>
    <x v="0"/>
    <s v="theater/plays"/>
    <x v="6"/>
    <x v="17"/>
    <x v="1"/>
    <x v="6"/>
  </r>
  <r>
    <n v="3686"/>
    <x v="3682"/>
    <x v="3684"/>
    <x v="18"/>
    <n v="355"/>
    <x v="0"/>
    <x v="0"/>
    <s v="USD"/>
    <x v="3672"/>
    <x v="3686"/>
    <x v="0"/>
    <x v="79"/>
    <x v="0"/>
    <s v="theater/plays"/>
    <x v="7"/>
    <x v="2551"/>
    <x v="1"/>
    <x v="6"/>
  </r>
  <r>
    <n v="3687"/>
    <x v="3683"/>
    <x v="3685"/>
    <x v="10"/>
    <n v="5012.25"/>
    <x v="0"/>
    <x v="0"/>
    <s v="USD"/>
    <x v="3673"/>
    <x v="3687"/>
    <x v="0"/>
    <x v="20"/>
    <x v="0"/>
    <s v="theater/plays"/>
    <x v="8"/>
    <x v="2552"/>
    <x v="1"/>
    <x v="6"/>
  </r>
  <r>
    <n v="3688"/>
    <x v="3684"/>
    <x v="3686"/>
    <x v="9"/>
    <n v="3275"/>
    <x v="0"/>
    <x v="1"/>
    <s v="GBP"/>
    <x v="3674"/>
    <x v="3688"/>
    <x v="0"/>
    <x v="70"/>
    <x v="0"/>
    <s v="theater/plays"/>
    <x v="15"/>
    <x v="995"/>
    <x v="1"/>
    <x v="6"/>
  </r>
  <r>
    <n v="3689"/>
    <x v="3685"/>
    <x v="3687"/>
    <x v="9"/>
    <n v="3550"/>
    <x v="0"/>
    <x v="0"/>
    <s v="USD"/>
    <x v="3675"/>
    <x v="3689"/>
    <x v="0"/>
    <x v="95"/>
    <x v="0"/>
    <s v="theater/plays"/>
    <x v="90"/>
    <x v="2553"/>
    <x v="1"/>
    <x v="6"/>
  </r>
  <r>
    <n v="3690"/>
    <x v="3686"/>
    <x v="3688"/>
    <x v="15"/>
    <n v="1800"/>
    <x v="0"/>
    <x v="0"/>
    <s v="USD"/>
    <x v="3676"/>
    <x v="3690"/>
    <x v="0"/>
    <x v="162"/>
    <x v="0"/>
    <s v="theater/plays"/>
    <x v="28"/>
    <x v="2554"/>
    <x v="1"/>
    <x v="6"/>
  </r>
  <r>
    <n v="3691"/>
    <x v="3687"/>
    <x v="3689"/>
    <x v="79"/>
    <n v="51184"/>
    <x v="0"/>
    <x v="0"/>
    <s v="USD"/>
    <x v="3677"/>
    <x v="3691"/>
    <x v="0"/>
    <x v="220"/>
    <x v="0"/>
    <s v="theater/plays"/>
    <x v="30"/>
    <x v="2555"/>
    <x v="1"/>
    <x v="6"/>
  </r>
  <r>
    <n v="3692"/>
    <x v="3688"/>
    <x v="3690"/>
    <x v="28"/>
    <n v="1260"/>
    <x v="0"/>
    <x v="0"/>
    <s v="USD"/>
    <x v="3678"/>
    <x v="3692"/>
    <x v="0"/>
    <x v="57"/>
    <x v="0"/>
    <s v="theater/plays"/>
    <x v="9"/>
    <x v="2556"/>
    <x v="1"/>
    <x v="6"/>
  </r>
  <r>
    <n v="3693"/>
    <x v="3689"/>
    <x v="3691"/>
    <x v="422"/>
    <n v="430"/>
    <x v="0"/>
    <x v="1"/>
    <s v="GBP"/>
    <x v="3679"/>
    <x v="3693"/>
    <x v="0"/>
    <x v="25"/>
    <x v="0"/>
    <s v="theater/plays"/>
    <x v="32"/>
    <x v="2557"/>
    <x v="1"/>
    <x v="6"/>
  </r>
  <r>
    <n v="3694"/>
    <x v="3690"/>
    <x v="3692"/>
    <x v="8"/>
    <n v="3760"/>
    <x v="0"/>
    <x v="0"/>
    <s v="USD"/>
    <x v="3680"/>
    <x v="3694"/>
    <x v="0"/>
    <x v="65"/>
    <x v="0"/>
    <s v="theater/plays"/>
    <x v="13"/>
    <x v="2558"/>
    <x v="1"/>
    <x v="6"/>
  </r>
  <r>
    <n v="3695"/>
    <x v="3691"/>
    <x v="3693"/>
    <x v="23"/>
    <n v="4005"/>
    <x v="0"/>
    <x v="0"/>
    <s v="USD"/>
    <x v="3681"/>
    <x v="3695"/>
    <x v="0"/>
    <x v="51"/>
    <x v="0"/>
    <s v="theater/plays"/>
    <x v="8"/>
    <x v="2559"/>
    <x v="1"/>
    <x v="6"/>
  </r>
  <r>
    <n v="3696"/>
    <x v="3692"/>
    <x v="3694"/>
    <x v="13"/>
    <n v="3100"/>
    <x v="0"/>
    <x v="1"/>
    <s v="GBP"/>
    <x v="3682"/>
    <x v="3696"/>
    <x v="0"/>
    <x v="76"/>
    <x v="0"/>
    <s v="theater/plays"/>
    <x v="19"/>
    <x v="2560"/>
    <x v="1"/>
    <x v="6"/>
  </r>
  <r>
    <n v="3697"/>
    <x v="3693"/>
    <x v="3695"/>
    <x v="13"/>
    <n v="2160"/>
    <x v="0"/>
    <x v="1"/>
    <s v="GBP"/>
    <x v="3683"/>
    <x v="3697"/>
    <x v="0"/>
    <x v="209"/>
    <x v="0"/>
    <s v="theater/plays"/>
    <x v="29"/>
    <x v="2561"/>
    <x v="1"/>
    <x v="6"/>
  </r>
  <r>
    <n v="3698"/>
    <x v="3694"/>
    <x v="3696"/>
    <x v="10"/>
    <n v="5526"/>
    <x v="0"/>
    <x v="0"/>
    <s v="USD"/>
    <x v="3684"/>
    <x v="3698"/>
    <x v="0"/>
    <x v="327"/>
    <x v="0"/>
    <s v="theater/plays"/>
    <x v="38"/>
    <x v="2562"/>
    <x v="1"/>
    <x v="6"/>
  </r>
  <r>
    <n v="3699"/>
    <x v="3695"/>
    <x v="3697"/>
    <x v="30"/>
    <n v="2520"/>
    <x v="0"/>
    <x v="0"/>
    <s v="USD"/>
    <x v="3685"/>
    <x v="3699"/>
    <x v="0"/>
    <x v="244"/>
    <x v="0"/>
    <s v="theater/plays"/>
    <x v="7"/>
    <x v="2007"/>
    <x v="1"/>
    <x v="6"/>
  </r>
  <r>
    <n v="3700"/>
    <x v="3696"/>
    <x v="3698"/>
    <x v="2"/>
    <n v="606"/>
    <x v="0"/>
    <x v="0"/>
    <s v="USD"/>
    <x v="3686"/>
    <x v="3700"/>
    <x v="0"/>
    <x v="59"/>
    <x v="0"/>
    <s v="theater/plays"/>
    <x v="10"/>
    <x v="2274"/>
    <x v="1"/>
    <x v="6"/>
  </r>
  <r>
    <n v="3701"/>
    <x v="3697"/>
    <x v="3699"/>
    <x v="15"/>
    <n v="1505"/>
    <x v="0"/>
    <x v="1"/>
    <s v="GBP"/>
    <x v="3687"/>
    <x v="3701"/>
    <x v="0"/>
    <x v="70"/>
    <x v="0"/>
    <s v="theater/plays"/>
    <x v="8"/>
    <x v="2563"/>
    <x v="1"/>
    <x v="6"/>
  </r>
  <r>
    <n v="3702"/>
    <x v="3698"/>
    <x v="3700"/>
    <x v="9"/>
    <n v="3275"/>
    <x v="0"/>
    <x v="1"/>
    <s v="GBP"/>
    <x v="3688"/>
    <x v="3702"/>
    <x v="0"/>
    <x v="64"/>
    <x v="0"/>
    <s v="theater/plays"/>
    <x v="15"/>
    <x v="2564"/>
    <x v="1"/>
    <x v="6"/>
  </r>
  <r>
    <n v="3703"/>
    <x v="3699"/>
    <x v="3701"/>
    <x v="405"/>
    <n v="1296"/>
    <x v="0"/>
    <x v="0"/>
    <s v="USD"/>
    <x v="3689"/>
    <x v="3703"/>
    <x v="0"/>
    <x v="209"/>
    <x v="0"/>
    <s v="theater/plays"/>
    <x v="4"/>
    <x v="2565"/>
    <x v="1"/>
    <x v="6"/>
  </r>
  <r>
    <n v="3704"/>
    <x v="3700"/>
    <x v="3702"/>
    <x v="43"/>
    <n v="409.01"/>
    <x v="0"/>
    <x v="1"/>
    <s v="GBP"/>
    <x v="3690"/>
    <x v="3704"/>
    <x v="0"/>
    <x v="74"/>
    <x v="0"/>
    <s v="theater/plays"/>
    <x v="104"/>
    <x v="2566"/>
    <x v="1"/>
    <x v="6"/>
  </r>
  <r>
    <n v="3705"/>
    <x v="3701"/>
    <x v="3703"/>
    <x v="423"/>
    <n v="2925"/>
    <x v="0"/>
    <x v="0"/>
    <s v="USD"/>
    <x v="3691"/>
    <x v="3705"/>
    <x v="0"/>
    <x v="2"/>
    <x v="0"/>
    <s v="theater/plays"/>
    <x v="33"/>
    <x v="1829"/>
    <x v="1"/>
    <x v="6"/>
  </r>
  <r>
    <n v="3706"/>
    <x v="3702"/>
    <x v="3704"/>
    <x v="15"/>
    <n v="1820"/>
    <x v="0"/>
    <x v="0"/>
    <s v="USD"/>
    <x v="3692"/>
    <x v="3706"/>
    <x v="0"/>
    <x v="62"/>
    <x v="0"/>
    <s v="theater/plays"/>
    <x v="10"/>
    <x v="2567"/>
    <x v="1"/>
    <x v="6"/>
  </r>
  <r>
    <n v="3707"/>
    <x v="3703"/>
    <x v="3705"/>
    <x v="28"/>
    <n v="1860"/>
    <x v="0"/>
    <x v="0"/>
    <s v="USD"/>
    <x v="3693"/>
    <x v="3707"/>
    <x v="0"/>
    <x v="23"/>
    <x v="0"/>
    <s v="theater/plays"/>
    <x v="362"/>
    <x v="2568"/>
    <x v="1"/>
    <x v="6"/>
  </r>
  <r>
    <n v="3708"/>
    <x v="3704"/>
    <x v="3706"/>
    <x v="176"/>
    <n v="2100"/>
    <x v="0"/>
    <x v="0"/>
    <s v="USD"/>
    <x v="3694"/>
    <x v="3708"/>
    <x v="0"/>
    <x v="70"/>
    <x v="0"/>
    <s v="theater/plays"/>
    <x v="126"/>
    <x v="2569"/>
    <x v="1"/>
    <x v="6"/>
  </r>
  <r>
    <n v="3709"/>
    <x v="3705"/>
    <x v="3707"/>
    <x v="28"/>
    <n v="1082.5"/>
    <x v="0"/>
    <x v="1"/>
    <s v="GBP"/>
    <x v="3695"/>
    <x v="3709"/>
    <x v="0"/>
    <x v="2"/>
    <x v="0"/>
    <s v="theater/plays"/>
    <x v="29"/>
    <x v="2570"/>
    <x v="1"/>
    <x v="6"/>
  </r>
  <r>
    <n v="3710"/>
    <x v="3706"/>
    <x v="3708"/>
    <x v="46"/>
    <n v="1835"/>
    <x v="0"/>
    <x v="0"/>
    <s v="USD"/>
    <x v="3696"/>
    <x v="3710"/>
    <x v="0"/>
    <x v="74"/>
    <x v="0"/>
    <s v="theater/plays"/>
    <x v="48"/>
    <x v="2571"/>
    <x v="1"/>
    <x v="6"/>
  </r>
  <r>
    <n v="3711"/>
    <x v="3707"/>
    <x v="3709"/>
    <x v="2"/>
    <n v="570"/>
    <x v="0"/>
    <x v="0"/>
    <s v="USD"/>
    <x v="3174"/>
    <x v="3711"/>
    <x v="0"/>
    <x v="64"/>
    <x v="0"/>
    <s v="theater/plays"/>
    <x v="35"/>
    <x v="2572"/>
    <x v="1"/>
    <x v="6"/>
  </r>
  <r>
    <n v="3712"/>
    <x v="3708"/>
    <x v="3710"/>
    <x v="51"/>
    <n v="11530"/>
    <x v="0"/>
    <x v="0"/>
    <s v="USD"/>
    <x v="3697"/>
    <x v="3712"/>
    <x v="0"/>
    <x v="201"/>
    <x v="0"/>
    <s v="theater/plays"/>
    <x v="224"/>
    <x v="734"/>
    <x v="1"/>
    <x v="6"/>
  </r>
  <r>
    <n v="3713"/>
    <x v="3709"/>
    <x v="3711"/>
    <x v="13"/>
    <n v="2030"/>
    <x v="0"/>
    <x v="0"/>
    <s v="USD"/>
    <x v="3698"/>
    <x v="3713"/>
    <x v="0"/>
    <x v="10"/>
    <x v="0"/>
    <s v="theater/plays"/>
    <x v="21"/>
    <x v="2573"/>
    <x v="1"/>
    <x v="6"/>
  </r>
  <r>
    <n v="3714"/>
    <x v="3710"/>
    <x v="3712"/>
    <x v="3"/>
    <n v="10235"/>
    <x v="0"/>
    <x v="0"/>
    <s v="USD"/>
    <x v="3699"/>
    <x v="3714"/>
    <x v="0"/>
    <x v="174"/>
    <x v="0"/>
    <s v="theater/plays"/>
    <x v="21"/>
    <x v="2574"/>
    <x v="1"/>
    <x v="6"/>
  </r>
  <r>
    <n v="3715"/>
    <x v="3711"/>
    <x v="3713"/>
    <x v="8"/>
    <n v="3590"/>
    <x v="0"/>
    <x v="1"/>
    <s v="GBP"/>
    <x v="3700"/>
    <x v="3715"/>
    <x v="0"/>
    <x v="74"/>
    <x v="0"/>
    <s v="theater/plays"/>
    <x v="33"/>
    <x v="2575"/>
    <x v="1"/>
    <x v="6"/>
  </r>
  <r>
    <n v="3716"/>
    <x v="3712"/>
    <x v="3714"/>
    <x v="134"/>
    <n v="1246"/>
    <x v="0"/>
    <x v="0"/>
    <s v="USD"/>
    <x v="3701"/>
    <x v="3716"/>
    <x v="0"/>
    <x v="54"/>
    <x v="0"/>
    <s v="theater/plays"/>
    <x v="94"/>
    <x v="843"/>
    <x v="1"/>
    <x v="6"/>
  </r>
  <r>
    <n v="3717"/>
    <x v="3713"/>
    <x v="3715"/>
    <x v="23"/>
    <n v="4030"/>
    <x v="0"/>
    <x v="1"/>
    <s v="GBP"/>
    <x v="3702"/>
    <x v="3717"/>
    <x v="0"/>
    <x v="62"/>
    <x v="0"/>
    <s v="theater/plays"/>
    <x v="7"/>
    <x v="2576"/>
    <x v="1"/>
    <x v="6"/>
  </r>
  <r>
    <n v="3718"/>
    <x v="3714"/>
    <x v="3716"/>
    <x v="2"/>
    <n v="1197"/>
    <x v="0"/>
    <x v="1"/>
    <s v="GBP"/>
    <x v="3703"/>
    <x v="3718"/>
    <x v="0"/>
    <x v="67"/>
    <x v="0"/>
    <s v="theater/plays"/>
    <x v="366"/>
    <x v="2577"/>
    <x v="1"/>
    <x v="6"/>
  </r>
  <r>
    <n v="3719"/>
    <x v="3715"/>
    <x v="3717"/>
    <x v="48"/>
    <n v="420"/>
    <x v="0"/>
    <x v="1"/>
    <s v="GBP"/>
    <x v="3704"/>
    <x v="3719"/>
    <x v="0"/>
    <x v="80"/>
    <x v="0"/>
    <s v="theater/plays"/>
    <x v="367"/>
    <x v="2432"/>
    <x v="1"/>
    <x v="6"/>
  </r>
  <r>
    <n v="3720"/>
    <x v="3716"/>
    <x v="3718"/>
    <x v="126"/>
    <n v="3449"/>
    <x v="0"/>
    <x v="0"/>
    <s v="USD"/>
    <x v="3705"/>
    <x v="3720"/>
    <x v="0"/>
    <x v="244"/>
    <x v="0"/>
    <s v="theater/plays"/>
    <x v="2"/>
    <x v="2578"/>
    <x v="1"/>
    <x v="6"/>
  </r>
  <r>
    <n v="3721"/>
    <x v="3717"/>
    <x v="3719"/>
    <x v="10"/>
    <n v="5040"/>
    <x v="0"/>
    <x v="0"/>
    <s v="USD"/>
    <x v="3706"/>
    <x v="3721"/>
    <x v="0"/>
    <x v="34"/>
    <x v="0"/>
    <s v="theater/plays"/>
    <x v="7"/>
    <x v="2579"/>
    <x v="1"/>
    <x v="6"/>
  </r>
  <r>
    <n v="3722"/>
    <x v="3718"/>
    <x v="3720"/>
    <x v="15"/>
    <n v="1668"/>
    <x v="0"/>
    <x v="5"/>
    <s v="CAD"/>
    <x v="3707"/>
    <x v="3722"/>
    <x v="0"/>
    <x v="2"/>
    <x v="0"/>
    <s v="theater/plays"/>
    <x v="38"/>
    <x v="2580"/>
    <x v="1"/>
    <x v="6"/>
  </r>
  <r>
    <n v="3723"/>
    <x v="3719"/>
    <x v="3721"/>
    <x v="37"/>
    <n v="4592"/>
    <x v="0"/>
    <x v="1"/>
    <s v="GBP"/>
    <x v="3708"/>
    <x v="3723"/>
    <x v="0"/>
    <x v="287"/>
    <x v="0"/>
    <s v="theater/plays"/>
    <x v="21"/>
    <x v="2581"/>
    <x v="1"/>
    <x v="6"/>
  </r>
  <r>
    <n v="3724"/>
    <x v="3720"/>
    <x v="3722"/>
    <x v="270"/>
    <n v="4409.55"/>
    <x v="0"/>
    <x v="1"/>
    <s v="GBP"/>
    <x v="3709"/>
    <x v="3724"/>
    <x v="0"/>
    <x v="30"/>
    <x v="0"/>
    <s v="theater/plays"/>
    <x v="33"/>
    <x v="2582"/>
    <x v="1"/>
    <x v="6"/>
  </r>
  <r>
    <n v="3725"/>
    <x v="3721"/>
    <x v="3723"/>
    <x v="43"/>
    <n v="381"/>
    <x v="0"/>
    <x v="1"/>
    <s v="GBP"/>
    <x v="3710"/>
    <x v="3725"/>
    <x v="0"/>
    <x v="41"/>
    <x v="0"/>
    <s v="theater/plays"/>
    <x v="37"/>
    <x v="2583"/>
    <x v="1"/>
    <x v="6"/>
  </r>
  <r>
    <n v="3726"/>
    <x v="3722"/>
    <x v="3724"/>
    <x v="16"/>
    <n v="2879"/>
    <x v="0"/>
    <x v="0"/>
    <s v="USD"/>
    <x v="3711"/>
    <x v="3726"/>
    <x v="0"/>
    <x v="67"/>
    <x v="0"/>
    <s v="theater/plays"/>
    <x v="368"/>
    <x v="2584"/>
    <x v="1"/>
    <x v="6"/>
  </r>
  <r>
    <n v="3727"/>
    <x v="3723"/>
    <x v="3725"/>
    <x v="13"/>
    <n v="2015"/>
    <x v="0"/>
    <x v="0"/>
    <s v="USD"/>
    <x v="3712"/>
    <x v="3727"/>
    <x v="0"/>
    <x v="51"/>
    <x v="0"/>
    <s v="theater/plays"/>
    <x v="7"/>
    <x v="2503"/>
    <x v="1"/>
    <x v="6"/>
  </r>
  <r>
    <n v="3728"/>
    <x v="3724"/>
    <x v="3726"/>
    <x v="22"/>
    <n v="1862"/>
    <x v="2"/>
    <x v="0"/>
    <s v="USD"/>
    <x v="3713"/>
    <x v="3728"/>
    <x v="0"/>
    <x v="162"/>
    <x v="1"/>
    <s v="theater/plays"/>
    <x v="114"/>
    <x v="2585"/>
    <x v="1"/>
    <x v="6"/>
  </r>
  <r>
    <n v="3729"/>
    <x v="3725"/>
    <x v="3727"/>
    <x v="10"/>
    <n v="362"/>
    <x v="2"/>
    <x v="0"/>
    <s v="USD"/>
    <x v="3714"/>
    <x v="3729"/>
    <x v="0"/>
    <x v="81"/>
    <x v="1"/>
    <s v="theater/plays"/>
    <x v="113"/>
    <x v="2586"/>
    <x v="1"/>
    <x v="6"/>
  </r>
  <r>
    <n v="3730"/>
    <x v="3726"/>
    <x v="3728"/>
    <x v="28"/>
    <n v="100"/>
    <x v="2"/>
    <x v="0"/>
    <s v="USD"/>
    <x v="3715"/>
    <x v="3730"/>
    <x v="0"/>
    <x v="29"/>
    <x v="1"/>
    <s v="theater/plays"/>
    <x v="54"/>
    <x v="101"/>
    <x v="1"/>
    <x v="6"/>
  </r>
  <r>
    <n v="3731"/>
    <x v="3727"/>
    <x v="3729"/>
    <x v="62"/>
    <n v="620"/>
    <x v="2"/>
    <x v="0"/>
    <s v="USD"/>
    <x v="3716"/>
    <x v="3731"/>
    <x v="0"/>
    <x v="8"/>
    <x v="1"/>
    <s v="theater/plays"/>
    <x v="57"/>
    <x v="1237"/>
    <x v="1"/>
    <x v="6"/>
  </r>
  <r>
    <n v="3732"/>
    <x v="3728"/>
    <x v="3730"/>
    <x v="16"/>
    <n v="131"/>
    <x v="2"/>
    <x v="9"/>
    <s v="EUR"/>
    <x v="3717"/>
    <x v="3732"/>
    <x v="0"/>
    <x v="80"/>
    <x v="1"/>
    <s v="theater/plays"/>
    <x v="77"/>
    <x v="163"/>
    <x v="1"/>
    <x v="6"/>
  </r>
  <r>
    <n v="3733"/>
    <x v="3729"/>
    <x v="3731"/>
    <x v="15"/>
    <n v="0"/>
    <x v="2"/>
    <x v="0"/>
    <s v="USD"/>
    <x v="3718"/>
    <x v="3733"/>
    <x v="0"/>
    <x v="78"/>
    <x v="1"/>
    <s v="theater/plays"/>
    <x v="50"/>
    <x v="121"/>
    <x v="1"/>
    <x v="6"/>
  </r>
  <r>
    <n v="3734"/>
    <x v="3730"/>
    <x v="3732"/>
    <x v="15"/>
    <n v="427"/>
    <x v="2"/>
    <x v="0"/>
    <s v="USD"/>
    <x v="3719"/>
    <x v="3734"/>
    <x v="0"/>
    <x v="63"/>
    <x v="1"/>
    <s v="theater/plays"/>
    <x v="58"/>
    <x v="2254"/>
    <x v="1"/>
    <x v="6"/>
  </r>
  <r>
    <n v="3735"/>
    <x v="3731"/>
    <x v="3733"/>
    <x v="325"/>
    <n v="20"/>
    <x v="2"/>
    <x v="1"/>
    <s v="GBP"/>
    <x v="3720"/>
    <x v="3735"/>
    <x v="0"/>
    <x v="84"/>
    <x v="1"/>
    <s v="theater/plays"/>
    <x v="55"/>
    <x v="119"/>
    <x v="1"/>
    <x v="6"/>
  </r>
  <r>
    <n v="3736"/>
    <x v="3732"/>
    <x v="3734"/>
    <x v="15"/>
    <n v="10"/>
    <x v="2"/>
    <x v="1"/>
    <s v="GBP"/>
    <x v="3721"/>
    <x v="3736"/>
    <x v="0"/>
    <x v="29"/>
    <x v="1"/>
    <s v="theater/plays"/>
    <x v="60"/>
    <x v="119"/>
    <x v="1"/>
    <x v="6"/>
  </r>
  <r>
    <n v="3737"/>
    <x v="3476"/>
    <x v="3735"/>
    <x v="176"/>
    <n v="150"/>
    <x v="2"/>
    <x v="0"/>
    <s v="USD"/>
    <x v="3722"/>
    <x v="3737"/>
    <x v="0"/>
    <x v="80"/>
    <x v="1"/>
    <s v="theater/plays"/>
    <x v="70"/>
    <x v="822"/>
    <x v="1"/>
    <x v="6"/>
  </r>
  <r>
    <n v="3738"/>
    <x v="3733"/>
    <x v="3736"/>
    <x v="15"/>
    <n v="270"/>
    <x v="2"/>
    <x v="1"/>
    <s v="GBP"/>
    <x v="3723"/>
    <x v="3738"/>
    <x v="0"/>
    <x v="79"/>
    <x v="1"/>
    <s v="theater/plays"/>
    <x v="82"/>
    <x v="817"/>
    <x v="1"/>
    <x v="6"/>
  </r>
  <r>
    <n v="3739"/>
    <x v="3734"/>
    <x v="3737"/>
    <x v="23"/>
    <n v="805"/>
    <x v="2"/>
    <x v="1"/>
    <s v="GBP"/>
    <x v="3724"/>
    <x v="3739"/>
    <x v="0"/>
    <x v="22"/>
    <x v="1"/>
    <s v="theater/plays"/>
    <x v="68"/>
    <x v="2587"/>
    <x v="1"/>
    <x v="6"/>
  </r>
  <r>
    <n v="3740"/>
    <x v="3735"/>
    <x v="3738"/>
    <x v="13"/>
    <n v="358"/>
    <x v="2"/>
    <x v="0"/>
    <s v="USD"/>
    <x v="3725"/>
    <x v="3740"/>
    <x v="0"/>
    <x v="25"/>
    <x v="1"/>
    <s v="theater/plays"/>
    <x v="82"/>
    <x v="2588"/>
    <x v="1"/>
    <x v="6"/>
  </r>
  <r>
    <n v="3741"/>
    <x v="3736"/>
    <x v="3739"/>
    <x v="22"/>
    <n v="0"/>
    <x v="2"/>
    <x v="0"/>
    <s v="USD"/>
    <x v="3726"/>
    <x v="3741"/>
    <x v="0"/>
    <x v="78"/>
    <x v="1"/>
    <s v="theater/plays"/>
    <x v="50"/>
    <x v="121"/>
    <x v="1"/>
    <x v="6"/>
  </r>
  <r>
    <n v="3742"/>
    <x v="3737"/>
    <x v="3740"/>
    <x v="10"/>
    <n v="100"/>
    <x v="2"/>
    <x v="0"/>
    <s v="USD"/>
    <x v="3727"/>
    <x v="3742"/>
    <x v="0"/>
    <x v="80"/>
    <x v="1"/>
    <s v="theater/plays"/>
    <x v="53"/>
    <x v="380"/>
    <x v="1"/>
    <x v="6"/>
  </r>
  <r>
    <n v="3743"/>
    <x v="3738"/>
    <x v="3741"/>
    <x v="41"/>
    <n v="0"/>
    <x v="2"/>
    <x v="0"/>
    <s v="USD"/>
    <x v="3728"/>
    <x v="3743"/>
    <x v="0"/>
    <x v="78"/>
    <x v="1"/>
    <s v="theater/plays"/>
    <x v="50"/>
    <x v="121"/>
    <x v="1"/>
    <x v="6"/>
  </r>
  <r>
    <n v="3744"/>
    <x v="3739"/>
    <x v="3742"/>
    <x v="38"/>
    <n v="0"/>
    <x v="2"/>
    <x v="0"/>
    <s v="USD"/>
    <x v="3729"/>
    <x v="3744"/>
    <x v="0"/>
    <x v="78"/>
    <x v="1"/>
    <s v="theater/plays"/>
    <x v="50"/>
    <x v="121"/>
    <x v="1"/>
    <x v="6"/>
  </r>
  <r>
    <n v="3745"/>
    <x v="3740"/>
    <x v="3743"/>
    <x v="213"/>
    <n v="10"/>
    <x v="2"/>
    <x v="0"/>
    <s v="USD"/>
    <x v="3730"/>
    <x v="3745"/>
    <x v="0"/>
    <x v="29"/>
    <x v="1"/>
    <s v="theater/plays"/>
    <x v="54"/>
    <x v="119"/>
    <x v="1"/>
    <x v="6"/>
  </r>
  <r>
    <n v="3746"/>
    <x v="3741"/>
    <x v="3744"/>
    <x v="0"/>
    <n v="202"/>
    <x v="2"/>
    <x v="0"/>
    <s v="USD"/>
    <x v="3731"/>
    <x v="3746"/>
    <x v="0"/>
    <x v="29"/>
    <x v="1"/>
    <s v="theater/plays"/>
    <x v="53"/>
    <x v="2589"/>
    <x v="1"/>
    <x v="6"/>
  </r>
  <r>
    <n v="3747"/>
    <x v="3742"/>
    <x v="3745"/>
    <x v="30"/>
    <n v="25"/>
    <x v="2"/>
    <x v="1"/>
    <s v="GBP"/>
    <x v="3732"/>
    <x v="3747"/>
    <x v="0"/>
    <x v="29"/>
    <x v="1"/>
    <s v="theater/plays"/>
    <x v="60"/>
    <x v="380"/>
    <x v="1"/>
    <x v="6"/>
  </r>
  <r>
    <n v="3748"/>
    <x v="3743"/>
    <x v="3746"/>
    <x v="10"/>
    <n v="5176"/>
    <x v="0"/>
    <x v="0"/>
    <s v="USD"/>
    <x v="3733"/>
    <x v="3748"/>
    <x v="0"/>
    <x v="47"/>
    <x v="0"/>
    <s v="theater/musical"/>
    <x v="3"/>
    <x v="2590"/>
    <x v="1"/>
    <x v="40"/>
  </r>
  <r>
    <n v="3749"/>
    <x v="3744"/>
    <x v="3747"/>
    <x v="2"/>
    <n v="525"/>
    <x v="0"/>
    <x v="0"/>
    <s v="USD"/>
    <x v="3734"/>
    <x v="3749"/>
    <x v="0"/>
    <x v="63"/>
    <x v="0"/>
    <s v="theater/musical"/>
    <x v="2"/>
    <x v="753"/>
    <x v="1"/>
    <x v="40"/>
  </r>
  <r>
    <n v="3750"/>
    <x v="3745"/>
    <x v="3748"/>
    <x v="12"/>
    <n v="6027"/>
    <x v="0"/>
    <x v="0"/>
    <s v="USD"/>
    <x v="3735"/>
    <x v="3750"/>
    <x v="0"/>
    <x v="33"/>
    <x v="0"/>
    <s v="theater/musical"/>
    <x v="8"/>
    <x v="2591"/>
    <x v="1"/>
    <x v="40"/>
  </r>
  <r>
    <n v="3751"/>
    <x v="3746"/>
    <x v="3749"/>
    <x v="28"/>
    <n v="1326"/>
    <x v="0"/>
    <x v="0"/>
    <s v="USD"/>
    <x v="3736"/>
    <x v="3751"/>
    <x v="0"/>
    <x v="202"/>
    <x v="0"/>
    <s v="theater/musical"/>
    <x v="18"/>
    <x v="2592"/>
    <x v="1"/>
    <x v="40"/>
  </r>
  <r>
    <n v="3752"/>
    <x v="3747"/>
    <x v="3750"/>
    <x v="2"/>
    <n v="565"/>
    <x v="0"/>
    <x v="1"/>
    <s v="GBP"/>
    <x v="3737"/>
    <x v="3752"/>
    <x v="0"/>
    <x v="41"/>
    <x v="0"/>
    <s v="theater/musical"/>
    <x v="40"/>
    <x v="789"/>
    <x v="1"/>
    <x v="40"/>
  </r>
  <r>
    <n v="3753"/>
    <x v="3748"/>
    <x v="3751"/>
    <x v="10"/>
    <n v="5167"/>
    <x v="0"/>
    <x v="0"/>
    <s v="USD"/>
    <x v="3738"/>
    <x v="3753"/>
    <x v="0"/>
    <x v="209"/>
    <x v="0"/>
    <s v="theater/musical"/>
    <x v="33"/>
    <x v="2593"/>
    <x v="1"/>
    <x v="40"/>
  </r>
  <r>
    <n v="3754"/>
    <x v="3749"/>
    <x v="3752"/>
    <x v="30"/>
    <n v="3000"/>
    <x v="0"/>
    <x v="0"/>
    <s v="USD"/>
    <x v="3739"/>
    <x v="3754"/>
    <x v="0"/>
    <x v="74"/>
    <x v="0"/>
    <s v="theater/musical"/>
    <x v="28"/>
    <x v="2594"/>
    <x v="1"/>
    <x v="40"/>
  </r>
  <r>
    <n v="3755"/>
    <x v="3750"/>
    <x v="3753"/>
    <x v="131"/>
    <n v="713"/>
    <x v="0"/>
    <x v="1"/>
    <s v="GBP"/>
    <x v="3740"/>
    <x v="3755"/>
    <x v="0"/>
    <x v="33"/>
    <x v="0"/>
    <s v="theater/musical"/>
    <x v="22"/>
    <x v="2595"/>
    <x v="1"/>
    <x v="40"/>
  </r>
  <r>
    <n v="3756"/>
    <x v="3751"/>
    <x v="3754"/>
    <x v="37"/>
    <n v="4550"/>
    <x v="0"/>
    <x v="0"/>
    <s v="USD"/>
    <x v="3741"/>
    <x v="3756"/>
    <x v="0"/>
    <x v="57"/>
    <x v="0"/>
    <s v="theater/musical"/>
    <x v="7"/>
    <x v="2596"/>
    <x v="1"/>
    <x v="40"/>
  </r>
  <r>
    <n v="3757"/>
    <x v="3752"/>
    <x v="3755"/>
    <x v="8"/>
    <n v="3798"/>
    <x v="0"/>
    <x v="0"/>
    <s v="USD"/>
    <x v="3742"/>
    <x v="3757"/>
    <x v="0"/>
    <x v="133"/>
    <x v="0"/>
    <s v="theater/musical"/>
    <x v="15"/>
    <x v="2597"/>
    <x v="1"/>
    <x v="40"/>
  </r>
  <r>
    <n v="3758"/>
    <x v="3753"/>
    <x v="3756"/>
    <x v="15"/>
    <n v="1535"/>
    <x v="0"/>
    <x v="0"/>
    <s v="USD"/>
    <x v="3743"/>
    <x v="3758"/>
    <x v="0"/>
    <x v="55"/>
    <x v="0"/>
    <s v="theater/musical"/>
    <x v="21"/>
    <x v="1254"/>
    <x v="1"/>
    <x v="40"/>
  </r>
  <r>
    <n v="3759"/>
    <x v="3754"/>
    <x v="3757"/>
    <x v="23"/>
    <n v="4409.7700000000004"/>
    <x v="0"/>
    <x v="0"/>
    <s v="USD"/>
    <x v="3744"/>
    <x v="3759"/>
    <x v="0"/>
    <x v="106"/>
    <x v="0"/>
    <s v="theater/musical"/>
    <x v="5"/>
    <x v="2598"/>
    <x v="1"/>
    <x v="40"/>
  </r>
  <r>
    <n v="3760"/>
    <x v="3755"/>
    <x v="3758"/>
    <x v="10"/>
    <n v="5050.7700000000004"/>
    <x v="0"/>
    <x v="0"/>
    <s v="USD"/>
    <x v="3745"/>
    <x v="3760"/>
    <x v="0"/>
    <x v="110"/>
    <x v="0"/>
    <s v="theater/musical"/>
    <x v="7"/>
    <x v="2599"/>
    <x v="1"/>
    <x v="40"/>
  </r>
  <r>
    <n v="3761"/>
    <x v="3756"/>
    <x v="3759"/>
    <x v="2"/>
    <n v="500"/>
    <x v="0"/>
    <x v="1"/>
    <s v="GBP"/>
    <x v="3746"/>
    <x v="3761"/>
    <x v="0"/>
    <x v="83"/>
    <x v="0"/>
    <s v="theater/musical"/>
    <x v="8"/>
    <x v="2600"/>
    <x v="1"/>
    <x v="40"/>
  </r>
  <r>
    <n v="3762"/>
    <x v="3757"/>
    <x v="3760"/>
    <x v="21"/>
    <n v="1328"/>
    <x v="0"/>
    <x v="1"/>
    <s v="GBP"/>
    <x v="3747"/>
    <x v="3762"/>
    <x v="0"/>
    <x v="33"/>
    <x v="0"/>
    <s v="theater/musical"/>
    <x v="6"/>
    <x v="2601"/>
    <x v="1"/>
    <x v="40"/>
  </r>
  <r>
    <n v="3763"/>
    <x v="3758"/>
    <x v="3761"/>
    <x v="10"/>
    <n v="5000"/>
    <x v="0"/>
    <x v="0"/>
    <s v="USD"/>
    <x v="3748"/>
    <x v="3763"/>
    <x v="0"/>
    <x v="99"/>
    <x v="0"/>
    <s v="theater/musical"/>
    <x v="8"/>
    <x v="2602"/>
    <x v="1"/>
    <x v="40"/>
  </r>
  <r>
    <n v="3764"/>
    <x v="3759"/>
    <x v="3762"/>
    <x v="15"/>
    <n v="1500"/>
    <x v="0"/>
    <x v="0"/>
    <s v="USD"/>
    <x v="3749"/>
    <x v="3764"/>
    <x v="0"/>
    <x v="74"/>
    <x v="0"/>
    <s v="theater/musical"/>
    <x v="8"/>
    <x v="2480"/>
    <x v="1"/>
    <x v="40"/>
  </r>
  <r>
    <n v="3765"/>
    <x v="3760"/>
    <x v="3763"/>
    <x v="39"/>
    <n v="7942"/>
    <x v="0"/>
    <x v="0"/>
    <s v="USD"/>
    <x v="3750"/>
    <x v="3765"/>
    <x v="0"/>
    <x v="329"/>
    <x v="0"/>
    <s v="theater/musical"/>
    <x v="40"/>
    <x v="2603"/>
    <x v="1"/>
    <x v="40"/>
  </r>
  <r>
    <n v="3766"/>
    <x v="3761"/>
    <x v="3764"/>
    <x v="3"/>
    <n v="10265.01"/>
    <x v="0"/>
    <x v="0"/>
    <s v="USD"/>
    <x v="3751"/>
    <x v="3766"/>
    <x v="0"/>
    <x v="93"/>
    <x v="0"/>
    <s v="theater/musical"/>
    <x v="33"/>
    <x v="2604"/>
    <x v="1"/>
    <x v="40"/>
  </r>
  <r>
    <n v="3767"/>
    <x v="3762"/>
    <x v="3765"/>
    <x v="13"/>
    <n v="2335"/>
    <x v="0"/>
    <x v="0"/>
    <s v="USD"/>
    <x v="3566"/>
    <x v="3767"/>
    <x v="0"/>
    <x v="66"/>
    <x v="0"/>
    <s v="theater/musical"/>
    <x v="16"/>
    <x v="645"/>
    <x v="1"/>
    <x v="40"/>
  </r>
  <r>
    <n v="3768"/>
    <x v="3763"/>
    <x v="3766"/>
    <x v="23"/>
    <n v="4306.1099999999997"/>
    <x v="0"/>
    <x v="0"/>
    <s v="USD"/>
    <x v="3752"/>
    <x v="3768"/>
    <x v="0"/>
    <x v="6"/>
    <x v="0"/>
    <s v="theater/musical"/>
    <x v="29"/>
    <x v="2605"/>
    <x v="1"/>
    <x v="40"/>
  </r>
  <r>
    <n v="3769"/>
    <x v="3764"/>
    <x v="3767"/>
    <x v="184"/>
    <n v="1100"/>
    <x v="0"/>
    <x v="0"/>
    <s v="USD"/>
    <x v="3753"/>
    <x v="3769"/>
    <x v="0"/>
    <x v="41"/>
    <x v="0"/>
    <s v="theater/musical"/>
    <x v="8"/>
    <x v="2606"/>
    <x v="1"/>
    <x v="40"/>
  </r>
  <r>
    <n v="3770"/>
    <x v="3765"/>
    <x v="3768"/>
    <x v="13"/>
    <n v="2000"/>
    <x v="0"/>
    <x v="1"/>
    <s v="GBP"/>
    <x v="3754"/>
    <x v="3770"/>
    <x v="0"/>
    <x v="9"/>
    <x v="0"/>
    <s v="theater/musical"/>
    <x v="8"/>
    <x v="101"/>
    <x v="1"/>
    <x v="40"/>
  </r>
  <r>
    <n v="3771"/>
    <x v="3766"/>
    <x v="3769"/>
    <x v="28"/>
    <n v="1460"/>
    <x v="0"/>
    <x v="0"/>
    <s v="USD"/>
    <x v="3755"/>
    <x v="3771"/>
    <x v="0"/>
    <x v="44"/>
    <x v="0"/>
    <s v="theater/musical"/>
    <x v="91"/>
    <x v="2607"/>
    <x v="1"/>
    <x v="40"/>
  </r>
  <r>
    <n v="3772"/>
    <x v="3767"/>
    <x v="3770"/>
    <x v="10"/>
    <n v="5510"/>
    <x v="0"/>
    <x v="0"/>
    <s v="USD"/>
    <x v="3756"/>
    <x v="3772"/>
    <x v="0"/>
    <x v="51"/>
    <x v="0"/>
    <s v="theater/musical"/>
    <x v="5"/>
    <x v="2608"/>
    <x v="1"/>
    <x v="40"/>
  </r>
  <r>
    <n v="3773"/>
    <x v="3768"/>
    <x v="3771"/>
    <x v="10"/>
    <n v="5410"/>
    <x v="0"/>
    <x v="0"/>
    <s v="USD"/>
    <x v="3757"/>
    <x v="3773"/>
    <x v="0"/>
    <x v="7"/>
    <x v="0"/>
    <s v="theater/musical"/>
    <x v="29"/>
    <x v="2609"/>
    <x v="1"/>
    <x v="40"/>
  </r>
  <r>
    <n v="3774"/>
    <x v="3769"/>
    <x v="3772"/>
    <x v="30"/>
    <n v="2500"/>
    <x v="0"/>
    <x v="5"/>
    <s v="CAD"/>
    <x v="3758"/>
    <x v="3774"/>
    <x v="0"/>
    <x v="20"/>
    <x v="0"/>
    <s v="theater/musical"/>
    <x v="8"/>
    <x v="101"/>
    <x v="1"/>
    <x v="40"/>
  </r>
  <r>
    <n v="3775"/>
    <x v="3770"/>
    <x v="3773"/>
    <x v="13"/>
    <n v="2005"/>
    <x v="0"/>
    <x v="0"/>
    <s v="USD"/>
    <x v="3759"/>
    <x v="3775"/>
    <x v="0"/>
    <x v="25"/>
    <x v="0"/>
    <s v="theater/musical"/>
    <x v="8"/>
    <x v="1451"/>
    <x v="1"/>
    <x v="40"/>
  </r>
  <r>
    <n v="3776"/>
    <x v="3771"/>
    <x v="3774"/>
    <x v="6"/>
    <n v="8537"/>
    <x v="0"/>
    <x v="0"/>
    <s v="USD"/>
    <x v="3760"/>
    <x v="3776"/>
    <x v="0"/>
    <x v="225"/>
    <x v="0"/>
    <s v="theater/musical"/>
    <x v="13"/>
    <x v="2610"/>
    <x v="1"/>
    <x v="40"/>
  </r>
  <r>
    <n v="3777"/>
    <x v="3772"/>
    <x v="3775"/>
    <x v="13"/>
    <n v="2864"/>
    <x v="0"/>
    <x v="0"/>
    <s v="USD"/>
    <x v="3761"/>
    <x v="3777"/>
    <x v="0"/>
    <x v="211"/>
    <x v="0"/>
    <s v="theater/musical"/>
    <x v="1"/>
    <x v="1129"/>
    <x v="1"/>
    <x v="40"/>
  </r>
  <r>
    <n v="3778"/>
    <x v="3773"/>
    <x v="3776"/>
    <x v="262"/>
    <n v="2521"/>
    <x v="0"/>
    <x v="0"/>
    <s v="USD"/>
    <x v="3762"/>
    <x v="3778"/>
    <x v="0"/>
    <x v="17"/>
    <x v="0"/>
    <s v="theater/musical"/>
    <x v="2"/>
    <x v="2611"/>
    <x v="1"/>
    <x v="40"/>
  </r>
  <r>
    <n v="3779"/>
    <x v="3774"/>
    <x v="3777"/>
    <x v="36"/>
    <n v="15597"/>
    <x v="0"/>
    <x v="0"/>
    <s v="USD"/>
    <x v="3763"/>
    <x v="3779"/>
    <x v="0"/>
    <x v="248"/>
    <x v="0"/>
    <s v="theater/musical"/>
    <x v="3"/>
    <x v="938"/>
    <x v="1"/>
    <x v="40"/>
  </r>
  <r>
    <n v="3780"/>
    <x v="3775"/>
    <x v="3778"/>
    <x v="30"/>
    <n v="3000"/>
    <x v="0"/>
    <x v="0"/>
    <s v="USD"/>
    <x v="3764"/>
    <x v="3780"/>
    <x v="0"/>
    <x v="209"/>
    <x v="0"/>
    <s v="theater/musical"/>
    <x v="28"/>
    <x v="101"/>
    <x v="1"/>
    <x v="40"/>
  </r>
  <r>
    <n v="3781"/>
    <x v="3776"/>
    <x v="3779"/>
    <x v="37"/>
    <n v="4935"/>
    <x v="0"/>
    <x v="0"/>
    <s v="USD"/>
    <x v="3765"/>
    <x v="3781"/>
    <x v="0"/>
    <x v="47"/>
    <x v="0"/>
    <s v="theater/musical"/>
    <x v="5"/>
    <x v="2612"/>
    <x v="1"/>
    <x v="40"/>
  </r>
  <r>
    <n v="3782"/>
    <x v="3777"/>
    <x v="3780"/>
    <x v="13"/>
    <n v="2035"/>
    <x v="0"/>
    <x v="1"/>
    <s v="GBP"/>
    <x v="3766"/>
    <x v="3782"/>
    <x v="0"/>
    <x v="74"/>
    <x v="0"/>
    <s v="theater/musical"/>
    <x v="21"/>
    <x v="2613"/>
    <x v="1"/>
    <x v="40"/>
  </r>
  <r>
    <n v="3783"/>
    <x v="3778"/>
    <x v="3781"/>
    <x v="38"/>
    <n v="1547"/>
    <x v="0"/>
    <x v="0"/>
    <s v="USD"/>
    <x v="3767"/>
    <x v="3783"/>
    <x v="0"/>
    <x v="54"/>
    <x v="0"/>
    <s v="theater/musical"/>
    <x v="32"/>
    <x v="2614"/>
    <x v="1"/>
    <x v="40"/>
  </r>
  <r>
    <n v="3784"/>
    <x v="3779"/>
    <x v="3782"/>
    <x v="28"/>
    <n v="1150"/>
    <x v="0"/>
    <x v="5"/>
    <s v="CAD"/>
    <x v="3768"/>
    <x v="3784"/>
    <x v="0"/>
    <x v="73"/>
    <x v="0"/>
    <s v="theater/musical"/>
    <x v="41"/>
    <x v="2615"/>
    <x v="1"/>
    <x v="40"/>
  </r>
  <r>
    <n v="3785"/>
    <x v="3780"/>
    <x v="3783"/>
    <x v="13"/>
    <n v="3015"/>
    <x v="0"/>
    <x v="1"/>
    <s v="GBP"/>
    <x v="3769"/>
    <x v="3785"/>
    <x v="0"/>
    <x v="209"/>
    <x v="0"/>
    <s v="theater/musical"/>
    <x v="298"/>
    <x v="965"/>
    <x v="1"/>
    <x v="40"/>
  </r>
  <r>
    <n v="3786"/>
    <x v="3781"/>
    <x v="3784"/>
    <x v="12"/>
    <n v="6658"/>
    <x v="0"/>
    <x v="0"/>
    <s v="USD"/>
    <x v="3770"/>
    <x v="3786"/>
    <x v="0"/>
    <x v="26"/>
    <x v="0"/>
    <s v="theater/musical"/>
    <x v="38"/>
    <x v="2616"/>
    <x v="1"/>
    <x v="40"/>
  </r>
  <r>
    <n v="3787"/>
    <x v="3782"/>
    <x v="3785"/>
    <x v="18"/>
    <n v="351"/>
    <x v="0"/>
    <x v="0"/>
    <s v="USD"/>
    <x v="3514"/>
    <x v="3787"/>
    <x v="0"/>
    <x v="73"/>
    <x v="0"/>
    <s v="theater/musical"/>
    <x v="8"/>
    <x v="2617"/>
    <x v="1"/>
    <x v="40"/>
  </r>
  <r>
    <n v="3788"/>
    <x v="3783"/>
    <x v="3786"/>
    <x v="96"/>
    <n v="500"/>
    <x v="2"/>
    <x v="0"/>
    <s v="USD"/>
    <x v="3771"/>
    <x v="3788"/>
    <x v="0"/>
    <x v="29"/>
    <x v="1"/>
    <s v="theater/musical"/>
    <x v="60"/>
    <x v="130"/>
    <x v="1"/>
    <x v="40"/>
  </r>
  <r>
    <n v="3789"/>
    <x v="3784"/>
    <x v="3787"/>
    <x v="424"/>
    <n v="116"/>
    <x v="2"/>
    <x v="1"/>
    <s v="GBP"/>
    <x v="3772"/>
    <x v="3789"/>
    <x v="0"/>
    <x v="80"/>
    <x v="1"/>
    <s v="theater/musical"/>
    <x v="56"/>
    <x v="2005"/>
    <x v="1"/>
    <x v="40"/>
  </r>
  <r>
    <n v="3790"/>
    <x v="3785"/>
    <x v="3788"/>
    <x v="36"/>
    <n v="0"/>
    <x v="2"/>
    <x v="0"/>
    <s v="USD"/>
    <x v="3773"/>
    <x v="3790"/>
    <x v="0"/>
    <x v="78"/>
    <x v="1"/>
    <s v="theater/musical"/>
    <x v="50"/>
    <x v="121"/>
    <x v="1"/>
    <x v="40"/>
  </r>
  <r>
    <n v="3791"/>
    <x v="3786"/>
    <x v="3789"/>
    <x v="15"/>
    <n v="0"/>
    <x v="2"/>
    <x v="0"/>
    <s v="USD"/>
    <x v="3774"/>
    <x v="3791"/>
    <x v="0"/>
    <x v="78"/>
    <x v="1"/>
    <s v="theater/musical"/>
    <x v="50"/>
    <x v="121"/>
    <x v="1"/>
    <x v="40"/>
  </r>
  <r>
    <n v="3792"/>
    <x v="3787"/>
    <x v="3790"/>
    <x v="78"/>
    <n v="35"/>
    <x v="2"/>
    <x v="0"/>
    <s v="USD"/>
    <x v="3775"/>
    <x v="3792"/>
    <x v="0"/>
    <x v="84"/>
    <x v="1"/>
    <s v="theater/musical"/>
    <x v="50"/>
    <x v="827"/>
    <x v="1"/>
    <x v="40"/>
  </r>
  <r>
    <n v="3793"/>
    <x v="3788"/>
    <x v="3791"/>
    <x v="39"/>
    <n v="4176"/>
    <x v="2"/>
    <x v="0"/>
    <s v="USD"/>
    <x v="3776"/>
    <x v="3793"/>
    <x v="0"/>
    <x v="54"/>
    <x v="1"/>
    <s v="theater/musical"/>
    <x v="64"/>
    <x v="2618"/>
    <x v="1"/>
    <x v="40"/>
  </r>
  <r>
    <n v="3794"/>
    <x v="3789"/>
    <x v="3792"/>
    <x v="10"/>
    <n v="50"/>
    <x v="2"/>
    <x v="1"/>
    <s v="GBP"/>
    <x v="3777"/>
    <x v="3794"/>
    <x v="0"/>
    <x v="29"/>
    <x v="1"/>
    <s v="theater/musical"/>
    <x v="60"/>
    <x v="73"/>
    <x v="1"/>
    <x v="40"/>
  </r>
  <r>
    <n v="3795"/>
    <x v="3790"/>
    <x v="3793"/>
    <x v="20"/>
    <n v="10"/>
    <x v="2"/>
    <x v="1"/>
    <s v="GBP"/>
    <x v="3778"/>
    <x v="3795"/>
    <x v="0"/>
    <x v="84"/>
    <x v="1"/>
    <s v="theater/musical"/>
    <x v="53"/>
    <x v="144"/>
    <x v="1"/>
    <x v="40"/>
  </r>
  <r>
    <n v="3796"/>
    <x v="3791"/>
    <x v="3794"/>
    <x v="290"/>
    <n v="1"/>
    <x v="2"/>
    <x v="0"/>
    <s v="USD"/>
    <x v="3779"/>
    <x v="3796"/>
    <x v="0"/>
    <x v="29"/>
    <x v="1"/>
    <s v="theater/musical"/>
    <x v="50"/>
    <x v="120"/>
    <x v="1"/>
    <x v="40"/>
  </r>
  <r>
    <n v="3797"/>
    <x v="3792"/>
    <x v="3795"/>
    <x v="12"/>
    <n v="5380"/>
    <x v="2"/>
    <x v="0"/>
    <s v="USD"/>
    <x v="3780"/>
    <x v="3797"/>
    <x v="0"/>
    <x v="77"/>
    <x v="1"/>
    <s v="theater/musical"/>
    <x v="369"/>
    <x v="2619"/>
    <x v="1"/>
    <x v="40"/>
  </r>
  <r>
    <n v="3798"/>
    <x v="3793"/>
    <x v="3796"/>
    <x v="54"/>
    <n v="1025"/>
    <x v="2"/>
    <x v="0"/>
    <s v="USD"/>
    <x v="3781"/>
    <x v="3798"/>
    <x v="0"/>
    <x v="81"/>
    <x v="1"/>
    <s v="theater/musical"/>
    <x v="60"/>
    <x v="1491"/>
    <x v="1"/>
    <x v="40"/>
  </r>
  <r>
    <n v="3799"/>
    <x v="3794"/>
    <x v="3797"/>
    <x v="3"/>
    <n v="402"/>
    <x v="2"/>
    <x v="0"/>
    <s v="USD"/>
    <x v="3782"/>
    <x v="3799"/>
    <x v="0"/>
    <x v="80"/>
    <x v="1"/>
    <s v="theater/musical"/>
    <x v="65"/>
    <x v="965"/>
    <x v="1"/>
    <x v="40"/>
  </r>
  <r>
    <n v="3800"/>
    <x v="3795"/>
    <x v="3798"/>
    <x v="29"/>
    <n v="881"/>
    <x v="2"/>
    <x v="0"/>
    <s v="USD"/>
    <x v="3783"/>
    <x v="3800"/>
    <x v="0"/>
    <x v="38"/>
    <x v="1"/>
    <s v="theater/musical"/>
    <x v="65"/>
    <x v="2620"/>
    <x v="1"/>
    <x v="40"/>
  </r>
  <r>
    <n v="3801"/>
    <x v="3796"/>
    <x v="3799"/>
    <x v="10"/>
    <n v="426"/>
    <x v="2"/>
    <x v="0"/>
    <s v="USD"/>
    <x v="3784"/>
    <x v="3801"/>
    <x v="0"/>
    <x v="82"/>
    <x v="1"/>
    <s v="theater/musical"/>
    <x v="114"/>
    <x v="2621"/>
    <x v="1"/>
    <x v="40"/>
  </r>
  <r>
    <n v="3802"/>
    <x v="3797"/>
    <x v="3800"/>
    <x v="9"/>
    <n v="0"/>
    <x v="2"/>
    <x v="0"/>
    <s v="USD"/>
    <x v="3785"/>
    <x v="3802"/>
    <x v="0"/>
    <x v="78"/>
    <x v="1"/>
    <s v="theater/musical"/>
    <x v="50"/>
    <x v="121"/>
    <x v="1"/>
    <x v="40"/>
  </r>
  <r>
    <n v="3803"/>
    <x v="3798"/>
    <x v="3801"/>
    <x v="14"/>
    <n v="2358"/>
    <x v="2"/>
    <x v="0"/>
    <s v="USD"/>
    <x v="3786"/>
    <x v="3803"/>
    <x v="0"/>
    <x v="244"/>
    <x v="1"/>
    <s v="theater/musical"/>
    <x v="68"/>
    <x v="2382"/>
    <x v="1"/>
    <x v="40"/>
  </r>
  <r>
    <n v="3804"/>
    <x v="3799"/>
    <x v="3802"/>
    <x v="6"/>
    <n v="0"/>
    <x v="2"/>
    <x v="0"/>
    <s v="USD"/>
    <x v="3787"/>
    <x v="3804"/>
    <x v="0"/>
    <x v="78"/>
    <x v="1"/>
    <s v="theater/musical"/>
    <x v="50"/>
    <x v="121"/>
    <x v="1"/>
    <x v="40"/>
  </r>
  <r>
    <n v="3805"/>
    <x v="3800"/>
    <x v="3803"/>
    <x v="60"/>
    <n v="3"/>
    <x v="2"/>
    <x v="0"/>
    <s v="USD"/>
    <x v="3788"/>
    <x v="3805"/>
    <x v="0"/>
    <x v="84"/>
    <x v="1"/>
    <s v="theater/musical"/>
    <x v="50"/>
    <x v="1720"/>
    <x v="1"/>
    <x v="40"/>
  </r>
  <r>
    <n v="3806"/>
    <x v="3801"/>
    <x v="3804"/>
    <x v="51"/>
    <n v="5"/>
    <x v="2"/>
    <x v="2"/>
    <s v="AUD"/>
    <x v="3789"/>
    <x v="3806"/>
    <x v="0"/>
    <x v="29"/>
    <x v="1"/>
    <s v="theater/musical"/>
    <x v="50"/>
    <x v="144"/>
    <x v="1"/>
    <x v="40"/>
  </r>
  <r>
    <n v="3807"/>
    <x v="3802"/>
    <x v="3805"/>
    <x v="15"/>
    <n v="455"/>
    <x v="2"/>
    <x v="0"/>
    <s v="USD"/>
    <x v="3790"/>
    <x v="3807"/>
    <x v="0"/>
    <x v="82"/>
    <x v="1"/>
    <s v="theater/musical"/>
    <x v="75"/>
    <x v="2622"/>
    <x v="1"/>
    <x v="40"/>
  </r>
  <r>
    <n v="3808"/>
    <x v="3803"/>
    <x v="3806"/>
    <x v="28"/>
    <n v="1000"/>
    <x v="0"/>
    <x v="1"/>
    <s v="GBP"/>
    <x v="3791"/>
    <x v="3808"/>
    <x v="0"/>
    <x v="54"/>
    <x v="0"/>
    <s v="theater/plays"/>
    <x v="8"/>
    <x v="683"/>
    <x v="1"/>
    <x v="6"/>
  </r>
  <r>
    <n v="3809"/>
    <x v="3804"/>
    <x v="3807"/>
    <x v="13"/>
    <n v="2025"/>
    <x v="0"/>
    <x v="1"/>
    <s v="GBP"/>
    <x v="3792"/>
    <x v="3809"/>
    <x v="0"/>
    <x v="44"/>
    <x v="0"/>
    <s v="theater/plays"/>
    <x v="7"/>
    <x v="1316"/>
    <x v="1"/>
    <x v="6"/>
  </r>
  <r>
    <n v="3810"/>
    <x v="3805"/>
    <x v="3808"/>
    <x v="15"/>
    <n v="1826"/>
    <x v="0"/>
    <x v="0"/>
    <s v="USD"/>
    <x v="3793"/>
    <x v="3810"/>
    <x v="0"/>
    <x v="55"/>
    <x v="0"/>
    <s v="theater/plays"/>
    <x v="108"/>
    <x v="2623"/>
    <x v="1"/>
    <x v="6"/>
  </r>
  <r>
    <n v="3811"/>
    <x v="3806"/>
    <x v="3809"/>
    <x v="49"/>
    <n v="825"/>
    <x v="0"/>
    <x v="1"/>
    <s v="GBP"/>
    <x v="3794"/>
    <x v="3811"/>
    <x v="0"/>
    <x v="10"/>
    <x v="0"/>
    <s v="theater/plays"/>
    <x v="370"/>
    <x v="794"/>
    <x v="1"/>
    <x v="6"/>
  </r>
  <r>
    <n v="3812"/>
    <x v="3807"/>
    <x v="3810"/>
    <x v="13"/>
    <n v="2191"/>
    <x v="0"/>
    <x v="5"/>
    <s v="CAD"/>
    <x v="2551"/>
    <x v="3812"/>
    <x v="0"/>
    <x v="202"/>
    <x v="0"/>
    <s v="theater/plays"/>
    <x v="5"/>
    <x v="2624"/>
    <x v="1"/>
    <x v="6"/>
  </r>
  <r>
    <n v="3813"/>
    <x v="3808"/>
    <x v="3811"/>
    <x v="190"/>
    <n v="2119.9899999999998"/>
    <x v="0"/>
    <x v="0"/>
    <s v="USD"/>
    <x v="3795"/>
    <x v="3813"/>
    <x v="0"/>
    <x v="74"/>
    <x v="0"/>
    <s v="theater/plays"/>
    <x v="7"/>
    <x v="2625"/>
    <x v="1"/>
    <x v="6"/>
  </r>
  <r>
    <n v="3814"/>
    <x v="3809"/>
    <x v="3812"/>
    <x v="15"/>
    <n v="2102"/>
    <x v="0"/>
    <x v="0"/>
    <s v="USD"/>
    <x v="3532"/>
    <x v="3814"/>
    <x v="0"/>
    <x v="69"/>
    <x v="0"/>
    <s v="theater/plays"/>
    <x v="49"/>
    <x v="2626"/>
    <x v="1"/>
    <x v="6"/>
  </r>
  <r>
    <n v="3815"/>
    <x v="3810"/>
    <x v="3813"/>
    <x v="28"/>
    <n v="1000.01"/>
    <x v="0"/>
    <x v="1"/>
    <s v="GBP"/>
    <x v="3796"/>
    <x v="3815"/>
    <x v="0"/>
    <x v="9"/>
    <x v="0"/>
    <s v="theater/plays"/>
    <x v="8"/>
    <x v="73"/>
    <x v="1"/>
    <x v="6"/>
  </r>
  <r>
    <n v="3816"/>
    <x v="3811"/>
    <x v="3814"/>
    <x v="15"/>
    <n v="1788.57"/>
    <x v="0"/>
    <x v="0"/>
    <s v="USD"/>
    <x v="3797"/>
    <x v="3816"/>
    <x v="0"/>
    <x v="77"/>
    <x v="0"/>
    <s v="theater/plays"/>
    <x v="17"/>
    <x v="2627"/>
    <x v="1"/>
    <x v="6"/>
  </r>
  <r>
    <n v="3817"/>
    <x v="3812"/>
    <x v="3815"/>
    <x v="13"/>
    <n v="2145"/>
    <x v="0"/>
    <x v="0"/>
    <s v="USD"/>
    <x v="3798"/>
    <x v="3817"/>
    <x v="0"/>
    <x v="9"/>
    <x v="0"/>
    <s v="theater/plays"/>
    <x v="13"/>
    <x v="2628"/>
    <x v="1"/>
    <x v="6"/>
  </r>
  <r>
    <n v="3818"/>
    <x v="3813"/>
    <x v="3816"/>
    <x v="49"/>
    <n v="570"/>
    <x v="0"/>
    <x v="0"/>
    <s v="USD"/>
    <x v="3799"/>
    <x v="3818"/>
    <x v="0"/>
    <x v="73"/>
    <x v="0"/>
    <s v="theater/plays"/>
    <x v="371"/>
    <x v="2629"/>
    <x v="1"/>
    <x v="6"/>
  </r>
  <r>
    <n v="3819"/>
    <x v="3814"/>
    <x v="3705"/>
    <x v="28"/>
    <n v="1064"/>
    <x v="0"/>
    <x v="0"/>
    <s v="USD"/>
    <x v="3800"/>
    <x v="3819"/>
    <x v="0"/>
    <x v="55"/>
    <x v="0"/>
    <s v="theater/plays"/>
    <x v="6"/>
    <x v="2630"/>
    <x v="1"/>
    <x v="6"/>
  </r>
  <r>
    <n v="3820"/>
    <x v="3815"/>
    <x v="3817"/>
    <x v="43"/>
    <n v="430"/>
    <x v="0"/>
    <x v="1"/>
    <s v="GBP"/>
    <x v="3801"/>
    <x v="3820"/>
    <x v="0"/>
    <x v="9"/>
    <x v="0"/>
    <s v="theater/plays"/>
    <x v="1"/>
    <x v="1615"/>
    <x v="1"/>
    <x v="6"/>
  </r>
  <r>
    <n v="3821"/>
    <x v="3816"/>
    <x v="3818"/>
    <x v="8"/>
    <n v="3659"/>
    <x v="0"/>
    <x v="0"/>
    <s v="USD"/>
    <x v="3802"/>
    <x v="3821"/>
    <x v="0"/>
    <x v="67"/>
    <x v="0"/>
    <s v="theater/plays"/>
    <x v="2"/>
    <x v="2631"/>
    <x v="1"/>
    <x v="6"/>
  </r>
  <r>
    <n v="3822"/>
    <x v="3817"/>
    <x v="3819"/>
    <x v="10"/>
    <n v="5501"/>
    <x v="0"/>
    <x v="12"/>
    <s v="EUR"/>
    <x v="3803"/>
    <x v="3822"/>
    <x v="0"/>
    <x v="88"/>
    <x v="0"/>
    <s v="theater/plays"/>
    <x v="5"/>
    <x v="2632"/>
    <x v="1"/>
    <x v="6"/>
  </r>
  <r>
    <n v="3823"/>
    <x v="3818"/>
    <x v="3820"/>
    <x v="30"/>
    <n v="2650"/>
    <x v="0"/>
    <x v="0"/>
    <s v="USD"/>
    <x v="3804"/>
    <x v="3823"/>
    <x v="0"/>
    <x v="14"/>
    <x v="0"/>
    <s v="theater/plays"/>
    <x v="6"/>
    <x v="1622"/>
    <x v="1"/>
    <x v="6"/>
  </r>
  <r>
    <n v="3824"/>
    <x v="3819"/>
    <x v="3821"/>
    <x v="49"/>
    <n v="270"/>
    <x v="0"/>
    <x v="1"/>
    <s v="GBP"/>
    <x v="3805"/>
    <x v="3824"/>
    <x v="0"/>
    <x v="63"/>
    <x v="0"/>
    <s v="theater/plays"/>
    <x v="29"/>
    <x v="2633"/>
    <x v="1"/>
    <x v="6"/>
  </r>
  <r>
    <n v="3825"/>
    <x v="3820"/>
    <x v="3822"/>
    <x v="10"/>
    <n v="5271"/>
    <x v="0"/>
    <x v="0"/>
    <s v="USD"/>
    <x v="3806"/>
    <x v="3825"/>
    <x v="0"/>
    <x v="72"/>
    <x v="0"/>
    <s v="theater/plays"/>
    <x v="2"/>
    <x v="2634"/>
    <x v="1"/>
    <x v="6"/>
  </r>
  <r>
    <n v="3826"/>
    <x v="3821"/>
    <x v="3823"/>
    <x v="20"/>
    <n v="715"/>
    <x v="0"/>
    <x v="1"/>
    <s v="GBP"/>
    <x v="3807"/>
    <x v="3826"/>
    <x v="0"/>
    <x v="55"/>
    <x v="0"/>
    <s v="theater/plays"/>
    <x v="17"/>
    <x v="440"/>
    <x v="1"/>
    <x v="6"/>
  </r>
  <r>
    <n v="3827"/>
    <x v="3822"/>
    <x v="3824"/>
    <x v="9"/>
    <n v="4580"/>
    <x v="0"/>
    <x v="1"/>
    <s v="GBP"/>
    <x v="3808"/>
    <x v="3827"/>
    <x v="0"/>
    <x v="71"/>
    <x v="0"/>
    <s v="theater/plays"/>
    <x v="42"/>
    <x v="2635"/>
    <x v="1"/>
    <x v="6"/>
  </r>
  <r>
    <n v="3828"/>
    <x v="3823"/>
    <x v="3825"/>
    <x v="10"/>
    <n v="5000"/>
    <x v="0"/>
    <x v="0"/>
    <s v="USD"/>
    <x v="3809"/>
    <x v="3828"/>
    <x v="0"/>
    <x v="33"/>
    <x v="0"/>
    <s v="theater/plays"/>
    <x v="8"/>
    <x v="2636"/>
    <x v="1"/>
    <x v="6"/>
  </r>
  <r>
    <n v="3829"/>
    <x v="3824"/>
    <x v="3826"/>
    <x v="2"/>
    <n v="501"/>
    <x v="0"/>
    <x v="0"/>
    <s v="USD"/>
    <x v="3810"/>
    <x v="3829"/>
    <x v="0"/>
    <x v="22"/>
    <x v="0"/>
    <s v="theater/plays"/>
    <x v="8"/>
    <x v="2637"/>
    <x v="1"/>
    <x v="6"/>
  </r>
  <r>
    <n v="3830"/>
    <x v="3825"/>
    <x v="3827"/>
    <x v="213"/>
    <n v="225"/>
    <x v="0"/>
    <x v="0"/>
    <s v="USD"/>
    <x v="3811"/>
    <x v="3830"/>
    <x v="0"/>
    <x v="83"/>
    <x v="0"/>
    <s v="theater/plays"/>
    <x v="372"/>
    <x v="753"/>
    <x v="1"/>
    <x v="6"/>
  </r>
  <r>
    <n v="3831"/>
    <x v="3826"/>
    <x v="3828"/>
    <x v="2"/>
    <n v="530.11"/>
    <x v="0"/>
    <x v="0"/>
    <s v="USD"/>
    <x v="3812"/>
    <x v="3831"/>
    <x v="0"/>
    <x v="82"/>
    <x v="0"/>
    <s v="theater/plays"/>
    <x v="6"/>
    <x v="2638"/>
    <x v="1"/>
    <x v="6"/>
  </r>
  <r>
    <n v="3832"/>
    <x v="3827"/>
    <x v="3829"/>
    <x v="38"/>
    <n v="1256"/>
    <x v="0"/>
    <x v="0"/>
    <s v="USD"/>
    <x v="3813"/>
    <x v="3832"/>
    <x v="0"/>
    <x v="82"/>
    <x v="0"/>
    <s v="theater/plays"/>
    <x v="2"/>
    <x v="2639"/>
    <x v="1"/>
    <x v="6"/>
  </r>
  <r>
    <n v="3833"/>
    <x v="3828"/>
    <x v="3830"/>
    <x v="38"/>
    <n v="1400"/>
    <x v="0"/>
    <x v="5"/>
    <s v="CAD"/>
    <x v="3814"/>
    <x v="3833"/>
    <x v="0"/>
    <x v="9"/>
    <x v="0"/>
    <s v="theater/plays"/>
    <x v="16"/>
    <x v="277"/>
    <x v="1"/>
    <x v="6"/>
  </r>
  <r>
    <n v="3834"/>
    <x v="3829"/>
    <x v="3831"/>
    <x v="9"/>
    <n v="3271"/>
    <x v="0"/>
    <x v="1"/>
    <s v="GBP"/>
    <x v="3815"/>
    <x v="3834"/>
    <x v="0"/>
    <x v="7"/>
    <x v="0"/>
    <s v="theater/plays"/>
    <x v="15"/>
    <x v="2640"/>
    <x v="1"/>
    <x v="6"/>
  </r>
  <r>
    <n v="3835"/>
    <x v="3830"/>
    <x v="3832"/>
    <x v="48"/>
    <n v="320"/>
    <x v="0"/>
    <x v="1"/>
    <s v="GBP"/>
    <x v="3816"/>
    <x v="3835"/>
    <x v="0"/>
    <x v="22"/>
    <x v="0"/>
    <s v="theater/plays"/>
    <x v="12"/>
    <x v="375"/>
    <x v="1"/>
    <x v="6"/>
  </r>
  <r>
    <n v="3836"/>
    <x v="3831"/>
    <x v="3833"/>
    <x v="134"/>
    <n v="900"/>
    <x v="0"/>
    <x v="0"/>
    <s v="USD"/>
    <x v="3817"/>
    <x v="3836"/>
    <x v="0"/>
    <x v="25"/>
    <x v="0"/>
    <s v="theater/plays"/>
    <x v="40"/>
    <x v="2641"/>
    <x v="1"/>
    <x v="6"/>
  </r>
  <r>
    <n v="3837"/>
    <x v="3832"/>
    <x v="3834"/>
    <x v="13"/>
    <n v="2042"/>
    <x v="0"/>
    <x v="1"/>
    <s v="GBP"/>
    <x v="3818"/>
    <x v="3837"/>
    <x v="0"/>
    <x v="57"/>
    <x v="0"/>
    <s v="theater/plays"/>
    <x v="21"/>
    <x v="2642"/>
    <x v="1"/>
    <x v="6"/>
  </r>
  <r>
    <n v="3838"/>
    <x v="3833"/>
    <x v="3835"/>
    <x v="57"/>
    <n v="100824"/>
    <x v="0"/>
    <x v="11"/>
    <s v="SEK"/>
    <x v="3819"/>
    <x v="3838"/>
    <x v="0"/>
    <x v="61"/>
    <x v="0"/>
    <s v="theater/plays"/>
    <x v="7"/>
    <x v="2643"/>
    <x v="1"/>
    <x v="6"/>
  </r>
  <r>
    <n v="3839"/>
    <x v="3834"/>
    <x v="3836"/>
    <x v="13"/>
    <n v="2025"/>
    <x v="0"/>
    <x v="0"/>
    <s v="USD"/>
    <x v="3820"/>
    <x v="3839"/>
    <x v="0"/>
    <x v="58"/>
    <x v="0"/>
    <s v="theater/plays"/>
    <x v="7"/>
    <x v="2644"/>
    <x v="1"/>
    <x v="6"/>
  </r>
  <r>
    <n v="3840"/>
    <x v="3835"/>
    <x v="3837"/>
    <x v="332"/>
    <n v="65"/>
    <x v="0"/>
    <x v="1"/>
    <s v="GBP"/>
    <x v="3821"/>
    <x v="3840"/>
    <x v="0"/>
    <x v="83"/>
    <x v="0"/>
    <s v="theater/plays"/>
    <x v="373"/>
    <x v="94"/>
    <x v="1"/>
    <x v="6"/>
  </r>
  <r>
    <n v="3841"/>
    <x v="3836"/>
    <x v="3838"/>
    <x v="3"/>
    <n v="872"/>
    <x v="2"/>
    <x v="0"/>
    <s v="USD"/>
    <x v="3822"/>
    <x v="3841"/>
    <x v="1"/>
    <x v="69"/>
    <x v="1"/>
    <s v="theater/plays"/>
    <x v="114"/>
    <x v="2645"/>
    <x v="1"/>
    <x v="6"/>
  </r>
  <r>
    <n v="3842"/>
    <x v="3837"/>
    <x v="3839"/>
    <x v="10"/>
    <n v="1097"/>
    <x v="2"/>
    <x v="1"/>
    <s v="GBP"/>
    <x v="3823"/>
    <x v="3842"/>
    <x v="1"/>
    <x v="23"/>
    <x v="1"/>
    <s v="theater/plays"/>
    <x v="66"/>
    <x v="2646"/>
    <x v="1"/>
    <x v="6"/>
  </r>
  <r>
    <n v="3843"/>
    <x v="3838"/>
    <x v="3840"/>
    <x v="10"/>
    <n v="1065"/>
    <x v="2"/>
    <x v="0"/>
    <s v="USD"/>
    <x v="3824"/>
    <x v="3843"/>
    <x v="1"/>
    <x v="10"/>
    <x v="1"/>
    <s v="theater/plays"/>
    <x v="70"/>
    <x v="2647"/>
    <x v="1"/>
    <x v="6"/>
  </r>
  <r>
    <n v="3844"/>
    <x v="3839"/>
    <x v="3841"/>
    <x v="336"/>
    <n v="4066"/>
    <x v="2"/>
    <x v="0"/>
    <s v="USD"/>
    <x v="3825"/>
    <x v="3844"/>
    <x v="1"/>
    <x v="133"/>
    <x v="1"/>
    <s v="theater/plays"/>
    <x v="139"/>
    <x v="2648"/>
    <x v="1"/>
    <x v="6"/>
  </r>
  <r>
    <n v="3845"/>
    <x v="3840"/>
    <x v="3842"/>
    <x v="79"/>
    <n v="842"/>
    <x v="2"/>
    <x v="0"/>
    <s v="USD"/>
    <x v="3826"/>
    <x v="3845"/>
    <x v="1"/>
    <x v="8"/>
    <x v="1"/>
    <s v="theater/plays"/>
    <x v="53"/>
    <x v="2649"/>
    <x v="1"/>
    <x v="6"/>
  </r>
  <r>
    <n v="3846"/>
    <x v="3841"/>
    <x v="3843"/>
    <x v="39"/>
    <n v="189"/>
    <x v="2"/>
    <x v="0"/>
    <s v="USD"/>
    <x v="3827"/>
    <x v="3846"/>
    <x v="1"/>
    <x v="22"/>
    <x v="1"/>
    <s v="theater/plays"/>
    <x v="56"/>
    <x v="2120"/>
    <x v="1"/>
    <x v="6"/>
  </r>
  <r>
    <n v="3847"/>
    <x v="3842"/>
    <x v="3844"/>
    <x v="124"/>
    <n v="1697"/>
    <x v="2"/>
    <x v="0"/>
    <s v="USD"/>
    <x v="3828"/>
    <x v="3847"/>
    <x v="1"/>
    <x v="82"/>
    <x v="1"/>
    <s v="theater/plays"/>
    <x v="63"/>
    <x v="2650"/>
    <x v="1"/>
    <x v="6"/>
  </r>
  <r>
    <n v="3848"/>
    <x v="3843"/>
    <x v="3845"/>
    <x v="93"/>
    <n v="2129"/>
    <x v="2"/>
    <x v="0"/>
    <s v="USD"/>
    <x v="3829"/>
    <x v="3848"/>
    <x v="1"/>
    <x v="68"/>
    <x v="1"/>
    <s v="theater/plays"/>
    <x v="63"/>
    <x v="2651"/>
    <x v="1"/>
    <x v="6"/>
  </r>
  <r>
    <n v="3849"/>
    <x v="3844"/>
    <x v="3846"/>
    <x v="11"/>
    <n v="2113"/>
    <x v="2"/>
    <x v="12"/>
    <s v="EUR"/>
    <x v="3830"/>
    <x v="3849"/>
    <x v="1"/>
    <x v="33"/>
    <x v="1"/>
    <s v="theater/plays"/>
    <x v="113"/>
    <x v="2652"/>
    <x v="1"/>
    <x v="6"/>
  </r>
  <r>
    <n v="3850"/>
    <x v="3845"/>
    <x v="3847"/>
    <x v="28"/>
    <n v="38"/>
    <x v="2"/>
    <x v="0"/>
    <s v="USD"/>
    <x v="3831"/>
    <x v="3850"/>
    <x v="1"/>
    <x v="80"/>
    <x v="1"/>
    <s v="theater/plays"/>
    <x v="65"/>
    <x v="2653"/>
    <x v="1"/>
    <x v="6"/>
  </r>
  <r>
    <n v="3851"/>
    <x v="3846"/>
    <x v="3848"/>
    <x v="30"/>
    <n v="852"/>
    <x v="2"/>
    <x v="1"/>
    <s v="GBP"/>
    <x v="3832"/>
    <x v="3851"/>
    <x v="1"/>
    <x v="54"/>
    <x v="1"/>
    <s v="theater/plays"/>
    <x v="122"/>
    <x v="2654"/>
    <x v="1"/>
    <x v="6"/>
  </r>
  <r>
    <n v="3852"/>
    <x v="3847"/>
    <x v="3849"/>
    <x v="3"/>
    <n v="20"/>
    <x v="2"/>
    <x v="0"/>
    <s v="USD"/>
    <x v="3833"/>
    <x v="3852"/>
    <x v="0"/>
    <x v="84"/>
    <x v="1"/>
    <s v="theater/plays"/>
    <x v="50"/>
    <x v="119"/>
    <x v="1"/>
    <x v="6"/>
  </r>
  <r>
    <n v="3853"/>
    <x v="3848"/>
    <x v="3850"/>
    <x v="57"/>
    <n v="26"/>
    <x v="2"/>
    <x v="0"/>
    <s v="USD"/>
    <x v="3834"/>
    <x v="3853"/>
    <x v="0"/>
    <x v="84"/>
    <x v="1"/>
    <s v="theater/plays"/>
    <x v="50"/>
    <x v="31"/>
    <x v="1"/>
    <x v="6"/>
  </r>
  <r>
    <n v="3854"/>
    <x v="3849"/>
    <x v="3851"/>
    <x v="34"/>
    <n v="1788"/>
    <x v="2"/>
    <x v="0"/>
    <s v="USD"/>
    <x v="3835"/>
    <x v="3854"/>
    <x v="0"/>
    <x v="9"/>
    <x v="1"/>
    <s v="theater/plays"/>
    <x v="63"/>
    <x v="2655"/>
    <x v="1"/>
    <x v="6"/>
  </r>
  <r>
    <n v="3855"/>
    <x v="3850"/>
    <x v="3852"/>
    <x v="28"/>
    <n v="25"/>
    <x v="2"/>
    <x v="0"/>
    <s v="USD"/>
    <x v="3836"/>
    <x v="3855"/>
    <x v="0"/>
    <x v="29"/>
    <x v="1"/>
    <s v="theater/plays"/>
    <x v="56"/>
    <x v="380"/>
    <x v="1"/>
    <x v="6"/>
  </r>
  <r>
    <n v="3856"/>
    <x v="3851"/>
    <x v="3853"/>
    <x v="10"/>
    <n v="1"/>
    <x v="2"/>
    <x v="0"/>
    <s v="USD"/>
    <x v="3837"/>
    <x v="3856"/>
    <x v="0"/>
    <x v="29"/>
    <x v="1"/>
    <s v="theater/plays"/>
    <x v="50"/>
    <x v="120"/>
    <x v="1"/>
    <x v="6"/>
  </r>
  <r>
    <n v="3857"/>
    <x v="3852"/>
    <x v="3854"/>
    <x v="10"/>
    <n v="260"/>
    <x v="2"/>
    <x v="0"/>
    <s v="USD"/>
    <x v="3838"/>
    <x v="3857"/>
    <x v="0"/>
    <x v="80"/>
    <x v="1"/>
    <s v="theater/plays"/>
    <x v="62"/>
    <x v="177"/>
    <x v="1"/>
    <x v="6"/>
  </r>
  <r>
    <n v="3858"/>
    <x v="3853"/>
    <x v="3855"/>
    <x v="2"/>
    <n v="10"/>
    <x v="2"/>
    <x v="1"/>
    <s v="GBP"/>
    <x v="3839"/>
    <x v="3858"/>
    <x v="0"/>
    <x v="29"/>
    <x v="1"/>
    <s v="theater/plays"/>
    <x v="53"/>
    <x v="119"/>
    <x v="1"/>
    <x v="6"/>
  </r>
  <r>
    <n v="3859"/>
    <x v="3854"/>
    <x v="3856"/>
    <x v="30"/>
    <n v="1"/>
    <x v="2"/>
    <x v="0"/>
    <s v="USD"/>
    <x v="3840"/>
    <x v="3859"/>
    <x v="0"/>
    <x v="29"/>
    <x v="1"/>
    <s v="theater/plays"/>
    <x v="50"/>
    <x v="120"/>
    <x v="1"/>
    <x v="6"/>
  </r>
  <r>
    <n v="3860"/>
    <x v="3855"/>
    <x v="3857"/>
    <x v="12"/>
    <n v="1060"/>
    <x v="2"/>
    <x v="0"/>
    <s v="USD"/>
    <x v="3841"/>
    <x v="3860"/>
    <x v="0"/>
    <x v="62"/>
    <x v="1"/>
    <s v="theater/plays"/>
    <x v="82"/>
    <x v="2656"/>
    <x v="1"/>
    <x v="6"/>
  </r>
  <r>
    <n v="3861"/>
    <x v="3856"/>
    <x v="3858"/>
    <x v="13"/>
    <n v="100"/>
    <x v="2"/>
    <x v="0"/>
    <s v="USD"/>
    <x v="3842"/>
    <x v="3861"/>
    <x v="0"/>
    <x v="29"/>
    <x v="1"/>
    <s v="theater/plays"/>
    <x v="62"/>
    <x v="101"/>
    <x v="1"/>
    <x v="6"/>
  </r>
  <r>
    <n v="3862"/>
    <x v="3857"/>
    <x v="3859"/>
    <x v="51"/>
    <n v="1"/>
    <x v="2"/>
    <x v="0"/>
    <s v="USD"/>
    <x v="3843"/>
    <x v="3862"/>
    <x v="0"/>
    <x v="29"/>
    <x v="1"/>
    <s v="theater/plays"/>
    <x v="50"/>
    <x v="120"/>
    <x v="1"/>
    <x v="6"/>
  </r>
  <r>
    <n v="3863"/>
    <x v="3858"/>
    <x v="3860"/>
    <x v="12"/>
    <n v="0"/>
    <x v="2"/>
    <x v="0"/>
    <s v="USD"/>
    <x v="3844"/>
    <x v="3863"/>
    <x v="0"/>
    <x v="78"/>
    <x v="1"/>
    <s v="theater/plays"/>
    <x v="50"/>
    <x v="121"/>
    <x v="1"/>
    <x v="6"/>
  </r>
  <r>
    <n v="3864"/>
    <x v="3859"/>
    <x v="3861"/>
    <x v="10"/>
    <n v="60"/>
    <x v="2"/>
    <x v="0"/>
    <s v="USD"/>
    <x v="3845"/>
    <x v="3864"/>
    <x v="0"/>
    <x v="83"/>
    <x v="1"/>
    <s v="theater/plays"/>
    <x v="60"/>
    <x v="135"/>
    <x v="1"/>
    <x v="6"/>
  </r>
  <r>
    <n v="3865"/>
    <x v="3860"/>
    <x v="3862"/>
    <x v="425"/>
    <n v="650"/>
    <x v="2"/>
    <x v="5"/>
    <s v="CAD"/>
    <x v="3846"/>
    <x v="3865"/>
    <x v="0"/>
    <x v="25"/>
    <x v="1"/>
    <s v="theater/plays"/>
    <x v="117"/>
    <x v="2235"/>
    <x v="1"/>
    <x v="6"/>
  </r>
  <r>
    <n v="3866"/>
    <x v="3861"/>
    <x v="3863"/>
    <x v="13"/>
    <n v="11"/>
    <x v="2"/>
    <x v="0"/>
    <s v="USD"/>
    <x v="3847"/>
    <x v="3866"/>
    <x v="0"/>
    <x v="84"/>
    <x v="1"/>
    <s v="theater/plays"/>
    <x v="60"/>
    <x v="148"/>
    <x v="1"/>
    <x v="6"/>
  </r>
  <r>
    <n v="3867"/>
    <x v="3862"/>
    <x v="3864"/>
    <x v="13"/>
    <n v="251"/>
    <x v="2"/>
    <x v="0"/>
    <s v="USD"/>
    <x v="3848"/>
    <x v="3867"/>
    <x v="0"/>
    <x v="81"/>
    <x v="1"/>
    <s v="theater/plays"/>
    <x v="55"/>
    <x v="2214"/>
    <x v="1"/>
    <x v="6"/>
  </r>
  <r>
    <n v="3868"/>
    <x v="3863"/>
    <x v="3865"/>
    <x v="10"/>
    <n v="10"/>
    <x v="1"/>
    <x v="1"/>
    <s v="GBP"/>
    <x v="3849"/>
    <x v="3868"/>
    <x v="0"/>
    <x v="29"/>
    <x v="1"/>
    <s v="theater/musical"/>
    <x v="50"/>
    <x v="119"/>
    <x v="1"/>
    <x v="40"/>
  </r>
  <r>
    <n v="3869"/>
    <x v="3864"/>
    <x v="3866"/>
    <x v="426"/>
    <n v="452"/>
    <x v="1"/>
    <x v="0"/>
    <s v="USD"/>
    <x v="3850"/>
    <x v="3869"/>
    <x v="0"/>
    <x v="41"/>
    <x v="1"/>
    <s v="theater/musical"/>
    <x v="56"/>
    <x v="882"/>
    <x v="1"/>
    <x v="40"/>
  </r>
  <r>
    <n v="3870"/>
    <x v="3865"/>
    <x v="3867"/>
    <x v="3"/>
    <n v="1500"/>
    <x v="1"/>
    <x v="0"/>
    <s v="USD"/>
    <x v="3851"/>
    <x v="3870"/>
    <x v="0"/>
    <x v="73"/>
    <x v="1"/>
    <s v="theater/musical"/>
    <x v="77"/>
    <x v="1795"/>
    <x v="1"/>
    <x v="40"/>
  </r>
  <r>
    <n v="3871"/>
    <x v="3866"/>
    <x v="3868"/>
    <x v="15"/>
    <n v="40"/>
    <x v="1"/>
    <x v="0"/>
    <s v="USD"/>
    <x v="3852"/>
    <x v="3871"/>
    <x v="0"/>
    <x v="83"/>
    <x v="1"/>
    <s v="theater/musical"/>
    <x v="56"/>
    <x v="140"/>
    <x v="1"/>
    <x v="40"/>
  </r>
  <r>
    <n v="3872"/>
    <x v="3867"/>
    <x v="3869"/>
    <x v="36"/>
    <n v="0"/>
    <x v="1"/>
    <x v="0"/>
    <s v="USD"/>
    <x v="3853"/>
    <x v="3872"/>
    <x v="0"/>
    <x v="78"/>
    <x v="1"/>
    <s v="theater/musical"/>
    <x v="50"/>
    <x v="121"/>
    <x v="1"/>
    <x v="40"/>
  </r>
  <r>
    <n v="3873"/>
    <x v="3868"/>
    <x v="3870"/>
    <x v="62"/>
    <n v="0"/>
    <x v="1"/>
    <x v="0"/>
    <s v="USD"/>
    <x v="3854"/>
    <x v="3873"/>
    <x v="0"/>
    <x v="78"/>
    <x v="1"/>
    <s v="theater/musical"/>
    <x v="50"/>
    <x v="121"/>
    <x v="1"/>
    <x v="40"/>
  </r>
  <r>
    <n v="3874"/>
    <x v="3869"/>
    <x v="3871"/>
    <x v="420"/>
    <n v="0"/>
    <x v="1"/>
    <x v="4"/>
    <s v="NZD"/>
    <x v="3855"/>
    <x v="3874"/>
    <x v="0"/>
    <x v="78"/>
    <x v="1"/>
    <s v="theater/musical"/>
    <x v="50"/>
    <x v="121"/>
    <x v="1"/>
    <x v="40"/>
  </r>
  <r>
    <n v="3875"/>
    <x v="3870"/>
    <x v="3872"/>
    <x v="11"/>
    <n v="0"/>
    <x v="1"/>
    <x v="8"/>
    <s v="DKK"/>
    <x v="3856"/>
    <x v="3875"/>
    <x v="0"/>
    <x v="78"/>
    <x v="1"/>
    <s v="theater/musical"/>
    <x v="50"/>
    <x v="121"/>
    <x v="1"/>
    <x v="40"/>
  </r>
  <r>
    <n v="3876"/>
    <x v="3871"/>
    <x v="3873"/>
    <x v="195"/>
    <n v="2059"/>
    <x v="1"/>
    <x v="1"/>
    <s v="GBP"/>
    <x v="3857"/>
    <x v="3876"/>
    <x v="0"/>
    <x v="67"/>
    <x v="1"/>
    <s v="theater/musical"/>
    <x v="226"/>
    <x v="2355"/>
    <x v="1"/>
    <x v="40"/>
  </r>
  <r>
    <n v="3877"/>
    <x v="3872"/>
    <x v="3874"/>
    <x v="31"/>
    <n v="1241"/>
    <x v="1"/>
    <x v="0"/>
    <s v="USD"/>
    <x v="3858"/>
    <x v="3877"/>
    <x v="0"/>
    <x v="25"/>
    <x v="1"/>
    <s v="theater/musical"/>
    <x v="62"/>
    <x v="2657"/>
    <x v="1"/>
    <x v="40"/>
  </r>
  <r>
    <n v="3878"/>
    <x v="3873"/>
    <x v="3875"/>
    <x v="102"/>
    <n v="10"/>
    <x v="1"/>
    <x v="0"/>
    <s v="USD"/>
    <x v="3859"/>
    <x v="3878"/>
    <x v="0"/>
    <x v="29"/>
    <x v="1"/>
    <s v="theater/musical"/>
    <x v="50"/>
    <x v="119"/>
    <x v="1"/>
    <x v="40"/>
  </r>
  <r>
    <n v="3879"/>
    <x v="3874"/>
    <x v="3876"/>
    <x v="36"/>
    <n v="0"/>
    <x v="1"/>
    <x v="1"/>
    <s v="GBP"/>
    <x v="3860"/>
    <x v="3879"/>
    <x v="0"/>
    <x v="78"/>
    <x v="1"/>
    <s v="theater/musical"/>
    <x v="50"/>
    <x v="121"/>
    <x v="1"/>
    <x v="40"/>
  </r>
  <r>
    <n v="3880"/>
    <x v="3875"/>
    <x v="3877"/>
    <x v="51"/>
    <n v="980"/>
    <x v="1"/>
    <x v="1"/>
    <s v="GBP"/>
    <x v="3792"/>
    <x v="3880"/>
    <x v="0"/>
    <x v="57"/>
    <x v="1"/>
    <s v="theater/musical"/>
    <x v="55"/>
    <x v="350"/>
    <x v="1"/>
    <x v="40"/>
  </r>
  <r>
    <n v="3881"/>
    <x v="3876"/>
    <x v="3878"/>
    <x v="2"/>
    <n v="25"/>
    <x v="1"/>
    <x v="0"/>
    <s v="USD"/>
    <x v="3861"/>
    <x v="3881"/>
    <x v="0"/>
    <x v="29"/>
    <x v="1"/>
    <s v="theater/musical"/>
    <x v="62"/>
    <x v="380"/>
    <x v="1"/>
    <x v="40"/>
  </r>
  <r>
    <n v="3882"/>
    <x v="3877"/>
    <x v="3879"/>
    <x v="11"/>
    <n v="0"/>
    <x v="1"/>
    <x v="2"/>
    <s v="AUD"/>
    <x v="3862"/>
    <x v="3882"/>
    <x v="0"/>
    <x v="78"/>
    <x v="1"/>
    <s v="theater/musical"/>
    <x v="50"/>
    <x v="121"/>
    <x v="1"/>
    <x v="40"/>
  </r>
  <r>
    <n v="3883"/>
    <x v="3878"/>
    <x v="3880"/>
    <x v="36"/>
    <n v="0"/>
    <x v="1"/>
    <x v="1"/>
    <s v="GBP"/>
    <x v="3863"/>
    <x v="3883"/>
    <x v="0"/>
    <x v="78"/>
    <x v="1"/>
    <s v="theater/musical"/>
    <x v="50"/>
    <x v="121"/>
    <x v="1"/>
    <x v="40"/>
  </r>
  <r>
    <n v="3884"/>
    <x v="3879"/>
    <x v="3881"/>
    <x v="3"/>
    <n v="0"/>
    <x v="1"/>
    <x v="0"/>
    <s v="USD"/>
    <x v="3864"/>
    <x v="3884"/>
    <x v="0"/>
    <x v="78"/>
    <x v="1"/>
    <s v="theater/musical"/>
    <x v="50"/>
    <x v="121"/>
    <x v="1"/>
    <x v="40"/>
  </r>
  <r>
    <n v="3885"/>
    <x v="3880"/>
    <x v="3882"/>
    <x v="427"/>
    <n v="0"/>
    <x v="1"/>
    <x v="0"/>
    <s v="USD"/>
    <x v="3865"/>
    <x v="3885"/>
    <x v="0"/>
    <x v="78"/>
    <x v="1"/>
    <s v="theater/musical"/>
    <x v="50"/>
    <x v="121"/>
    <x v="1"/>
    <x v="40"/>
  </r>
  <r>
    <n v="3886"/>
    <x v="3881"/>
    <x v="3883"/>
    <x v="3"/>
    <n v="0"/>
    <x v="1"/>
    <x v="2"/>
    <s v="AUD"/>
    <x v="3866"/>
    <x v="3886"/>
    <x v="0"/>
    <x v="78"/>
    <x v="1"/>
    <s v="theater/musical"/>
    <x v="50"/>
    <x v="121"/>
    <x v="1"/>
    <x v="40"/>
  </r>
  <r>
    <n v="3887"/>
    <x v="3882"/>
    <x v="3884"/>
    <x v="13"/>
    <n v="35"/>
    <x v="1"/>
    <x v="0"/>
    <s v="USD"/>
    <x v="3867"/>
    <x v="3887"/>
    <x v="0"/>
    <x v="84"/>
    <x v="1"/>
    <s v="theater/musical"/>
    <x v="53"/>
    <x v="827"/>
    <x v="1"/>
    <x v="40"/>
  </r>
  <r>
    <n v="3888"/>
    <x v="3883"/>
    <x v="3885"/>
    <x v="13"/>
    <n v="542"/>
    <x v="2"/>
    <x v="1"/>
    <s v="GBP"/>
    <x v="3868"/>
    <x v="3888"/>
    <x v="0"/>
    <x v="25"/>
    <x v="1"/>
    <s v="theater/plays"/>
    <x v="117"/>
    <x v="2418"/>
    <x v="1"/>
    <x v="6"/>
  </r>
  <r>
    <n v="3889"/>
    <x v="3884"/>
    <x v="3886"/>
    <x v="6"/>
    <n v="118"/>
    <x v="2"/>
    <x v="0"/>
    <s v="USD"/>
    <x v="3869"/>
    <x v="3889"/>
    <x v="0"/>
    <x v="82"/>
    <x v="1"/>
    <s v="theater/plays"/>
    <x v="60"/>
    <x v="2658"/>
    <x v="1"/>
    <x v="6"/>
  </r>
  <r>
    <n v="3890"/>
    <x v="3885"/>
    <x v="3887"/>
    <x v="36"/>
    <n v="2524"/>
    <x v="2"/>
    <x v="0"/>
    <s v="USD"/>
    <x v="3870"/>
    <x v="3890"/>
    <x v="0"/>
    <x v="22"/>
    <x v="1"/>
    <s v="theater/plays"/>
    <x v="123"/>
    <x v="2659"/>
    <x v="1"/>
    <x v="6"/>
  </r>
  <r>
    <n v="3891"/>
    <x v="3886"/>
    <x v="3888"/>
    <x v="134"/>
    <n v="260"/>
    <x v="2"/>
    <x v="0"/>
    <s v="USD"/>
    <x v="3871"/>
    <x v="3891"/>
    <x v="0"/>
    <x v="63"/>
    <x v="1"/>
    <s v="theater/plays"/>
    <x v="69"/>
    <x v="2218"/>
    <x v="1"/>
    <x v="6"/>
  </r>
  <r>
    <n v="3892"/>
    <x v="3887"/>
    <x v="3889"/>
    <x v="28"/>
    <n v="0"/>
    <x v="2"/>
    <x v="0"/>
    <s v="USD"/>
    <x v="3872"/>
    <x v="3892"/>
    <x v="0"/>
    <x v="78"/>
    <x v="1"/>
    <s v="theater/plays"/>
    <x v="50"/>
    <x v="121"/>
    <x v="1"/>
    <x v="6"/>
  </r>
  <r>
    <n v="3893"/>
    <x v="3888"/>
    <x v="3890"/>
    <x v="63"/>
    <n v="10775"/>
    <x v="2"/>
    <x v="0"/>
    <s v="USD"/>
    <x v="3873"/>
    <x v="3893"/>
    <x v="0"/>
    <x v="87"/>
    <x v="1"/>
    <s v="theater/plays"/>
    <x v="66"/>
    <x v="2660"/>
    <x v="1"/>
    <x v="6"/>
  </r>
  <r>
    <n v="3894"/>
    <x v="3889"/>
    <x v="3891"/>
    <x v="36"/>
    <n v="520"/>
    <x v="2"/>
    <x v="0"/>
    <s v="USD"/>
    <x v="3874"/>
    <x v="3894"/>
    <x v="0"/>
    <x v="202"/>
    <x v="1"/>
    <s v="theater/plays"/>
    <x v="56"/>
    <x v="1296"/>
    <x v="1"/>
    <x v="6"/>
  </r>
  <r>
    <n v="3895"/>
    <x v="3890"/>
    <x v="3892"/>
    <x v="28"/>
    <n v="50"/>
    <x v="2"/>
    <x v="0"/>
    <s v="USD"/>
    <x v="3875"/>
    <x v="3895"/>
    <x v="0"/>
    <x v="29"/>
    <x v="1"/>
    <s v="theater/plays"/>
    <x v="62"/>
    <x v="73"/>
    <x v="1"/>
    <x v="6"/>
  </r>
  <r>
    <n v="3896"/>
    <x v="3891"/>
    <x v="3893"/>
    <x v="183"/>
    <n v="170"/>
    <x v="2"/>
    <x v="0"/>
    <s v="USD"/>
    <x v="3876"/>
    <x v="3896"/>
    <x v="0"/>
    <x v="80"/>
    <x v="1"/>
    <s v="theater/plays"/>
    <x v="57"/>
    <x v="655"/>
    <x v="1"/>
    <x v="6"/>
  </r>
  <r>
    <n v="3897"/>
    <x v="3892"/>
    <x v="3894"/>
    <x v="30"/>
    <n v="440"/>
    <x v="2"/>
    <x v="4"/>
    <s v="NZD"/>
    <x v="3877"/>
    <x v="3897"/>
    <x v="0"/>
    <x v="73"/>
    <x v="1"/>
    <s v="theater/plays"/>
    <x v="82"/>
    <x v="878"/>
    <x v="1"/>
    <x v="6"/>
  </r>
  <r>
    <n v="3898"/>
    <x v="3893"/>
    <x v="3895"/>
    <x v="30"/>
    <n v="814"/>
    <x v="2"/>
    <x v="1"/>
    <s v="GBP"/>
    <x v="3878"/>
    <x v="3898"/>
    <x v="0"/>
    <x v="38"/>
    <x v="1"/>
    <s v="theater/plays"/>
    <x v="69"/>
    <x v="1302"/>
    <x v="1"/>
    <x v="6"/>
  </r>
  <r>
    <n v="3899"/>
    <x v="3894"/>
    <x v="3896"/>
    <x v="3"/>
    <n v="125"/>
    <x v="2"/>
    <x v="0"/>
    <s v="USD"/>
    <x v="3879"/>
    <x v="3899"/>
    <x v="0"/>
    <x v="84"/>
    <x v="1"/>
    <s v="theater/plays"/>
    <x v="60"/>
    <x v="368"/>
    <x v="1"/>
    <x v="6"/>
  </r>
  <r>
    <n v="3900"/>
    <x v="3895"/>
    <x v="3897"/>
    <x v="30"/>
    <n v="135"/>
    <x v="2"/>
    <x v="0"/>
    <s v="USD"/>
    <x v="3880"/>
    <x v="3900"/>
    <x v="0"/>
    <x v="81"/>
    <x v="1"/>
    <s v="theater/plays"/>
    <x v="62"/>
    <x v="2661"/>
    <x v="1"/>
    <x v="6"/>
  </r>
  <r>
    <n v="3901"/>
    <x v="3896"/>
    <x v="3898"/>
    <x v="9"/>
    <n v="25"/>
    <x v="2"/>
    <x v="0"/>
    <s v="USD"/>
    <x v="3881"/>
    <x v="3901"/>
    <x v="0"/>
    <x v="29"/>
    <x v="1"/>
    <s v="theater/plays"/>
    <x v="60"/>
    <x v="380"/>
    <x v="1"/>
    <x v="6"/>
  </r>
  <r>
    <n v="3902"/>
    <x v="3897"/>
    <x v="3899"/>
    <x v="9"/>
    <n v="1465"/>
    <x v="2"/>
    <x v="1"/>
    <s v="GBP"/>
    <x v="3882"/>
    <x v="3902"/>
    <x v="0"/>
    <x v="162"/>
    <x v="1"/>
    <s v="theater/plays"/>
    <x v="190"/>
    <x v="2662"/>
    <x v="1"/>
    <x v="6"/>
  </r>
  <r>
    <n v="3903"/>
    <x v="3898"/>
    <x v="3900"/>
    <x v="15"/>
    <n v="0"/>
    <x v="2"/>
    <x v="0"/>
    <s v="USD"/>
    <x v="3883"/>
    <x v="3903"/>
    <x v="0"/>
    <x v="78"/>
    <x v="1"/>
    <s v="theater/plays"/>
    <x v="50"/>
    <x v="121"/>
    <x v="1"/>
    <x v="6"/>
  </r>
  <r>
    <n v="3904"/>
    <x v="3899"/>
    <x v="3901"/>
    <x v="3"/>
    <n v="3"/>
    <x v="2"/>
    <x v="0"/>
    <s v="USD"/>
    <x v="3884"/>
    <x v="3904"/>
    <x v="0"/>
    <x v="84"/>
    <x v="1"/>
    <s v="theater/plays"/>
    <x v="50"/>
    <x v="1720"/>
    <x v="1"/>
    <x v="6"/>
  </r>
  <r>
    <n v="3905"/>
    <x v="3900"/>
    <x v="3902"/>
    <x v="15"/>
    <n v="173"/>
    <x v="2"/>
    <x v="1"/>
    <s v="GBP"/>
    <x v="3885"/>
    <x v="3905"/>
    <x v="0"/>
    <x v="63"/>
    <x v="1"/>
    <s v="theater/plays"/>
    <x v="81"/>
    <x v="2663"/>
    <x v="1"/>
    <x v="6"/>
  </r>
  <r>
    <n v="3906"/>
    <x v="3901"/>
    <x v="3903"/>
    <x v="15"/>
    <n v="1010"/>
    <x v="2"/>
    <x v="1"/>
    <s v="GBP"/>
    <x v="3886"/>
    <x v="3906"/>
    <x v="0"/>
    <x v="38"/>
    <x v="1"/>
    <s v="theater/plays"/>
    <x v="356"/>
    <x v="2664"/>
    <x v="1"/>
    <x v="6"/>
  </r>
  <r>
    <n v="3907"/>
    <x v="3902"/>
    <x v="3904"/>
    <x v="28"/>
    <n v="153"/>
    <x v="2"/>
    <x v="0"/>
    <s v="USD"/>
    <x v="3887"/>
    <x v="3907"/>
    <x v="0"/>
    <x v="80"/>
    <x v="1"/>
    <s v="theater/plays"/>
    <x v="77"/>
    <x v="2665"/>
    <x v="1"/>
    <x v="6"/>
  </r>
  <r>
    <n v="3908"/>
    <x v="3903"/>
    <x v="3905"/>
    <x v="47"/>
    <n v="65"/>
    <x v="2"/>
    <x v="0"/>
    <s v="USD"/>
    <x v="3888"/>
    <x v="3908"/>
    <x v="0"/>
    <x v="80"/>
    <x v="1"/>
    <s v="theater/plays"/>
    <x v="114"/>
    <x v="1783"/>
    <x v="1"/>
    <x v="6"/>
  </r>
  <r>
    <n v="3909"/>
    <x v="3904"/>
    <x v="3906"/>
    <x v="127"/>
    <n v="135"/>
    <x v="2"/>
    <x v="0"/>
    <s v="USD"/>
    <x v="3889"/>
    <x v="3909"/>
    <x v="0"/>
    <x v="80"/>
    <x v="1"/>
    <s v="theater/plays"/>
    <x v="50"/>
    <x v="1178"/>
    <x v="1"/>
    <x v="6"/>
  </r>
  <r>
    <n v="3910"/>
    <x v="3905"/>
    <x v="3907"/>
    <x v="12"/>
    <n v="185"/>
    <x v="2"/>
    <x v="0"/>
    <s v="USD"/>
    <x v="3890"/>
    <x v="3910"/>
    <x v="0"/>
    <x v="83"/>
    <x v="1"/>
    <s v="theater/plays"/>
    <x v="56"/>
    <x v="2666"/>
    <x v="1"/>
    <x v="6"/>
  </r>
  <r>
    <n v="3911"/>
    <x v="3906"/>
    <x v="3908"/>
    <x v="6"/>
    <n v="2993"/>
    <x v="2"/>
    <x v="0"/>
    <s v="USD"/>
    <x v="3891"/>
    <x v="3911"/>
    <x v="0"/>
    <x v="17"/>
    <x v="1"/>
    <s v="theater/plays"/>
    <x v="121"/>
    <x v="2417"/>
    <x v="1"/>
    <x v="6"/>
  </r>
  <r>
    <n v="3912"/>
    <x v="3907"/>
    <x v="3909"/>
    <x v="36"/>
    <n v="1"/>
    <x v="2"/>
    <x v="0"/>
    <s v="USD"/>
    <x v="3892"/>
    <x v="3912"/>
    <x v="0"/>
    <x v="29"/>
    <x v="1"/>
    <s v="theater/plays"/>
    <x v="50"/>
    <x v="120"/>
    <x v="1"/>
    <x v="6"/>
  </r>
  <r>
    <n v="3913"/>
    <x v="3908"/>
    <x v="3910"/>
    <x v="3"/>
    <n v="1000"/>
    <x v="2"/>
    <x v="0"/>
    <s v="USD"/>
    <x v="3893"/>
    <x v="3913"/>
    <x v="0"/>
    <x v="63"/>
    <x v="1"/>
    <s v="theater/plays"/>
    <x v="54"/>
    <x v="2667"/>
    <x v="1"/>
    <x v="6"/>
  </r>
  <r>
    <n v="3914"/>
    <x v="3909"/>
    <x v="3911"/>
    <x v="30"/>
    <n v="909"/>
    <x v="2"/>
    <x v="1"/>
    <s v="GBP"/>
    <x v="3894"/>
    <x v="3914"/>
    <x v="0"/>
    <x v="74"/>
    <x v="1"/>
    <s v="theater/plays"/>
    <x v="71"/>
    <x v="2274"/>
    <x v="1"/>
    <x v="6"/>
  </r>
  <r>
    <n v="3915"/>
    <x v="3910"/>
    <x v="3912"/>
    <x v="15"/>
    <n v="5"/>
    <x v="2"/>
    <x v="1"/>
    <s v="GBP"/>
    <x v="3895"/>
    <x v="3915"/>
    <x v="0"/>
    <x v="29"/>
    <x v="1"/>
    <s v="theater/plays"/>
    <x v="50"/>
    <x v="144"/>
    <x v="1"/>
    <x v="6"/>
  </r>
  <r>
    <n v="3916"/>
    <x v="3911"/>
    <x v="3913"/>
    <x v="13"/>
    <n v="0"/>
    <x v="2"/>
    <x v="8"/>
    <s v="DKK"/>
    <x v="3896"/>
    <x v="3916"/>
    <x v="0"/>
    <x v="78"/>
    <x v="1"/>
    <s v="theater/plays"/>
    <x v="50"/>
    <x v="121"/>
    <x v="1"/>
    <x v="6"/>
  </r>
  <r>
    <n v="3917"/>
    <x v="3912"/>
    <x v="3914"/>
    <x v="8"/>
    <n v="10"/>
    <x v="2"/>
    <x v="1"/>
    <s v="GBP"/>
    <x v="3897"/>
    <x v="3917"/>
    <x v="0"/>
    <x v="29"/>
    <x v="1"/>
    <s v="theater/plays"/>
    <x v="50"/>
    <x v="119"/>
    <x v="1"/>
    <x v="6"/>
  </r>
  <r>
    <n v="3918"/>
    <x v="3913"/>
    <x v="3915"/>
    <x v="127"/>
    <n v="120"/>
    <x v="2"/>
    <x v="1"/>
    <s v="GBP"/>
    <x v="3898"/>
    <x v="3918"/>
    <x v="0"/>
    <x v="83"/>
    <x v="1"/>
    <s v="theater/plays"/>
    <x v="50"/>
    <x v="375"/>
    <x v="1"/>
    <x v="6"/>
  </r>
  <r>
    <n v="3919"/>
    <x v="3914"/>
    <x v="3916"/>
    <x v="10"/>
    <n v="90"/>
    <x v="2"/>
    <x v="1"/>
    <s v="GBP"/>
    <x v="3899"/>
    <x v="3919"/>
    <x v="0"/>
    <x v="83"/>
    <x v="1"/>
    <s v="theater/plays"/>
    <x v="53"/>
    <x v="179"/>
    <x v="1"/>
    <x v="6"/>
  </r>
  <r>
    <n v="3920"/>
    <x v="3915"/>
    <x v="3917"/>
    <x v="30"/>
    <n v="135"/>
    <x v="2"/>
    <x v="1"/>
    <s v="GBP"/>
    <x v="3900"/>
    <x v="3920"/>
    <x v="0"/>
    <x v="83"/>
    <x v="1"/>
    <s v="theater/plays"/>
    <x v="62"/>
    <x v="817"/>
    <x v="1"/>
    <x v="6"/>
  </r>
  <r>
    <n v="3921"/>
    <x v="3916"/>
    <x v="3918"/>
    <x v="9"/>
    <n v="0"/>
    <x v="2"/>
    <x v="1"/>
    <s v="GBP"/>
    <x v="3901"/>
    <x v="3921"/>
    <x v="0"/>
    <x v="78"/>
    <x v="1"/>
    <s v="theater/plays"/>
    <x v="50"/>
    <x v="121"/>
    <x v="1"/>
    <x v="6"/>
  </r>
  <r>
    <n v="3922"/>
    <x v="3917"/>
    <x v="3919"/>
    <x v="47"/>
    <n v="61"/>
    <x v="2"/>
    <x v="0"/>
    <s v="USD"/>
    <x v="3902"/>
    <x v="3922"/>
    <x v="0"/>
    <x v="79"/>
    <x v="1"/>
    <s v="theater/plays"/>
    <x v="59"/>
    <x v="2668"/>
    <x v="1"/>
    <x v="6"/>
  </r>
  <r>
    <n v="3923"/>
    <x v="3918"/>
    <x v="3920"/>
    <x v="236"/>
    <n v="1384"/>
    <x v="2"/>
    <x v="1"/>
    <s v="GBP"/>
    <x v="3903"/>
    <x v="3923"/>
    <x v="0"/>
    <x v="57"/>
    <x v="1"/>
    <s v="theater/plays"/>
    <x v="81"/>
    <x v="2669"/>
    <x v="1"/>
    <x v="6"/>
  </r>
  <r>
    <n v="3924"/>
    <x v="3919"/>
    <x v="3921"/>
    <x v="36"/>
    <n v="2290"/>
    <x v="2"/>
    <x v="0"/>
    <s v="USD"/>
    <x v="3904"/>
    <x v="3924"/>
    <x v="0"/>
    <x v="244"/>
    <x v="1"/>
    <s v="theater/plays"/>
    <x v="77"/>
    <x v="1338"/>
    <x v="1"/>
    <x v="6"/>
  </r>
  <r>
    <n v="3925"/>
    <x v="3920"/>
    <x v="3922"/>
    <x v="325"/>
    <n v="15"/>
    <x v="2"/>
    <x v="0"/>
    <s v="USD"/>
    <x v="3905"/>
    <x v="3925"/>
    <x v="0"/>
    <x v="83"/>
    <x v="1"/>
    <s v="theater/plays"/>
    <x v="54"/>
    <x v="144"/>
    <x v="1"/>
    <x v="6"/>
  </r>
  <r>
    <n v="3926"/>
    <x v="3921"/>
    <x v="3923"/>
    <x v="10"/>
    <n v="15"/>
    <x v="2"/>
    <x v="2"/>
    <s v="AUD"/>
    <x v="3906"/>
    <x v="3926"/>
    <x v="0"/>
    <x v="29"/>
    <x v="1"/>
    <s v="theater/plays"/>
    <x v="50"/>
    <x v="2"/>
    <x v="1"/>
    <x v="6"/>
  </r>
  <r>
    <n v="3927"/>
    <x v="3922"/>
    <x v="3924"/>
    <x v="30"/>
    <n v="25"/>
    <x v="2"/>
    <x v="1"/>
    <s v="GBP"/>
    <x v="3907"/>
    <x v="3927"/>
    <x v="0"/>
    <x v="84"/>
    <x v="1"/>
    <s v="theater/plays"/>
    <x v="60"/>
    <x v="381"/>
    <x v="1"/>
    <x v="6"/>
  </r>
  <r>
    <n v="3928"/>
    <x v="3923"/>
    <x v="3925"/>
    <x v="10"/>
    <n v="651"/>
    <x v="2"/>
    <x v="0"/>
    <s v="USD"/>
    <x v="3908"/>
    <x v="3928"/>
    <x v="0"/>
    <x v="63"/>
    <x v="1"/>
    <s v="theater/plays"/>
    <x v="55"/>
    <x v="2670"/>
    <x v="1"/>
    <x v="6"/>
  </r>
  <r>
    <n v="3929"/>
    <x v="3924"/>
    <x v="3926"/>
    <x v="22"/>
    <n v="453"/>
    <x v="2"/>
    <x v="0"/>
    <s v="USD"/>
    <x v="3909"/>
    <x v="3929"/>
    <x v="0"/>
    <x v="25"/>
    <x v="1"/>
    <s v="theater/plays"/>
    <x v="53"/>
    <x v="2671"/>
    <x v="1"/>
    <x v="6"/>
  </r>
  <r>
    <n v="3930"/>
    <x v="3925"/>
    <x v="3927"/>
    <x v="3"/>
    <n v="0"/>
    <x v="2"/>
    <x v="2"/>
    <s v="AUD"/>
    <x v="3910"/>
    <x v="3930"/>
    <x v="0"/>
    <x v="78"/>
    <x v="1"/>
    <s v="theater/plays"/>
    <x v="50"/>
    <x v="121"/>
    <x v="1"/>
    <x v="6"/>
  </r>
  <r>
    <n v="3931"/>
    <x v="3926"/>
    <x v="3928"/>
    <x v="6"/>
    <n v="0"/>
    <x v="2"/>
    <x v="0"/>
    <s v="USD"/>
    <x v="3911"/>
    <x v="3931"/>
    <x v="0"/>
    <x v="78"/>
    <x v="1"/>
    <s v="theater/plays"/>
    <x v="50"/>
    <x v="121"/>
    <x v="1"/>
    <x v="6"/>
  </r>
  <r>
    <n v="3932"/>
    <x v="3927"/>
    <x v="3929"/>
    <x v="14"/>
    <n v="1"/>
    <x v="2"/>
    <x v="0"/>
    <s v="USD"/>
    <x v="3912"/>
    <x v="3932"/>
    <x v="0"/>
    <x v="29"/>
    <x v="1"/>
    <s v="theater/plays"/>
    <x v="50"/>
    <x v="120"/>
    <x v="1"/>
    <x v="6"/>
  </r>
  <r>
    <n v="3933"/>
    <x v="3928"/>
    <x v="3930"/>
    <x v="39"/>
    <n v="1102"/>
    <x v="2"/>
    <x v="0"/>
    <s v="USD"/>
    <x v="3913"/>
    <x v="3933"/>
    <x v="0"/>
    <x v="8"/>
    <x v="1"/>
    <s v="theater/plays"/>
    <x v="63"/>
    <x v="1466"/>
    <x v="1"/>
    <x v="6"/>
  </r>
  <r>
    <n v="3934"/>
    <x v="3929"/>
    <x v="3931"/>
    <x v="10"/>
    <n v="550"/>
    <x v="2"/>
    <x v="0"/>
    <s v="USD"/>
    <x v="3914"/>
    <x v="3934"/>
    <x v="0"/>
    <x v="8"/>
    <x v="1"/>
    <s v="theater/plays"/>
    <x v="57"/>
    <x v="2672"/>
    <x v="1"/>
    <x v="6"/>
  </r>
  <r>
    <n v="3935"/>
    <x v="3930"/>
    <x v="3932"/>
    <x v="9"/>
    <n v="1315"/>
    <x v="2"/>
    <x v="1"/>
    <s v="GBP"/>
    <x v="3915"/>
    <x v="3935"/>
    <x v="0"/>
    <x v="23"/>
    <x v="1"/>
    <s v="theater/plays"/>
    <x v="156"/>
    <x v="2213"/>
    <x v="1"/>
    <x v="6"/>
  </r>
  <r>
    <n v="3936"/>
    <x v="3931"/>
    <x v="3933"/>
    <x v="22"/>
    <n v="0"/>
    <x v="2"/>
    <x v="0"/>
    <s v="USD"/>
    <x v="3916"/>
    <x v="3936"/>
    <x v="0"/>
    <x v="78"/>
    <x v="1"/>
    <s v="theater/plays"/>
    <x v="50"/>
    <x v="121"/>
    <x v="1"/>
    <x v="6"/>
  </r>
  <r>
    <n v="3937"/>
    <x v="3932"/>
    <x v="3934"/>
    <x v="428"/>
    <n v="2485"/>
    <x v="2"/>
    <x v="0"/>
    <s v="USD"/>
    <x v="3917"/>
    <x v="3937"/>
    <x v="0"/>
    <x v="73"/>
    <x v="1"/>
    <s v="theater/plays"/>
    <x v="374"/>
    <x v="2673"/>
    <x v="1"/>
    <x v="6"/>
  </r>
  <r>
    <n v="3938"/>
    <x v="3933"/>
    <x v="3935"/>
    <x v="429"/>
    <n v="397"/>
    <x v="2"/>
    <x v="0"/>
    <s v="USD"/>
    <x v="3918"/>
    <x v="3938"/>
    <x v="0"/>
    <x v="81"/>
    <x v="1"/>
    <s v="theater/plays"/>
    <x v="81"/>
    <x v="295"/>
    <x v="1"/>
    <x v="6"/>
  </r>
  <r>
    <n v="3939"/>
    <x v="3934"/>
    <x v="3936"/>
    <x v="10"/>
    <n v="5"/>
    <x v="2"/>
    <x v="2"/>
    <s v="AUD"/>
    <x v="3919"/>
    <x v="3939"/>
    <x v="0"/>
    <x v="29"/>
    <x v="1"/>
    <s v="theater/plays"/>
    <x v="50"/>
    <x v="144"/>
    <x v="1"/>
    <x v="6"/>
  </r>
  <r>
    <n v="3940"/>
    <x v="3935"/>
    <x v="3937"/>
    <x v="10"/>
    <n v="11"/>
    <x v="2"/>
    <x v="0"/>
    <s v="USD"/>
    <x v="3920"/>
    <x v="3940"/>
    <x v="0"/>
    <x v="84"/>
    <x v="1"/>
    <s v="theater/plays"/>
    <x v="50"/>
    <x v="148"/>
    <x v="1"/>
    <x v="6"/>
  </r>
  <r>
    <n v="3941"/>
    <x v="3936"/>
    <x v="3938"/>
    <x v="62"/>
    <n v="50"/>
    <x v="2"/>
    <x v="0"/>
    <s v="USD"/>
    <x v="3921"/>
    <x v="3941"/>
    <x v="0"/>
    <x v="84"/>
    <x v="1"/>
    <s v="theater/plays"/>
    <x v="60"/>
    <x v="380"/>
    <x v="1"/>
    <x v="6"/>
  </r>
  <r>
    <n v="3942"/>
    <x v="3937"/>
    <x v="3939"/>
    <x v="38"/>
    <n v="0"/>
    <x v="2"/>
    <x v="0"/>
    <s v="USD"/>
    <x v="3922"/>
    <x v="3942"/>
    <x v="0"/>
    <x v="78"/>
    <x v="1"/>
    <s v="theater/plays"/>
    <x v="50"/>
    <x v="121"/>
    <x v="1"/>
    <x v="6"/>
  </r>
  <r>
    <n v="3943"/>
    <x v="3938"/>
    <x v="3940"/>
    <x v="10"/>
    <n v="1782"/>
    <x v="2"/>
    <x v="0"/>
    <s v="USD"/>
    <x v="3923"/>
    <x v="3943"/>
    <x v="0"/>
    <x v="62"/>
    <x v="1"/>
    <s v="theater/plays"/>
    <x v="71"/>
    <x v="2674"/>
    <x v="1"/>
    <x v="6"/>
  </r>
  <r>
    <n v="3944"/>
    <x v="3939"/>
    <x v="3941"/>
    <x v="10"/>
    <n v="0"/>
    <x v="2"/>
    <x v="0"/>
    <s v="USD"/>
    <x v="3924"/>
    <x v="3944"/>
    <x v="0"/>
    <x v="78"/>
    <x v="1"/>
    <s v="theater/plays"/>
    <x v="50"/>
    <x v="121"/>
    <x v="1"/>
    <x v="6"/>
  </r>
  <r>
    <n v="3945"/>
    <x v="3940"/>
    <x v="3942"/>
    <x v="13"/>
    <n v="5"/>
    <x v="2"/>
    <x v="0"/>
    <s v="USD"/>
    <x v="3925"/>
    <x v="3945"/>
    <x v="0"/>
    <x v="29"/>
    <x v="1"/>
    <s v="theater/plays"/>
    <x v="50"/>
    <x v="144"/>
    <x v="1"/>
    <x v="6"/>
  </r>
  <r>
    <n v="3946"/>
    <x v="3941"/>
    <x v="3943"/>
    <x v="12"/>
    <n v="195"/>
    <x v="2"/>
    <x v="0"/>
    <s v="USD"/>
    <x v="3926"/>
    <x v="3946"/>
    <x v="0"/>
    <x v="81"/>
    <x v="1"/>
    <s v="theater/plays"/>
    <x v="56"/>
    <x v="492"/>
    <x v="1"/>
    <x v="6"/>
  </r>
  <r>
    <n v="3947"/>
    <x v="3942"/>
    <x v="3944"/>
    <x v="9"/>
    <n v="101"/>
    <x v="2"/>
    <x v="0"/>
    <s v="USD"/>
    <x v="3927"/>
    <x v="3947"/>
    <x v="0"/>
    <x v="84"/>
    <x v="1"/>
    <s v="theater/plays"/>
    <x v="56"/>
    <x v="470"/>
    <x v="1"/>
    <x v="6"/>
  </r>
  <r>
    <n v="3948"/>
    <x v="3943"/>
    <x v="3945"/>
    <x v="11"/>
    <n v="0"/>
    <x v="2"/>
    <x v="2"/>
    <s v="AUD"/>
    <x v="3928"/>
    <x v="3948"/>
    <x v="0"/>
    <x v="78"/>
    <x v="1"/>
    <s v="theater/plays"/>
    <x v="50"/>
    <x v="121"/>
    <x v="1"/>
    <x v="6"/>
  </r>
  <r>
    <n v="3949"/>
    <x v="3944"/>
    <x v="3946"/>
    <x v="3"/>
    <n v="1577"/>
    <x v="2"/>
    <x v="2"/>
    <s v="AUD"/>
    <x v="3929"/>
    <x v="3949"/>
    <x v="0"/>
    <x v="58"/>
    <x v="1"/>
    <s v="theater/plays"/>
    <x v="63"/>
    <x v="2675"/>
    <x v="1"/>
    <x v="6"/>
  </r>
  <r>
    <n v="3950"/>
    <x v="3945"/>
    <x v="3947"/>
    <x v="23"/>
    <n v="25"/>
    <x v="2"/>
    <x v="0"/>
    <s v="USD"/>
    <x v="3930"/>
    <x v="3950"/>
    <x v="0"/>
    <x v="29"/>
    <x v="1"/>
    <s v="theater/plays"/>
    <x v="60"/>
    <x v="380"/>
    <x v="1"/>
    <x v="6"/>
  </r>
  <r>
    <n v="3951"/>
    <x v="3946"/>
    <x v="2849"/>
    <x v="61"/>
    <n v="1"/>
    <x v="2"/>
    <x v="17"/>
    <s v="EUR"/>
    <x v="3931"/>
    <x v="3951"/>
    <x v="0"/>
    <x v="29"/>
    <x v="1"/>
    <s v="theater/plays"/>
    <x v="50"/>
    <x v="120"/>
    <x v="1"/>
    <x v="6"/>
  </r>
  <r>
    <n v="3952"/>
    <x v="3947"/>
    <x v="3948"/>
    <x v="91"/>
    <n v="25"/>
    <x v="2"/>
    <x v="0"/>
    <s v="USD"/>
    <x v="3932"/>
    <x v="3952"/>
    <x v="0"/>
    <x v="29"/>
    <x v="1"/>
    <s v="theater/plays"/>
    <x v="50"/>
    <x v="380"/>
    <x v="1"/>
    <x v="6"/>
  </r>
  <r>
    <n v="3953"/>
    <x v="3948"/>
    <x v="3949"/>
    <x v="430"/>
    <n v="0"/>
    <x v="2"/>
    <x v="0"/>
    <s v="USD"/>
    <x v="3933"/>
    <x v="3953"/>
    <x v="0"/>
    <x v="78"/>
    <x v="1"/>
    <s v="theater/plays"/>
    <x v="50"/>
    <x v="121"/>
    <x v="1"/>
    <x v="6"/>
  </r>
  <r>
    <n v="3954"/>
    <x v="3949"/>
    <x v="3950"/>
    <x v="31"/>
    <n v="0"/>
    <x v="2"/>
    <x v="5"/>
    <s v="CAD"/>
    <x v="3934"/>
    <x v="3954"/>
    <x v="0"/>
    <x v="78"/>
    <x v="1"/>
    <s v="theater/plays"/>
    <x v="50"/>
    <x v="121"/>
    <x v="1"/>
    <x v="6"/>
  </r>
  <r>
    <n v="3955"/>
    <x v="3950"/>
    <x v="3951"/>
    <x v="257"/>
    <n v="425"/>
    <x v="2"/>
    <x v="0"/>
    <s v="USD"/>
    <x v="3935"/>
    <x v="3955"/>
    <x v="0"/>
    <x v="22"/>
    <x v="1"/>
    <s v="theater/plays"/>
    <x v="148"/>
    <x v="97"/>
    <x v="1"/>
    <x v="6"/>
  </r>
  <r>
    <n v="3956"/>
    <x v="3951"/>
    <x v="3952"/>
    <x v="62"/>
    <n v="0"/>
    <x v="2"/>
    <x v="0"/>
    <s v="USD"/>
    <x v="3936"/>
    <x v="3956"/>
    <x v="0"/>
    <x v="78"/>
    <x v="1"/>
    <s v="theater/plays"/>
    <x v="50"/>
    <x v="121"/>
    <x v="1"/>
    <x v="6"/>
  </r>
  <r>
    <n v="3957"/>
    <x v="3952"/>
    <x v="3953"/>
    <x v="89"/>
    <n v="7"/>
    <x v="2"/>
    <x v="0"/>
    <s v="USD"/>
    <x v="3937"/>
    <x v="3957"/>
    <x v="0"/>
    <x v="29"/>
    <x v="1"/>
    <s v="theater/plays"/>
    <x v="50"/>
    <x v="582"/>
    <x v="1"/>
    <x v="6"/>
  </r>
  <r>
    <n v="3958"/>
    <x v="3953"/>
    <x v="3954"/>
    <x v="13"/>
    <n v="641"/>
    <x v="2"/>
    <x v="0"/>
    <s v="USD"/>
    <x v="3938"/>
    <x v="3958"/>
    <x v="0"/>
    <x v="38"/>
    <x v="1"/>
    <s v="theater/plays"/>
    <x v="188"/>
    <x v="2676"/>
    <x v="1"/>
    <x v="6"/>
  </r>
  <r>
    <n v="3959"/>
    <x v="3954"/>
    <x v="3955"/>
    <x v="38"/>
    <n v="292"/>
    <x v="2"/>
    <x v="0"/>
    <s v="USD"/>
    <x v="3939"/>
    <x v="3959"/>
    <x v="0"/>
    <x v="8"/>
    <x v="1"/>
    <s v="theater/plays"/>
    <x v="148"/>
    <x v="821"/>
    <x v="1"/>
    <x v="6"/>
  </r>
  <r>
    <n v="3960"/>
    <x v="3955"/>
    <x v="3956"/>
    <x v="9"/>
    <n v="45"/>
    <x v="2"/>
    <x v="0"/>
    <s v="USD"/>
    <x v="3940"/>
    <x v="3960"/>
    <x v="0"/>
    <x v="80"/>
    <x v="1"/>
    <s v="theater/plays"/>
    <x v="53"/>
    <x v="784"/>
    <x v="1"/>
    <x v="6"/>
  </r>
  <r>
    <n v="3961"/>
    <x v="3956"/>
    <x v="3957"/>
    <x v="10"/>
    <n v="21"/>
    <x v="2"/>
    <x v="1"/>
    <s v="GBP"/>
    <x v="3941"/>
    <x v="3961"/>
    <x v="0"/>
    <x v="84"/>
    <x v="1"/>
    <s v="theater/plays"/>
    <x v="50"/>
    <x v="678"/>
    <x v="1"/>
    <x v="6"/>
  </r>
  <r>
    <n v="3962"/>
    <x v="3957"/>
    <x v="3958"/>
    <x v="123"/>
    <n v="45"/>
    <x v="2"/>
    <x v="1"/>
    <s v="GBP"/>
    <x v="3942"/>
    <x v="3962"/>
    <x v="0"/>
    <x v="83"/>
    <x v="1"/>
    <s v="theater/plays"/>
    <x v="56"/>
    <x v="2"/>
    <x v="1"/>
    <x v="6"/>
  </r>
  <r>
    <n v="3963"/>
    <x v="3958"/>
    <x v="3959"/>
    <x v="3"/>
    <n v="0"/>
    <x v="2"/>
    <x v="5"/>
    <s v="CAD"/>
    <x v="3943"/>
    <x v="3963"/>
    <x v="0"/>
    <x v="78"/>
    <x v="1"/>
    <s v="theater/plays"/>
    <x v="50"/>
    <x v="121"/>
    <x v="1"/>
    <x v="6"/>
  </r>
  <r>
    <n v="3964"/>
    <x v="3959"/>
    <x v="3960"/>
    <x v="13"/>
    <n v="126"/>
    <x v="2"/>
    <x v="0"/>
    <s v="USD"/>
    <x v="3944"/>
    <x v="3964"/>
    <x v="0"/>
    <x v="83"/>
    <x v="1"/>
    <s v="theater/plays"/>
    <x v="52"/>
    <x v="823"/>
    <x v="1"/>
    <x v="6"/>
  </r>
  <r>
    <n v="3965"/>
    <x v="3960"/>
    <x v="3961"/>
    <x v="13"/>
    <n v="285"/>
    <x v="2"/>
    <x v="0"/>
    <s v="USD"/>
    <x v="3945"/>
    <x v="3965"/>
    <x v="0"/>
    <x v="80"/>
    <x v="1"/>
    <s v="theater/plays"/>
    <x v="51"/>
    <x v="367"/>
    <x v="1"/>
    <x v="6"/>
  </r>
  <r>
    <n v="3966"/>
    <x v="3961"/>
    <x v="3962"/>
    <x v="51"/>
    <n v="45"/>
    <x v="2"/>
    <x v="0"/>
    <s v="USD"/>
    <x v="3946"/>
    <x v="3966"/>
    <x v="0"/>
    <x v="84"/>
    <x v="1"/>
    <s v="theater/plays"/>
    <x v="60"/>
    <x v="377"/>
    <x v="1"/>
    <x v="6"/>
  </r>
  <r>
    <n v="3967"/>
    <x v="3962"/>
    <x v="3963"/>
    <x v="180"/>
    <n v="410"/>
    <x v="2"/>
    <x v="0"/>
    <s v="USD"/>
    <x v="3947"/>
    <x v="3967"/>
    <x v="0"/>
    <x v="73"/>
    <x v="1"/>
    <s v="theater/plays"/>
    <x v="148"/>
    <x v="2121"/>
    <x v="1"/>
    <x v="6"/>
  </r>
  <r>
    <n v="3968"/>
    <x v="3963"/>
    <x v="3964"/>
    <x v="10"/>
    <n v="527"/>
    <x v="2"/>
    <x v="0"/>
    <s v="USD"/>
    <x v="3948"/>
    <x v="3968"/>
    <x v="0"/>
    <x v="202"/>
    <x v="1"/>
    <s v="theater/plays"/>
    <x v="57"/>
    <x v="1447"/>
    <x v="1"/>
    <x v="6"/>
  </r>
  <r>
    <n v="3969"/>
    <x v="3964"/>
    <x v="3965"/>
    <x v="431"/>
    <n v="211"/>
    <x v="2"/>
    <x v="0"/>
    <s v="USD"/>
    <x v="3949"/>
    <x v="3969"/>
    <x v="0"/>
    <x v="79"/>
    <x v="1"/>
    <s v="theater/plays"/>
    <x v="113"/>
    <x v="2677"/>
    <x v="1"/>
    <x v="6"/>
  </r>
  <r>
    <n v="3970"/>
    <x v="3965"/>
    <x v="3966"/>
    <x v="36"/>
    <n v="11"/>
    <x v="2"/>
    <x v="0"/>
    <s v="USD"/>
    <x v="3950"/>
    <x v="3970"/>
    <x v="0"/>
    <x v="84"/>
    <x v="1"/>
    <s v="theater/plays"/>
    <x v="50"/>
    <x v="148"/>
    <x v="1"/>
    <x v="6"/>
  </r>
  <r>
    <n v="3971"/>
    <x v="3966"/>
    <x v="3967"/>
    <x v="32"/>
    <n v="136"/>
    <x v="2"/>
    <x v="0"/>
    <s v="USD"/>
    <x v="3951"/>
    <x v="3971"/>
    <x v="0"/>
    <x v="79"/>
    <x v="1"/>
    <s v="theater/plays"/>
    <x v="60"/>
    <x v="2678"/>
    <x v="1"/>
    <x v="6"/>
  </r>
  <r>
    <n v="3972"/>
    <x v="3967"/>
    <x v="3968"/>
    <x v="28"/>
    <n v="211"/>
    <x v="2"/>
    <x v="0"/>
    <s v="USD"/>
    <x v="3952"/>
    <x v="3972"/>
    <x v="0"/>
    <x v="22"/>
    <x v="1"/>
    <s v="theater/plays"/>
    <x v="70"/>
    <x v="2679"/>
    <x v="1"/>
    <x v="6"/>
  </r>
  <r>
    <n v="3973"/>
    <x v="3968"/>
    <x v="3969"/>
    <x v="10"/>
    <n v="3905"/>
    <x v="2"/>
    <x v="0"/>
    <s v="USD"/>
    <x v="3953"/>
    <x v="3973"/>
    <x v="0"/>
    <x v="77"/>
    <x v="1"/>
    <s v="theater/plays"/>
    <x v="375"/>
    <x v="2680"/>
    <x v="1"/>
    <x v="6"/>
  </r>
  <r>
    <n v="3974"/>
    <x v="3969"/>
    <x v="3970"/>
    <x v="28"/>
    <n v="320"/>
    <x v="2"/>
    <x v="1"/>
    <s v="GBP"/>
    <x v="3954"/>
    <x v="3974"/>
    <x v="0"/>
    <x v="202"/>
    <x v="1"/>
    <s v="theater/plays"/>
    <x v="188"/>
    <x v="2681"/>
    <x v="1"/>
    <x v="6"/>
  </r>
  <r>
    <n v="3975"/>
    <x v="3970"/>
    <x v="3971"/>
    <x v="432"/>
    <n v="0"/>
    <x v="2"/>
    <x v="0"/>
    <s v="USD"/>
    <x v="3955"/>
    <x v="3975"/>
    <x v="0"/>
    <x v="78"/>
    <x v="1"/>
    <s v="theater/plays"/>
    <x v="50"/>
    <x v="121"/>
    <x v="1"/>
    <x v="6"/>
  </r>
  <r>
    <n v="3976"/>
    <x v="3971"/>
    <x v="3972"/>
    <x v="46"/>
    <n v="620"/>
    <x v="2"/>
    <x v="0"/>
    <s v="USD"/>
    <x v="3956"/>
    <x v="3976"/>
    <x v="0"/>
    <x v="73"/>
    <x v="1"/>
    <s v="theater/plays"/>
    <x v="216"/>
    <x v="2682"/>
    <x v="1"/>
    <x v="6"/>
  </r>
  <r>
    <n v="3977"/>
    <x v="3972"/>
    <x v="3973"/>
    <x v="161"/>
    <n v="1305"/>
    <x v="2"/>
    <x v="0"/>
    <s v="USD"/>
    <x v="3957"/>
    <x v="3977"/>
    <x v="0"/>
    <x v="79"/>
    <x v="1"/>
    <s v="theater/plays"/>
    <x v="60"/>
    <x v="2683"/>
    <x v="1"/>
    <x v="6"/>
  </r>
  <r>
    <n v="3978"/>
    <x v="3973"/>
    <x v="3974"/>
    <x v="13"/>
    <n v="214"/>
    <x v="2"/>
    <x v="0"/>
    <s v="USD"/>
    <x v="3958"/>
    <x v="3978"/>
    <x v="0"/>
    <x v="22"/>
    <x v="1"/>
    <s v="theater/plays"/>
    <x v="57"/>
    <x v="1261"/>
    <x v="1"/>
    <x v="6"/>
  </r>
  <r>
    <n v="3979"/>
    <x v="3974"/>
    <x v="3975"/>
    <x v="12"/>
    <n v="110"/>
    <x v="2"/>
    <x v="1"/>
    <s v="GBP"/>
    <x v="3959"/>
    <x v="3979"/>
    <x v="0"/>
    <x v="79"/>
    <x v="1"/>
    <s v="theater/plays"/>
    <x v="53"/>
    <x v="1714"/>
    <x v="1"/>
    <x v="6"/>
  </r>
  <r>
    <n v="3980"/>
    <x v="3975"/>
    <x v="3976"/>
    <x v="30"/>
    <n v="450"/>
    <x v="2"/>
    <x v="0"/>
    <s v="USD"/>
    <x v="3960"/>
    <x v="3980"/>
    <x v="0"/>
    <x v="63"/>
    <x v="1"/>
    <s v="theater/plays"/>
    <x v="82"/>
    <x v="2641"/>
    <x v="1"/>
    <x v="6"/>
  </r>
  <r>
    <n v="3981"/>
    <x v="3357"/>
    <x v="3357"/>
    <x v="11"/>
    <n v="1225"/>
    <x v="2"/>
    <x v="0"/>
    <s v="USD"/>
    <x v="3961"/>
    <x v="3981"/>
    <x v="0"/>
    <x v="63"/>
    <x v="1"/>
    <s v="theater/plays"/>
    <x v="65"/>
    <x v="628"/>
    <x v="1"/>
    <x v="6"/>
  </r>
  <r>
    <n v="3982"/>
    <x v="3976"/>
    <x v="3977"/>
    <x v="16"/>
    <n v="170"/>
    <x v="2"/>
    <x v="1"/>
    <s v="GBP"/>
    <x v="3962"/>
    <x v="3982"/>
    <x v="0"/>
    <x v="81"/>
    <x v="1"/>
    <s v="theater/plays"/>
    <x v="68"/>
    <x v="441"/>
    <x v="1"/>
    <x v="6"/>
  </r>
  <r>
    <n v="3983"/>
    <x v="3977"/>
    <x v="3978"/>
    <x v="433"/>
    <n v="3877"/>
    <x v="2"/>
    <x v="0"/>
    <s v="USD"/>
    <x v="3963"/>
    <x v="3983"/>
    <x v="0"/>
    <x v="67"/>
    <x v="1"/>
    <s v="theater/plays"/>
    <x v="131"/>
    <x v="2684"/>
    <x v="1"/>
    <x v="6"/>
  </r>
  <r>
    <n v="3984"/>
    <x v="3978"/>
    <x v="3979"/>
    <x v="15"/>
    <n v="95"/>
    <x v="2"/>
    <x v="1"/>
    <s v="GBP"/>
    <x v="3964"/>
    <x v="3984"/>
    <x v="0"/>
    <x v="73"/>
    <x v="1"/>
    <s v="theater/plays"/>
    <x v="52"/>
    <x v="2653"/>
    <x v="1"/>
    <x v="6"/>
  </r>
  <r>
    <n v="3985"/>
    <x v="3979"/>
    <x v="3980"/>
    <x v="13"/>
    <n v="641"/>
    <x v="2"/>
    <x v="0"/>
    <s v="USD"/>
    <x v="3965"/>
    <x v="3985"/>
    <x v="0"/>
    <x v="10"/>
    <x v="1"/>
    <s v="theater/plays"/>
    <x v="188"/>
    <x v="2685"/>
    <x v="1"/>
    <x v="6"/>
  </r>
  <r>
    <n v="3986"/>
    <x v="3980"/>
    <x v="3981"/>
    <x v="10"/>
    <n v="488"/>
    <x v="2"/>
    <x v="1"/>
    <s v="GBP"/>
    <x v="3966"/>
    <x v="3986"/>
    <x v="0"/>
    <x v="62"/>
    <x v="1"/>
    <s v="theater/plays"/>
    <x v="54"/>
    <x v="2686"/>
    <x v="1"/>
    <x v="6"/>
  </r>
  <r>
    <n v="3987"/>
    <x v="3981"/>
    <x v="3982"/>
    <x v="44"/>
    <n v="151"/>
    <x v="2"/>
    <x v="1"/>
    <s v="GBP"/>
    <x v="3967"/>
    <x v="3987"/>
    <x v="0"/>
    <x v="62"/>
    <x v="1"/>
    <s v="theater/plays"/>
    <x v="151"/>
    <x v="2687"/>
    <x v="1"/>
    <x v="6"/>
  </r>
  <r>
    <n v="3988"/>
    <x v="3982"/>
    <x v="3983"/>
    <x v="15"/>
    <n v="32"/>
    <x v="2"/>
    <x v="0"/>
    <s v="USD"/>
    <x v="3968"/>
    <x v="3988"/>
    <x v="0"/>
    <x v="80"/>
    <x v="1"/>
    <s v="theater/plays"/>
    <x v="53"/>
    <x v="1729"/>
    <x v="1"/>
    <x v="6"/>
  </r>
  <r>
    <n v="3989"/>
    <x v="3983"/>
    <x v="3984"/>
    <x v="9"/>
    <n v="0"/>
    <x v="2"/>
    <x v="0"/>
    <s v="USD"/>
    <x v="3969"/>
    <x v="3989"/>
    <x v="0"/>
    <x v="78"/>
    <x v="1"/>
    <s v="theater/plays"/>
    <x v="50"/>
    <x v="121"/>
    <x v="1"/>
    <x v="6"/>
  </r>
  <r>
    <n v="3990"/>
    <x v="3984"/>
    <x v="3985"/>
    <x v="409"/>
    <n v="69"/>
    <x v="2"/>
    <x v="1"/>
    <s v="GBP"/>
    <x v="3970"/>
    <x v="3990"/>
    <x v="0"/>
    <x v="83"/>
    <x v="1"/>
    <s v="theater/plays"/>
    <x v="65"/>
    <x v="1534"/>
    <x v="1"/>
    <x v="6"/>
  </r>
  <r>
    <n v="3991"/>
    <x v="3985"/>
    <x v="3986"/>
    <x v="2"/>
    <n v="100"/>
    <x v="2"/>
    <x v="0"/>
    <s v="USD"/>
    <x v="3971"/>
    <x v="3991"/>
    <x v="0"/>
    <x v="29"/>
    <x v="1"/>
    <s v="theater/plays"/>
    <x v="68"/>
    <x v="101"/>
    <x v="1"/>
    <x v="6"/>
  </r>
  <r>
    <n v="3992"/>
    <x v="3986"/>
    <x v="3987"/>
    <x v="3"/>
    <n v="541"/>
    <x v="2"/>
    <x v="0"/>
    <s v="USD"/>
    <x v="3972"/>
    <x v="3992"/>
    <x v="0"/>
    <x v="82"/>
    <x v="1"/>
    <s v="theater/plays"/>
    <x v="62"/>
    <x v="2688"/>
    <x v="1"/>
    <x v="6"/>
  </r>
  <r>
    <n v="3993"/>
    <x v="3987"/>
    <x v="3988"/>
    <x v="63"/>
    <n v="3"/>
    <x v="2"/>
    <x v="0"/>
    <s v="USD"/>
    <x v="3973"/>
    <x v="3993"/>
    <x v="0"/>
    <x v="29"/>
    <x v="1"/>
    <s v="theater/plays"/>
    <x v="50"/>
    <x v="362"/>
    <x v="1"/>
    <x v="6"/>
  </r>
  <r>
    <n v="3994"/>
    <x v="3988"/>
    <x v="3989"/>
    <x v="13"/>
    <n v="5"/>
    <x v="2"/>
    <x v="0"/>
    <s v="USD"/>
    <x v="3974"/>
    <x v="3994"/>
    <x v="0"/>
    <x v="29"/>
    <x v="1"/>
    <s v="theater/plays"/>
    <x v="50"/>
    <x v="144"/>
    <x v="1"/>
    <x v="6"/>
  </r>
  <r>
    <n v="3995"/>
    <x v="3989"/>
    <x v="3990"/>
    <x v="48"/>
    <n v="70"/>
    <x v="2"/>
    <x v="1"/>
    <s v="GBP"/>
    <x v="3975"/>
    <x v="3995"/>
    <x v="0"/>
    <x v="80"/>
    <x v="1"/>
    <s v="theater/plays"/>
    <x v="131"/>
    <x v="827"/>
    <x v="1"/>
    <x v="6"/>
  </r>
  <r>
    <n v="3996"/>
    <x v="3990"/>
    <x v="3991"/>
    <x v="9"/>
    <n v="497"/>
    <x v="2"/>
    <x v="0"/>
    <s v="USD"/>
    <x v="3976"/>
    <x v="3996"/>
    <x v="0"/>
    <x v="57"/>
    <x v="1"/>
    <s v="theater/plays"/>
    <x v="123"/>
    <x v="779"/>
    <x v="1"/>
    <x v="6"/>
  </r>
  <r>
    <n v="3997"/>
    <x v="3991"/>
    <x v="3992"/>
    <x v="9"/>
    <n v="0"/>
    <x v="2"/>
    <x v="1"/>
    <s v="GBP"/>
    <x v="3977"/>
    <x v="3997"/>
    <x v="0"/>
    <x v="78"/>
    <x v="1"/>
    <s v="theater/plays"/>
    <x v="50"/>
    <x v="121"/>
    <x v="1"/>
    <x v="6"/>
  </r>
  <r>
    <n v="3998"/>
    <x v="3992"/>
    <x v="3993"/>
    <x v="21"/>
    <n v="715"/>
    <x v="2"/>
    <x v="0"/>
    <s v="USD"/>
    <x v="3978"/>
    <x v="3998"/>
    <x v="0"/>
    <x v="8"/>
    <x v="1"/>
    <s v="theater/plays"/>
    <x v="219"/>
    <x v="2689"/>
    <x v="1"/>
    <x v="6"/>
  </r>
  <r>
    <n v="3999"/>
    <x v="3993"/>
    <x v="3994"/>
    <x v="39"/>
    <n v="1156"/>
    <x v="2"/>
    <x v="0"/>
    <s v="USD"/>
    <x v="3979"/>
    <x v="3999"/>
    <x v="0"/>
    <x v="25"/>
    <x v="1"/>
    <s v="theater/plays"/>
    <x v="123"/>
    <x v="2690"/>
    <x v="1"/>
    <x v="6"/>
  </r>
  <r>
    <n v="4000"/>
    <x v="3994"/>
    <x v="3995"/>
    <x v="6"/>
    <n v="10"/>
    <x v="2"/>
    <x v="0"/>
    <s v="USD"/>
    <x v="3980"/>
    <x v="4000"/>
    <x v="0"/>
    <x v="29"/>
    <x v="1"/>
    <s v="theater/plays"/>
    <x v="50"/>
    <x v="119"/>
    <x v="1"/>
    <x v="6"/>
  </r>
  <r>
    <n v="4001"/>
    <x v="3995"/>
    <x v="3996"/>
    <x v="38"/>
    <n v="453"/>
    <x v="2"/>
    <x v="1"/>
    <s v="GBP"/>
    <x v="1748"/>
    <x v="4001"/>
    <x v="0"/>
    <x v="25"/>
    <x v="1"/>
    <s v="theater/plays"/>
    <x v="151"/>
    <x v="2671"/>
    <x v="1"/>
    <x v="6"/>
  </r>
  <r>
    <n v="4002"/>
    <x v="3996"/>
    <x v="3997"/>
    <x v="21"/>
    <n v="23"/>
    <x v="2"/>
    <x v="0"/>
    <s v="USD"/>
    <x v="3981"/>
    <x v="4002"/>
    <x v="0"/>
    <x v="80"/>
    <x v="1"/>
    <s v="theater/plays"/>
    <x v="53"/>
    <x v="2012"/>
    <x v="1"/>
    <x v="6"/>
  </r>
  <r>
    <n v="4003"/>
    <x v="3997"/>
    <x v="3960"/>
    <x v="13"/>
    <n v="201"/>
    <x v="2"/>
    <x v="0"/>
    <s v="USD"/>
    <x v="3982"/>
    <x v="4003"/>
    <x v="0"/>
    <x v="84"/>
    <x v="1"/>
    <s v="theater/plays"/>
    <x v="54"/>
    <x v="965"/>
    <x v="1"/>
    <x v="6"/>
  </r>
  <r>
    <n v="4004"/>
    <x v="3998"/>
    <x v="3998"/>
    <x v="2"/>
    <n v="1"/>
    <x v="2"/>
    <x v="0"/>
    <s v="USD"/>
    <x v="3983"/>
    <x v="4004"/>
    <x v="0"/>
    <x v="29"/>
    <x v="1"/>
    <s v="theater/plays"/>
    <x v="50"/>
    <x v="120"/>
    <x v="1"/>
    <x v="6"/>
  </r>
  <r>
    <n v="4005"/>
    <x v="3999"/>
    <x v="3999"/>
    <x v="9"/>
    <n v="40"/>
    <x v="2"/>
    <x v="0"/>
    <s v="USD"/>
    <x v="3984"/>
    <x v="4005"/>
    <x v="0"/>
    <x v="84"/>
    <x v="1"/>
    <s v="theater/plays"/>
    <x v="60"/>
    <x v="135"/>
    <x v="1"/>
    <x v="6"/>
  </r>
  <r>
    <n v="4006"/>
    <x v="4000"/>
    <x v="4000"/>
    <x v="11"/>
    <n v="2"/>
    <x v="2"/>
    <x v="0"/>
    <s v="USD"/>
    <x v="3985"/>
    <x v="4006"/>
    <x v="0"/>
    <x v="29"/>
    <x v="1"/>
    <s v="theater/plays"/>
    <x v="50"/>
    <x v="447"/>
    <x v="1"/>
    <x v="6"/>
  </r>
  <r>
    <n v="4007"/>
    <x v="3988"/>
    <x v="4001"/>
    <x v="13"/>
    <n v="5"/>
    <x v="2"/>
    <x v="0"/>
    <s v="USD"/>
    <x v="3986"/>
    <x v="4007"/>
    <x v="0"/>
    <x v="29"/>
    <x v="1"/>
    <s v="theater/plays"/>
    <x v="50"/>
    <x v="144"/>
    <x v="1"/>
    <x v="6"/>
  </r>
  <r>
    <n v="4008"/>
    <x v="4001"/>
    <x v="4002"/>
    <x v="28"/>
    <n v="60"/>
    <x v="2"/>
    <x v="1"/>
    <s v="GBP"/>
    <x v="3987"/>
    <x v="4008"/>
    <x v="0"/>
    <x v="80"/>
    <x v="1"/>
    <s v="theater/plays"/>
    <x v="52"/>
    <x v="2"/>
    <x v="1"/>
    <x v="6"/>
  </r>
  <r>
    <n v="4009"/>
    <x v="4002"/>
    <x v="4003"/>
    <x v="434"/>
    <n v="75"/>
    <x v="2"/>
    <x v="1"/>
    <s v="GBP"/>
    <x v="3988"/>
    <x v="4009"/>
    <x v="0"/>
    <x v="83"/>
    <x v="1"/>
    <s v="theater/plays"/>
    <x v="65"/>
    <x v="380"/>
    <x v="1"/>
    <x v="6"/>
  </r>
  <r>
    <n v="4010"/>
    <x v="4003"/>
    <x v="4004"/>
    <x v="312"/>
    <n v="1742"/>
    <x v="2"/>
    <x v="0"/>
    <s v="USD"/>
    <x v="3989"/>
    <x v="4010"/>
    <x v="0"/>
    <x v="44"/>
    <x v="1"/>
    <s v="theater/plays"/>
    <x v="148"/>
    <x v="2691"/>
    <x v="1"/>
    <x v="6"/>
  </r>
  <r>
    <n v="4011"/>
    <x v="4004"/>
    <x v="4005"/>
    <x v="49"/>
    <n v="19"/>
    <x v="2"/>
    <x v="1"/>
    <s v="GBP"/>
    <x v="3990"/>
    <x v="4011"/>
    <x v="0"/>
    <x v="80"/>
    <x v="1"/>
    <s v="theater/plays"/>
    <x v="59"/>
    <x v="2692"/>
    <x v="1"/>
    <x v="6"/>
  </r>
  <r>
    <n v="4012"/>
    <x v="4005"/>
    <x v="4006"/>
    <x v="435"/>
    <n v="0"/>
    <x v="2"/>
    <x v="1"/>
    <s v="GBP"/>
    <x v="3991"/>
    <x v="4012"/>
    <x v="0"/>
    <x v="78"/>
    <x v="1"/>
    <s v="theater/plays"/>
    <x v="50"/>
    <x v="121"/>
    <x v="1"/>
    <x v="6"/>
  </r>
  <r>
    <n v="4013"/>
    <x v="4006"/>
    <x v="4007"/>
    <x v="13"/>
    <n v="26"/>
    <x v="2"/>
    <x v="0"/>
    <s v="USD"/>
    <x v="3992"/>
    <x v="4013"/>
    <x v="0"/>
    <x v="84"/>
    <x v="1"/>
    <s v="theater/plays"/>
    <x v="60"/>
    <x v="31"/>
    <x v="1"/>
    <x v="6"/>
  </r>
  <r>
    <n v="4014"/>
    <x v="4007"/>
    <x v="4008"/>
    <x v="7"/>
    <n v="0"/>
    <x v="2"/>
    <x v="0"/>
    <s v="USD"/>
    <x v="3993"/>
    <x v="4014"/>
    <x v="0"/>
    <x v="78"/>
    <x v="1"/>
    <s v="theater/plays"/>
    <x v="50"/>
    <x v="121"/>
    <x v="1"/>
    <x v="6"/>
  </r>
  <r>
    <n v="4015"/>
    <x v="4008"/>
    <x v="4009"/>
    <x v="39"/>
    <n v="1"/>
    <x v="2"/>
    <x v="0"/>
    <s v="USD"/>
    <x v="3994"/>
    <x v="4015"/>
    <x v="0"/>
    <x v="29"/>
    <x v="1"/>
    <s v="theater/plays"/>
    <x v="50"/>
    <x v="120"/>
    <x v="1"/>
    <x v="6"/>
  </r>
  <r>
    <n v="4016"/>
    <x v="4009"/>
    <x v="4010"/>
    <x v="2"/>
    <n v="70"/>
    <x v="2"/>
    <x v="1"/>
    <s v="GBP"/>
    <x v="3995"/>
    <x v="4016"/>
    <x v="0"/>
    <x v="63"/>
    <x v="1"/>
    <s v="theater/plays"/>
    <x v="51"/>
    <x v="119"/>
    <x v="1"/>
    <x v="6"/>
  </r>
  <r>
    <n v="4017"/>
    <x v="4010"/>
    <x v="4011"/>
    <x v="3"/>
    <n v="105"/>
    <x v="2"/>
    <x v="0"/>
    <s v="USD"/>
    <x v="3996"/>
    <x v="4017"/>
    <x v="0"/>
    <x v="84"/>
    <x v="1"/>
    <s v="theater/plays"/>
    <x v="60"/>
    <x v="1780"/>
    <x v="1"/>
    <x v="6"/>
  </r>
  <r>
    <n v="4018"/>
    <x v="4011"/>
    <x v="4012"/>
    <x v="15"/>
    <n v="130"/>
    <x v="2"/>
    <x v="1"/>
    <s v="GBP"/>
    <x v="3997"/>
    <x v="4018"/>
    <x v="0"/>
    <x v="80"/>
    <x v="1"/>
    <s v="theater/plays"/>
    <x v="114"/>
    <x v="151"/>
    <x v="1"/>
    <x v="6"/>
  </r>
  <r>
    <n v="4019"/>
    <x v="4012"/>
    <x v="4013"/>
    <x v="8"/>
    <n v="29"/>
    <x v="2"/>
    <x v="0"/>
    <s v="USD"/>
    <x v="3998"/>
    <x v="4019"/>
    <x v="0"/>
    <x v="80"/>
    <x v="1"/>
    <s v="theater/plays"/>
    <x v="60"/>
    <x v="1797"/>
    <x v="1"/>
    <x v="6"/>
  </r>
  <r>
    <n v="4020"/>
    <x v="4013"/>
    <x v="4014"/>
    <x v="20"/>
    <n v="100"/>
    <x v="2"/>
    <x v="0"/>
    <s v="USD"/>
    <x v="3999"/>
    <x v="4020"/>
    <x v="0"/>
    <x v="83"/>
    <x v="1"/>
    <s v="theater/plays"/>
    <x v="123"/>
    <x v="836"/>
    <x v="1"/>
    <x v="6"/>
  </r>
  <r>
    <n v="4021"/>
    <x v="4014"/>
    <x v="4015"/>
    <x v="36"/>
    <n v="125"/>
    <x v="2"/>
    <x v="0"/>
    <s v="USD"/>
    <x v="4000"/>
    <x v="4021"/>
    <x v="0"/>
    <x v="84"/>
    <x v="1"/>
    <s v="theater/plays"/>
    <x v="60"/>
    <x v="368"/>
    <x v="1"/>
    <x v="6"/>
  </r>
  <r>
    <n v="4022"/>
    <x v="4015"/>
    <x v="4016"/>
    <x v="102"/>
    <n v="12521"/>
    <x v="2"/>
    <x v="0"/>
    <s v="USD"/>
    <x v="4001"/>
    <x v="4022"/>
    <x v="0"/>
    <x v="438"/>
    <x v="1"/>
    <s v="theater/plays"/>
    <x v="140"/>
    <x v="2693"/>
    <x v="1"/>
    <x v="6"/>
  </r>
  <r>
    <n v="4023"/>
    <x v="4016"/>
    <x v="4017"/>
    <x v="39"/>
    <n v="0"/>
    <x v="2"/>
    <x v="0"/>
    <s v="USD"/>
    <x v="4002"/>
    <x v="4023"/>
    <x v="0"/>
    <x v="78"/>
    <x v="1"/>
    <s v="theater/plays"/>
    <x v="50"/>
    <x v="121"/>
    <x v="1"/>
    <x v="6"/>
  </r>
  <r>
    <n v="4024"/>
    <x v="4017"/>
    <x v="4018"/>
    <x v="134"/>
    <n v="10"/>
    <x v="2"/>
    <x v="0"/>
    <s v="USD"/>
    <x v="4003"/>
    <x v="4024"/>
    <x v="0"/>
    <x v="29"/>
    <x v="1"/>
    <s v="theater/plays"/>
    <x v="60"/>
    <x v="119"/>
    <x v="1"/>
    <x v="6"/>
  </r>
  <r>
    <n v="4025"/>
    <x v="4018"/>
    <x v="4019"/>
    <x v="10"/>
    <n v="250"/>
    <x v="2"/>
    <x v="6"/>
    <s v="EUR"/>
    <x v="4004"/>
    <x v="4025"/>
    <x v="0"/>
    <x v="80"/>
    <x v="1"/>
    <s v="theater/plays"/>
    <x v="62"/>
    <x v="368"/>
    <x v="1"/>
    <x v="6"/>
  </r>
  <r>
    <n v="4026"/>
    <x v="4019"/>
    <x v="4020"/>
    <x v="23"/>
    <n v="0"/>
    <x v="2"/>
    <x v="0"/>
    <s v="USD"/>
    <x v="4005"/>
    <x v="4026"/>
    <x v="0"/>
    <x v="78"/>
    <x v="1"/>
    <s v="theater/plays"/>
    <x v="50"/>
    <x v="121"/>
    <x v="1"/>
    <x v="6"/>
  </r>
  <r>
    <n v="4027"/>
    <x v="4020"/>
    <x v="4021"/>
    <x v="9"/>
    <n v="215"/>
    <x v="2"/>
    <x v="0"/>
    <s v="USD"/>
    <x v="4006"/>
    <x v="4027"/>
    <x v="0"/>
    <x v="63"/>
    <x v="1"/>
    <s v="theater/plays"/>
    <x v="113"/>
    <x v="2557"/>
    <x v="1"/>
    <x v="6"/>
  </r>
  <r>
    <n v="4028"/>
    <x v="4021"/>
    <x v="4022"/>
    <x v="13"/>
    <n v="561"/>
    <x v="2"/>
    <x v="0"/>
    <s v="USD"/>
    <x v="4007"/>
    <x v="4028"/>
    <x v="0"/>
    <x v="202"/>
    <x v="1"/>
    <s v="theater/plays"/>
    <x v="58"/>
    <x v="2534"/>
    <x v="1"/>
    <x v="6"/>
  </r>
  <r>
    <n v="4029"/>
    <x v="4022"/>
    <x v="4023"/>
    <x v="22"/>
    <n v="0"/>
    <x v="2"/>
    <x v="0"/>
    <s v="USD"/>
    <x v="4008"/>
    <x v="4029"/>
    <x v="0"/>
    <x v="78"/>
    <x v="1"/>
    <s v="theater/plays"/>
    <x v="50"/>
    <x v="121"/>
    <x v="1"/>
    <x v="6"/>
  </r>
  <r>
    <n v="4030"/>
    <x v="4023"/>
    <x v="4024"/>
    <x v="30"/>
    <n v="400"/>
    <x v="2"/>
    <x v="0"/>
    <s v="USD"/>
    <x v="4009"/>
    <x v="4030"/>
    <x v="0"/>
    <x v="79"/>
    <x v="1"/>
    <s v="theater/plays"/>
    <x v="63"/>
    <x v="583"/>
    <x v="1"/>
    <x v="6"/>
  </r>
  <r>
    <n v="4031"/>
    <x v="4024"/>
    <x v="4025"/>
    <x v="10"/>
    <n v="0"/>
    <x v="2"/>
    <x v="0"/>
    <s v="USD"/>
    <x v="4010"/>
    <x v="4031"/>
    <x v="0"/>
    <x v="78"/>
    <x v="1"/>
    <s v="theater/plays"/>
    <x v="50"/>
    <x v="121"/>
    <x v="1"/>
    <x v="6"/>
  </r>
  <r>
    <n v="4032"/>
    <x v="4025"/>
    <x v="4026"/>
    <x v="436"/>
    <n v="413"/>
    <x v="2"/>
    <x v="0"/>
    <s v="USD"/>
    <x v="4011"/>
    <x v="4032"/>
    <x v="0"/>
    <x v="63"/>
    <x v="1"/>
    <s v="theater/plays"/>
    <x v="113"/>
    <x v="578"/>
    <x v="1"/>
    <x v="6"/>
  </r>
  <r>
    <n v="4033"/>
    <x v="4026"/>
    <x v="4027"/>
    <x v="437"/>
    <n v="6141.99"/>
    <x v="2"/>
    <x v="1"/>
    <s v="GBP"/>
    <x v="4012"/>
    <x v="4033"/>
    <x v="0"/>
    <x v="225"/>
    <x v="1"/>
    <s v="theater/plays"/>
    <x v="73"/>
    <x v="2694"/>
    <x v="1"/>
    <x v="6"/>
  </r>
  <r>
    <n v="4034"/>
    <x v="4027"/>
    <x v="4028"/>
    <x v="438"/>
    <n v="200"/>
    <x v="2"/>
    <x v="0"/>
    <s v="USD"/>
    <x v="4013"/>
    <x v="4034"/>
    <x v="0"/>
    <x v="84"/>
    <x v="1"/>
    <s v="theater/plays"/>
    <x v="60"/>
    <x v="101"/>
    <x v="1"/>
    <x v="6"/>
  </r>
  <r>
    <n v="4035"/>
    <x v="4028"/>
    <x v="4029"/>
    <x v="3"/>
    <n v="3685"/>
    <x v="2"/>
    <x v="0"/>
    <s v="USD"/>
    <x v="4014"/>
    <x v="4035"/>
    <x v="0"/>
    <x v="20"/>
    <x v="1"/>
    <s v="theater/plays"/>
    <x v="121"/>
    <x v="2695"/>
    <x v="1"/>
    <x v="6"/>
  </r>
  <r>
    <n v="4036"/>
    <x v="4029"/>
    <x v="3326"/>
    <x v="12"/>
    <n v="2823"/>
    <x v="2"/>
    <x v="0"/>
    <s v="USD"/>
    <x v="4015"/>
    <x v="4036"/>
    <x v="0"/>
    <x v="57"/>
    <x v="1"/>
    <s v="theater/plays"/>
    <x v="153"/>
    <x v="2696"/>
    <x v="1"/>
    <x v="6"/>
  </r>
  <r>
    <n v="4037"/>
    <x v="4030"/>
    <x v="4030"/>
    <x v="176"/>
    <n v="80"/>
    <x v="2"/>
    <x v="0"/>
    <s v="USD"/>
    <x v="4016"/>
    <x v="4037"/>
    <x v="0"/>
    <x v="84"/>
    <x v="1"/>
    <s v="theater/plays"/>
    <x v="57"/>
    <x v="375"/>
    <x v="1"/>
    <x v="6"/>
  </r>
  <r>
    <n v="4038"/>
    <x v="4031"/>
    <x v="4031"/>
    <x v="30"/>
    <n v="301"/>
    <x v="2"/>
    <x v="0"/>
    <s v="USD"/>
    <x v="4017"/>
    <x v="4038"/>
    <x v="0"/>
    <x v="80"/>
    <x v="1"/>
    <s v="theater/plays"/>
    <x v="81"/>
    <x v="2697"/>
    <x v="1"/>
    <x v="6"/>
  </r>
  <r>
    <n v="4039"/>
    <x v="4032"/>
    <x v="4032"/>
    <x v="2"/>
    <n v="300"/>
    <x v="2"/>
    <x v="0"/>
    <s v="USD"/>
    <x v="4018"/>
    <x v="4039"/>
    <x v="0"/>
    <x v="81"/>
    <x v="1"/>
    <s v="theater/plays"/>
    <x v="64"/>
    <x v="88"/>
    <x v="1"/>
    <x v="6"/>
  </r>
  <r>
    <n v="4040"/>
    <x v="4033"/>
    <x v="4033"/>
    <x v="6"/>
    <n v="2500"/>
    <x v="2"/>
    <x v="0"/>
    <s v="USD"/>
    <x v="4019"/>
    <x v="4040"/>
    <x v="0"/>
    <x v="84"/>
    <x v="1"/>
    <s v="theater/plays"/>
    <x v="134"/>
    <x v="2698"/>
    <x v="1"/>
    <x v="6"/>
  </r>
  <r>
    <n v="4041"/>
    <x v="4034"/>
    <x v="4034"/>
    <x v="10"/>
    <n v="21"/>
    <x v="2"/>
    <x v="1"/>
    <s v="GBP"/>
    <x v="4020"/>
    <x v="4041"/>
    <x v="0"/>
    <x v="84"/>
    <x v="1"/>
    <s v="theater/plays"/>
    <x v="50"/>
    <x v="678"/>
    <x v="1"/>
    <x v="6"/>
  </r>
  <r>
    <n v="4042"/>
    <x v="4035"/>
    <x v="4035"/>
    <x v="3"/>
    <n v="21"/>
    <x v="2"/>
    <x v="0"/>
    <s v="USD"/>
    <x v="4021"/>
    <x v="4042"/>
    <x v="0"/>
    <x v="83"/>
    <x v="1"/>
    <s v="theater/plays"/>
    <x v="50"/>
    <x v="582"/>
    <x v="1"/>
    <x v="6"/>
  </r>
  <r>
    <n v="4043"/>
    <x v="4036"/>
    <x v="4036"/>
    <x v="43"/>
    <n v="0"/>
    <x v="2"/>
    <x v="5"/>
    <s v="CAD"/>
    <x v="4022"/>
    <x v="4043"/>
    <x v="0"/>
    <x v="78"/>
    <x v="1"/>
    <s v="theater/plays"/>
    <x v="50"/>
    <x v="121"/>
    <x v="1"/>
    <x v="6"/>
  </r>
  <r>
    <n v="4044"/>
    <x v="4037"/>
    <x v="4037"/>
    <x v="20"/>
    <n v="225"/>
    <x v="2"/>
    <x v="0"/>
    <s v="USD"/>
    <x v="4023"/>
    <x v="4044"/>
    <x v="0"/>
    <x v="80"/>
    <x v="1"/>
    <s v="theater/plays"/>
    <x v="151"/>
    <x v="690"/>
    <x v="1"/>
    <x v="6"/>
  </r>
  <r>
    <n v="4045"/>
    <x v="4038"/>
    <x v="4038"/>
    <x v="10"/>
    <n v="1"/>
    <x v="2"/>
    <x v="2"/>
    <s v="AUD"/>
    <x v="4024"/>
    <x v="4045"/>
    <x v="0"/>
    <x v="29"/>
    <x v="1"/>
    <s v="theater/plays"/>
    <x v="50"/>
    <x v="120"/>
    <x v="1"/>
    <x v="6"/>
  </r>
  <r>
    <n v="4046"/>
    <x v="4039"/>
    <x v="4039"/>
    <x v="439"/>
    <n v="460"/>
    <x v="2"/>
    <x v="0"/>
    <s v="USD"/>
    <x v="4025"/>
    <x v="4046"/>
    <x v="0"/>
    <x v="8"/>
    <x v="1"/>
    <s v="theater/plays"/>
    <x v="59"/>
    <x v="134"/>
    <x v="1"/>
    <x v="6"/>
  </r>
  <r>
    <n v="4047"/>
    <x v="4040"/>
    <x v="4040"/>
    <x v="10"/>
    <n v="110"/>
    <x v="2"/>
    <x v="0"/>
    <s v="USD"/>
    <x v="4026"/>
    <x v="4047"/>
    <x v="0"/>
    <x v="80"/>
    <x v="1"/>
    <s v="theater/plays"/>
    <x v="53"/>
    <x v="440"/>
    <x v="1"/>
    <x v="6"/>
  </r>
  <r>
    <n v="4048"/>
    <x v="4041"/>
    <x v="4041"/>
    <x v="73"/>
    <n v="3001"/>
    <x v="2"/>
    <x v="1"/>
    <s v="GBP"/>
    <x v="4027"/>
    <x v="4048"/>
    <x v="0"/>
    <x v="110"/>
    <x v="1"/>
    <s v="theater/plays"/>
    <x v="82"/>
    <x v="2699"/>
    <x v="1"/>
    <x v="6"/>
  </r>
  <r>
    <n v="4049"/>
    <x v="4042"/>
    <x v="4042"/>
    <x v="22"/>
    <n v="16"/>
    <x v="2"/>
    <x v="0"/>
    <s v="USD"/>
    <x v="4028"/>
    <x v="4049"/>
    <x v="0"/>
    <x v="29"/>
    <x v="1"/>
    <s v="theater/plays"/>
    <x v="50"/>
    <x v="580"/>
    <x v="1"/>
    <x v="6"/>
  </r>
  <r>
    <n v="4050"/>
    <x v="4043"/>
    <x v="4043"/>
    <x v="15"/>
    <n v="1"/>
    <x v="2"/>
    <x v="0"/>
    <s v="USD"/>
    <x v="4029"/>
    <x v="4050"/>
    <x v="0"/>
    <x v="29"/>
    <x v="1"/>
    <s v="theater/plays"/>
    <x v="50"/>
    <x v="120"/>
    <x v="1"/>
    <x v="6"/>
  </r>
  <r>
    <n v="4051"/>
    <x v="4044"/>
    <x v="4044"/>
    <x v="2"/>
    <n v="0"/>
    <x v="2"/>
    <x v="0"/>
    <s v="USD"/>
    <x v="4030"/>
    <x v="4051"/>
    <x v="0"/>
    <x v="78"/>
    <x v="1"/>
    <s v="theater/plays"/>
    <x v="50"/>
    <x v="121"/>
    <x v="1"/>
    <x v="6"/>
  </r>
  <r>
    <n v="4052"/>
    <x v="4045"/>
    <x v="4045"/>
    <x v="9"/>
    <n v="1126"/>
    <x v="2"/>
    <x v="0"/>
    <s v="USD"/>
    <x v="4031"/>
    <x v="4052"/>
    <x v="0"/>
    <x v="62"/>
    <x v="1"/>
    <s v="theater/plays"/>
    <x v="151"/>
    <x v="2700"/>
    <x v="1"/>
    <x v="6"/>
  </r>
  <r>
    <n v="4053"/>
    <x v="4046"/>
    <x v="4046"/>
    <x v="2"/>
    <n v="110"/>
    <x v="2"/>
    <x v="1"/>
    <s v="GBP"/>
    <x v="4032"/>
    <x v="4053"/>
    <x v="0"/>
    <x v="84"/>
    <x v="1"/>
    <s v="theater/plays"/>
    <x v="66"/>
    <x v="687"/>
    <x v="1"/>
    <x v="6"/>
  </r>
  <r>
    <n v="4054"/>
    <x v="4047"/>
    <x v="4047"/>
    <x v="440"/>
    <n v="0"/>
    <x v="2"/>
    <x v="0"/>
    <s v="USD"/>
    <x v="4033"/>
    <x v="4054"/>
    <x v="0"/>
    <x v="78"/>
    <x v="1"/>
    <s v="theater/plays"/>
    <x v="50"/>
    <x v="121"/>
    <x v="1"/>
    <x v="6"/>
  </r>
  <r>
    <n v="4055"/>
    <x v="4048"/>
    <x v="4048"/>
    <x v="10"/>
    <n v="881"/>
    <x v="2"/>
    <x v="1"/>
    <s v="GBP"/>
    <x v="4034"/>
    <x v="4055"/>
    <x v="0"/>
    <x v="64"/>
    <x v="1"/>
    <s v="theater/plays"/>
    <x v="82"/>
    <x v="2701"/>
    <x v="1"/>
    <x v="6"/>
  </r>
  <r>
    <n v="4056"/>
    <x v="4049"/>
    <x v="4049"/>
    <x v="15"/>
    <n v="795"/>
    <x v="2"/>
    <x v="0"/>
    <s v="USD"/>
    <x v="4035"/>
    <x v="4056"/>
    <x v="0"/>
    <x v="82"/>
    <x v="1"/>
    <s v="theater/plays"/>
    <x v="226"/>
    <x v="596"/>
    <x v="1"/>
    <x v="6"/>
  </r>
  <r>
    <n v="4057"/>
    <x v="4050"/>
    <x v="4050"/>
    <x v="8"/>
    <n v="775"/>
    <x v="2"/>
    <x v="1"/>
    <s v="GBP"/>
    <x v="4036"/>
    <x v="4057"/>
    <x v="0"/>
    <x v="79"/>
    <x v="1"/>
    <s v="theater/plays"/>
    <x v="66"/>
    <x v="947"/>
    <x v="1"/>
    <x v="6"/>
  </r>
  <r>
    <n v="4058"/>
    <x v="4051"/>
    <x v="4051"/>
    <x v="192"/>
    <n v="95"/>
    <x v="2"/>
    <x v="0"/>
    <s v="USD"/>
    <x v="3268"/>
    <x v="4058"/>
    <x v="0"/>
    <x v="80"/>
    <x v="1"/>
    <s v="theater/plays"/>
    <x v="56"/>
    <x v="2702"/>
    <x v="1"/>
    <x v="6"/>
  </r>
  <r>
    <n v="4059"/>
    <x v="4052"/>
    <x v="4052"/>
    <x v="3"/>
    <n v="250"/>
    <x v="2"/>
    <x v="5"/>
    <s v="CAD"/>
    <x v="4037"/>
    <x v="4059"/>
    <x v="0"/>
    <x v="63"/>
    <x v="1"/>
    <s v="theater/plays"/>
    <x v="56"/>
    <x v="669"/>
    <x v="1"/>
    <x v="6"/>
  </r>
  <r>
    <n v="4060"/>
    <x v="4053"/>
    <x v="4053"/>
    <x v="3"/>
    <n v="285"/>
    <x v="2"/>
    <x v="5"/>
    <s v="CAD"/>
    <x v="4038"/>
    <x v="4060"/>
    <x v="0"/>
    <x v="81"/>
    <x v="1"/>
    <s v="theater/plays"/>
    <x v="56"/>
    <x v="2629"/>
    <x v="1"/>
    <x v="6"/>
  </r>
  <r>
    <n v="4061"/>
    <x v="4054"/>
    <x v="4054"/>
    <x v="441"/>
    <n v="0"/>
    <x v="2"/>
    <x v="0"/>
    <s v="USD"/>
    <x v="4039"/>
    <x v="4061"/>
    <x v="0"/>
    <x v="78"/>
    <x v="1"/>
    <s v="theater/plays"/>
    <x v="50"/>
    <x v="121"/>
    <x v="1"/>
    <x v="6"/>
  </r>
  <r>
    <n v="4062"/>
    <x v="4055"/>
    <x v="4055"/>
    <x v="22"/>
    <n v="490"/>
    <x v="2"/>
    <x v="0"/>
    <s v="USD"/>
    <x v="4040"/>
    <x v="4062"/>
    <x v="0"/>
    <x v="83"/>
    <x v="1"/>
    <s v="theater/plays"/>
    <x v="53"/>
    <x v="2703"/>
    <x v="1"/>
    <x v="6"/>
  </r>
  <r>
    <n v="4063"/>
    <x v="4056"/>
    <x v="4056"/>
    <x v="196"/>
    <n v="135"/>
    <x v="2"/>
    <x v="1"/>
    <s v="GBP"/>
    <x v="4041"/>
    <x v="4063"/>
    <x v="0"/>
    <x v="82"/>
    <x v="1"/>
    <s v="theater/plays"/>
    <x v="60"/>
    <x v="2"/>
    <x v="1"/>
    <x v="6"/>
  </r>
  <r>
    <n v="4064"/>
    <x v="4057"/>
    <x v="4057"/>
    <x v="13"/>
    <n v="385"/>
    <x v="2"/>
    <x v="2"/>
    <s v="AUD"/>
    <x v="4042"/>
    <x v="4064"/>
    <x v="0"/>
    <x v="79"/>
    <x v="1"/>
    <s v="theater/plays"/>
    <x v="118"/>
    <x v="1057"/>
    <x v="1"/>
    <x v="6"/>
  </r>
  <r>
    <n v="4065"/>
    <x v="4058"/>
    <x v="4058"/>
    <x v="23"/>
    <n v="27"/>
    <x v="2"/>
    <x v="0"/>
    <s v="USD"/>
    <x v="4043"/>
    <x v="4065"/>
    <x v="0"/>
    <x v="80"/>
    <x v="1"/>
    <s v="theater/plays"/>
    <x v="60"/>
    <x v="2704"/>
    <x v="1"/>
    <x v="6"/>
  </r>
  <r>
    <n v="4066"/>
    <x v="4059"/>
    <x v="4059"/>
    <x v="36"/>
    <n v="25"/>
    <x v="2"/>
    <x v="0"/>
    <s v="USD"/>
    <x v="4044"/>
    <x v="4066"/>
    <x v="0"/>
    <x v="29"/>
    <x v="1"/>
    <s v="theater/plays"/>
    <x v="50"/>
    <x v="380"/>
    <x v="1"/>
    <x v="6"/>
  </r>
  <r>
    <n v="4067"/>
    <x v="4060"/>
    <x v="3887"/>
    <x v="10"/>
    <n v="3045"/>
    <x v="2"/>
    <x v="0"/>
    <s v="USD"/>
    <x v="4045"/>
    <x v="4067"/>
    <x v="0"/>
    <x v="57"/>
    <x v="1"/>
    <s v="theater/plays"/>
    <x v="220"/>
    <x v="2705"/>
    <x v="1"/>
    <x v="6"/>
  </r>
  <r>
    <n v="4068"/>
    <x v="4061"/>
    <x v="4060"/>
    <x v="442"/>
    <n v="34.950000000000003"/>
    <x v="2"/>
    <x v="0"/>
    <s v="USD"/>
    <x v="4046"/>
    <x v="4068"/>
    <x v="0"/>
    <x v="29"/>
    <x v="1"/>
    <s v="theater/plays"/>
    <x v="60"/>
    <x v="2706"/>
    <x v="1"/>
    <x v="6"/>
  </r>
  <r>
    <n v="4069"/>
    <x v="4062"/>
    <x v="4061"/>
    <x v="21"/>
    <n v="430"/>
    <x v="2"/>
    <x v="1"/>
    <s v="GBP"/>
    <x v="4047"/>
    <x v="4069"/>
    <x v="0"/>
    <x v="62"/>
    <x v="1"/>
    <s v="theater/plays"/>
    <x v="122"/>
    <x v="2707"/>
    <x v="1"/>
    <x v="6"/>
  </r>
  <r>
    <n v="4070"/>
    <x v="4063"/>
    <x v="4062"/>
    <x v="28"/>
    <n v="165"/>
    <x v="2"/>
    <x v="0"/>
    <s v="USD"/>
    <x v="4048"/>
    <x v="4070"/>
    <x v="0"/>
    <x v="79"/>
    <x v="1"/>
    <s v="theater/plays"/>
    <x v="123"/>
    <x v="440"/>
    <x v="1"/>
    <x v="6"/>
  </r>
  <r>
    <n v="4071"/>
    <x v="4064"/>
    <x v="4063"/>
    <x v="22"/>
    <n v="0"/>
    <x v="2"/>
    <x v="14"/>
    <s v="MXN"/>
    <x v="4049"/>
    <x v="4071"/>
    <x v="0"/>
    <x v="78"/>
    <x v="1"/>
    <s v="theater/plays"/>
    <x v="50"/>
    <x v="121"/>
    <x v="1"/>
    <x v="6"/>
  </r>
  <r>
    <n v="4072"/>
    <x v="4065"/>
    <x v="4064"/>
    <x v="28"/>
    <n v="4"/>
    <x v="2"/>
    <x v="1"/>
    <s v="GBP"/>
    <x v="4050"/>
    <x v="4072"/>
    <x v="0"/>
    <x v="84"/>
    <x v="1"/>
    <s v="theater/plays"/>
    <x v="50"/>
    <x v="447"/>
    <x v="1"/>
    <x v="6"/>
  </r>
  <r>
    <n v="4073"/>
    <x v="4066"/>
    <x v="4065"/>
    <x v="8"/>
    <n v="37"/>
    <x v="2"/>
    <x v="0"/>
    <s v="USD"/>
    <x v="4051"/>
    <x v="4073"/>
    <x v="0"/>
    <x v="84"/>
    <x v="1"/>
    <s v="theater/plays"/>
    <x v="60"/>
    <x v="2708"/>
    <x v="1"/>
    <x v="6"/>
  </r>
  <r>
    <n v="4074"/>
    <x v="4067"/>
    <x v="4066"/>
    <x v="181"/>
    <n v="735"/>
    <x v="2"/>
    <x v="1"/>
    <s v="GBP"/>
    <x v="4052"/>
    <x v="4074"/>
    <x v="0"/>
    <x v="64"/>
    <x v="1"/>
    <s v="theater/plays"/>
    <x v="117"/>
    <x v="431"/>
    <x v="1"/>
    <x v="6"/>
  </r>
  <r>
    <n v="4075"/>
    <x v="4068"/>
    <x v="4067"/>
    <x v="13"/>
    <n v="576"/>
    <x v="2"/>
    <x v="1"/>
    <s v="GBP"/>
    <x v="4053"/>
    <x v="4075"/>
    <x v="0"/>
    <x v="62"/>
    <x v="1"/>
    <s v="theater/plays"/>
    <x v="129"/>
    <x v="2709"/>
    <x v="1"/>
    <x v="6"/>
  </r>
  <r>
    <n v="4076"/>
    <x v="4069"/>
    <x v="4068"/>
    <x v="176"/>
    <n v="0"/>
    <x v="2"/>
    <x v="0"/>
    <s v="USD"/>
    <x v="4054"/>
    <x v="4076"/>
    <x v="0"/>
    <x v="78"/>
    <x v="1"/>
    <s v="theater/plays"/>
    <x v="50"/>
    <x v="121"/>
    <x v="1"/>
    <x v="6"/>
  </r>
  <r>
    <n v="4077"/>
    <x v="4070"/>
    <x v="4069"/>
    <x v="36"/>
    <n v="1335"/>
    <x v="2"/>
    <x v="0"/>
    <s v="USD"/>
    <x v="4055"/>
    <x v="4077"/>
    <x v="0"/>
    <x v="79"/>
    <x v="1"/>
    <s v="theater/plays"/>
    <x v="114"/>
    <x v="2710"/>
    <x v="1"/>
    <x v="6"/>
  </r>
  <r>
    <n v="4078"/>
    <x v="4071"/>
    <x v="4070"/>
    <x v="49"/>
    <n v="0"/>
    <x v="2"/>
    <x v="1"/>
    <s v="GBP"/>
    <x v="4056"/>
    <x v="4078"/>
    <x v="0"/>
    <x v="78"/>
    <x v="1"/>
    <s v="theater/plays"/>
    <x v="50"/>
    <x v="121"/>
    <x v="1"/>
    <x v="6"/>
  </r>
  <r>
    <n v="4079"/>
    <x v="4072"/>
    <x v="4071"/>
    <x v="9"/>
    <n v="5"/>
    <x v="2"/>
    <x v="0"/>
    <s v="USD"/>
    <x v="4057"/>
    <x v="4079"/>
    <x v="0"/>
    <x v="29"/>
    <x v="1"/>
    <s v="theater/plays"/>
    <x v="50"/>
    <x v="144"/>
    <x v="1"/>
    <x v="6"/>
  </r>
  <r>
    <n v="4080"/>
    <x v="4073"/>
    <x v="4072"/>
    <x v="9"/>
    <n v="0"/>
    <x v="2"/>
    <x v="0"/>
    <s v="USD"/>
    <x v="4058"/>
    <x v="4080"/>
    <x v="0"/>
    <x v="78"/>
    <x v="1"/>
    <s v="theater/plays"/>
    <x v="50"/>
    <x v="121"/>
    <x v="1"/>
    <x v="6"/>
  </r>
  <r>
    <n v="4081"/>
    <x v="4074"/>
    <x v="4073"/>
    <x v="443"/>
    <n v="350"/>
    <x v="2"/>
    <x v="0"/>
    <s v="USD"/>
    <x v="4059"/>
    <x v="4081"/>
    <x v="0"/>
    <x v="8"/>
    <x v="1"/>
    <s v="theater/plays"/>
    <x v="63"/>
    <x v="2242"/>
    <x v="1"/>
    <x v="6"/>
  </r>
  <r>
    <n v="4082"/>
    <x v="4075"/>
    <x v="4074"/>
    <x v="325"/>
    <n v="3"/>
    <x v="2"/>
    <x v="0"/>
    <s v="USD"/>
    <x v="4060"/>
    <x v="4082"/>
    <x v="0"/>
    <x v="84"/>
    <x v="1"/>
    <s v="theater/plays"/>
    <x v="53"/>
    <x v="1720"/>
    <x v="1"/>
    <x v="6"/>
  </r>
  <r>
    <n v="4083"/>
    <x v="4076"/>
    <x v="4075"/>
    <x v="8"/>
    <n v="759"/>
    <x v="2"/>
    <x v="0"/>
    <s v="USD"/>
    <x v="4061"/>
    <x v="4083"/>
    <x v="0"/>
    <x v="79"/>
    <x v="1"/>
    <s v="theater/plays"/>
    <x v="66"/>
    <x v="2711"/>
    <x v="1"/>
    <x v="6"/>
  </r>
  <r>
    <n v="4084"/>
    <x v="4077"/>
    <x v="4076"/>
    <x v="9"/>
    <n v="10"/>
    <x v="2"/>
    <x v="13"/>
    <s v="EUR"/>
    <x v="4062"/>
    <x v="4084"/>
    <x v="0"/>
    <x v="29"/>
    <x v="1"/>
    <s v="theater/plays"/>
    <x v="50"/>
    <x v="119"/>
    <x v="1"/>
    <x v="6"/>
  </r>
  <r>
    <n v="4085"/>
    <x v="4078"/>
    <x v="4077"/>
    <x v="8"/>
    <n v="10"/>
    <x v="2"/>
    <x v="0"/>
    <s v="USD"/>
    <x v="4063"/>
    <x v="4085"/>
    <x v="0"/>
    <x v="29"/>
    <x v="1"/>
    <s v="theater/plays"/>
    <x v="50"/>
    <x v="119"/>
    <x v="1"/>
    <x v="6"/>
  </r>
  <r>
    <n v="4086"/>
    <x v="4079"/>
    <x v="4078"/>
    <x v="28"/>
    <n v="47"/>
    <x v="2"/>
    <x v="0"/>
    <s v="USD"/>
    <x v="4064"/>
    <x v="4086"/>
    <x v="0"/>
    <x v="81"/>
    <x v="1"/>
    <s v="theater/plays"/>
    <x v="62"/>
    <x v="2712"/>
    <x v="1"/>
    <x v="6"/>
  </r>
  <r>
    <n v="4087"/>
    <x v="4080"/>
    <x v="4079"/>
    <x v="376"/>
    <n v="0"/>
    <x v="2"/>
    <x v="0"/>
    <s v="USD"/>
    <x v="4065"/>
    <x v="4087"/>
    <x v="0"/>
    <x v="78"/>
    <x v="1"/>
    <s v="theater/plays"/>
    <x v="50"/>
    <x v="121"/>
    <x v="1"/>
    <x v="6"/>
  </r>
  <r>
    <n v="4088"/>
    <x v="4081"/>
    <x v="4080"/>
    <x v="13"/>
    <n v="216"/>
    <x v="2"/>
    <x v="1"/>
    <s v="GBP"/>
    <x v="4066"/>
    <x v="4088"/>
    <x v="0"/>
    <x v="83"/>
    <x v="1"/>
    <s v="theater/plays"/>
    <x v="57"/>
    <x v="2561"/>
    <x v="1"/>
    <x v="6"/>
  </r>
  <r>
    <n v="4089"/>
    <x v="4082"/>
    <x v="4081"/>
    <x v="10"/>
    <n v="240"/>
    <x v="2"/>
    <x v="0"/>
    <s v="USD"/>
    <x v="4067"/>
    <x v="4089"/>
    <x v="0"/>
    <x v="22"/>
    <x v="1"/>
    <s v="theater/plays"/>
    <x v="62"/>
    <x v="179"/>
    <x v="1"/>
    <x v="6"/>
  </r>
  <r>
    <n v="4090"/>
    <x v="4083"/>
    <x v="4082"/>
    <x v="28"/>
    <n v="32"/>
    <x v="2"/>
    <x v="0"/>
    <s v="USD"/>
    <x v="4068"/>
    <x v="4090"/>
    <x v="0"/>
    <x v="83"/>
    <x v="1"/>
    <s v="theater/plays"/>
    <x v="56"/>
    <x v="1545"/>
    <x v="1"/>
    <x v="6"/>
  </r>
  <r>
    <n v="4091"/>
    <x v="4084"/>
    <x v="4083"/>
    <x v="183"/>
    <n v="204"/>
    <x v="2"/>
    <x v="0"/>
    <s v="USD"/>
    <x v="4069"/>
    <x v="4091"/>
    <x v="0"/>
    <x v="22"/>
    <x v="1"/>
    <s v="theater/plays"/>
    <x v="55"/>
    <x v="156"/>
    <x v="1"/>
    <x v="6"/>
  </r>
  <r>
    <n v="4092"/>
    <x v="4085"/>
    <x v="4084"/>
    <x v="74"/>
    <n v="20"/>
    <x v="2"/>
    <x v="0"/>
    <s v="USD"/>
    <x v="4070"/>
    <x v="4092"/>
    <x v="0"/>
    <x v="29"/>
    <x v="1"/>
    <s v="theater/plays"/>
    <x v="50"/>
    <x v="135"/>
    <x v="1"/>
    <x v="6"/>
  </r>
  <r>
    <n v="4093"/>
    <x v="4086"/>
    <x v="4085"/>
    <x v="30"/>
    <n v="60"/>
    <x v="2"/>
    <x v="1"/>
    <s v="GBP"/>
    <x v="4071"/>
    <x v="4093"/>
    <x v="0"/>
    <x v="80"/>
    <x v="1"/>
    <s v="theater/plays"/>
    <x v="53"/>
    <x v="2"/>
    <x v="1"/>
    <x v="6"/>
  </r>
  <r>
    <n v="4094"/>
    <x v="4087"/>
    <x v="4086"/>
    <x v="13"/>
    <n v="730"/>
    <x v="2"/>
    <x v="0"/>
    <s v="USD"/>
    <x v="4072"/>
    <x v="4094"/>
    <x v="0"/>
    <x v="22"/>
    <x v="1"/>
    <s v="theater/plays"/>
    <x v="121"/>
    <x v="2713"/>
    <x v="1"/>
    <x v="6"/>
  </r>
  <r>
    <n v="4095"/>
    <x v="4088"/>
    <x v="4087"/>
    <x v="11"/>
    <n v="800"/>
    <x v="2"/>
    <x v="14"/>
    <s v="MXN"/>
    <x v="4073"/>
    <x v="4095"/>
    <x v="0"/>
    <x v="29"/>
    <x v="1"/>
    <s v="theater/plays"/>
    <x v="56"/>
    <x v="2714"/>
    <x v="1"/>
    <x v="6"/>
  </r>
  <r>
    <n v="4096"/>
    <x v="4089"/>
    <x v="4088"/>
    <x v="8"/>
    <n v="400"/>
    <x v="2"/>
    <x v="1"/>
    <s v="GBP"/>
    <x v="4074"/>
    <x v="4096"/>
    <x v="0"/>
    <x v="81"/>
    <x v="1"/>
    <s v="theater/plays"/>
    <x v="57"/>
    <x v="2715"/>
    <x v="1"/>
    <x v="6"/>
  </r>
  <r>
    <n v="4097"/>
    <x v="4090"/>
    <x v="4089"/>
    <x v="3"/>
    <n v="0"/>
    <x v="2"/>
    <x v="1"/>
    <s v="GBP"/>
    <x v="4075"/>
    <x v="4097"/>
    <x v="0"/>
    <x v="78"/>
    <x v="1"/>
    <s v="theater/plays"/>
    <x v="50"/>
    <x v="121"/>
    <x v="1"/>
    <x v="6"/>
  </r>
  <r>
    <n v="4098"/>
    <x v="4091"/>
    <x v="4090"/>
    <x v="96"/>
    <n v="0"/>
    <x v="2"/>
    <x v="0"/>
    <s v="USD"/>
    <x v="4076"/>
    <x v="4098"/>
    <x v="0"/>
    <x v="78"/>
    <x v="1"/>
    <s v="theater/plays"/>
    <x v="50"/>
    <x v="121"/>
    <x v="1"/>
    <x v="6"/>
  </r>
  <r>
    <n v="4099"/>
    <x v="4092"/>
    <x v="4091"/>
    <x v="37"/>
    <n v="50"/>
    <x v="2"/>
    <x v="0"/>
    <s v="USD"/>
    <x v="4077"/>
    <x v="4099"/>
    <x v="0"/>
    <x v="29"/>
    <x v="1"/>
    <s v="theater/plays"/>
    <x v="60"/>
    <x v="73"/>
    <x v="1"/>
    <x v="6"/>
  </r>
  <r>
    <n v="4100"/>
    <x v="4093"/>
    <x v="4092"/>
    <x v="444"/>
    <n v="0"/>
    <x v="2"/>
    <x v="0"/>
    <s v="USD"/>
    <x v="4078"/>
    <x v="4100"/>
    <x v="0"/>
    <x v="78"/>
    <x v="1"/>
    <s v="theater/plays"/>
    <x v="50"/>
    <x v="121"/>
    <x v="1"/>
    <x v="6"/>
  </r>
  <r>
    <n v="4101"/>
    <x v="4094"/>
    <x v="4093"/>
    <x v="20"/>
    <n v="0"/>
    <x v="2"/>
    <x v="0"/>
    <s v="USD"/>
    <x v="4079"/>
    <x v="4101"/>
    <x v="0"/>
    <x v="78"/>
    <x v="1"/>
    <s v="theater/plays"/>
    <x v="50"/>
    <x v="121"/>
    <x v="1"/>
    <x v="6"/>
  </r>
  <r>
    <n v="4102"/>
    <x v="4095"/>
    <x v="4094"/>
    <x v="2"/>
    <n v="137"/>
    <x v="2"/>
    <x v="0"/>
    <s v="USD"/>
    <x v="4080"/>
    <x v="4102"/>
    <x v="0"/>
    <x v="79"/>
    <x v="1"/>
    <s v="theater/plays"/>
    <x v="117"/>
    <x v="2716"/>
    <x v="1"/>
    <x v="6"/>
  </r>
  <r>
    <n v="4103"/>
    <x v="4096"/>
    <x v="4095"/>
    <x v="28"/>
    <n v="100"/>
    <x v="2"/>
    <x v="0"/>
    <s v="USD"/>
    <x v="4081"/>
    <x v="4103"/>
    <x v="0"/>
    <x v="79"/>
    <x v="1"/>
    <s v="theater/plays"/>
    <x v="54"/>
    <x v="407"/>
    <x v="1"/>
    <x v="6"/>
  </r>
  <r>
    <n v="4104"/>
    <x v="4097"/>
    <x v="4096"/>
    <x v="9"/>
    <n v="641"/>
    <x v="2"/>
    <x v="2"/>
    <s v="AUD"/>
    <x v="4082"/>
    <x v="4104"/>
    <x v="0"/>
    <x v="25"/>
    <x v="1"/>
    <s v="theater/plays"/>
    <x v="70"/>
    <x v="2717"/>
    <x v="1"/>
    <x v="6"/>
  </r>
  <r>
    <n v="4105"/>
    <x v="4098"/>
    <x v="4097"/>
    <x v="287"/>
    <n v="2300"/>
    <x v="2"/>
    <x v="14"/>
    <s v="MXN"/>
    <x v="4083"/>
    <x v="4105"/>
    <x v="0"/>
    <x v="79"/>
    <x v="1"/>
    <s v="theater/plays"/>
    <x v="113"/>
    <x v="2718"/>
    <x v="1"/>
    <x v="6"/>
  </r>
  <r>
    <n v="4106"/>
    <x v="4099"/>
    <x v="4098"/>
    <x v="10"/>
    <n v="3530"/>
    <x v="2"/>
    <x v="0"/>
    <s v="USD"/>
    <x v="4084"/>
    <x v="4106"/>
    <x v="0"/>
    <x v="51"/>
    <x v="1"/>
    <s v="theater/plays"/>
    <x v="376"/>
    <x v="2719"/>
    <x v="1"/>
    <x v="6"/>
  </r>
  <r>
    <n v="4107"/>
    <x v="4100"/>
    <x v="4099"/>
    <x v="13"/>
    <n v="41"/>
    <x v="2"/>
    <x v="0"/>
    <s v="USD"/>
    <x v="4085"/>
    <x v="4107"/>
    <x v="0"/>
    <x v="80"/>
    <x v="1"/>
    <s v="theater/plays"/>
    <x v="53"/>
    <x v="2150"/>
    <x v="1"/>
    <x v="6"/>
  </r>
  <r>
    <n v="4108"/>
    <x v="4101"/>
    <x v="4100"/>
    <x v="9"/>
    <n v="59"/>
    <x v="2"/>
    <x v="0"/>
    <s v="USD"/>
    <x v="4086"/>
    <x v="4108"/>
    <x v="0"/>
    <x v="29"/>
    <x v="1"/>
    <s v="theater/plays"/>
    <x v="53"/>
    <x v="578"/>
    <x v="1"/>
    <x v="6"/>
  </r>
  <r>
    <n v="4109"/>
    <x v="4102"/>
    <x v="4101"/>
    <x v="2"/>
    <n v="0"/>
    <x v="2"/>
    <x v="1"/>
    <s v="GBP"/>
    <x v="4087"/>
    <x v="4109"/>
    <x v="0"/>
    <x v="78"/>
    <x v="1"/>
    <s v="theater/plays"/>
    <x v="50"/>
    <x v="121"/>
    <x v="1"/>
    <x v="6"/>
  </r>
  <r>
    <n v="4110"/>
    <x v="4103"/>
    <x v="4102"/>
    <x v="43"/>
    <n v="86"/>
    <x v="2"/>
    <x v="1"/>
    <s v="GBP"/>
    <x v="4088"/>
    <x v="4110"/>
    <x v="0"/>
    <x v="79"/>
    <x v="1"/>
    <s v="theater/plays"/>
    <x v="129"/>
    <x v="2720"/>
    <x v="1"/>
    <x v="6"/>
  </r>
  <r>
    <n v="4111"/>
    <x v="4104"/>
    <x v="4103"/>
    <x v="9"/>
    <n v="94"/>
    <x v="2"/>
    <x v="0"/>
    <s v="USD"/>
    <x v="4089"/>
    <x v="4111"/>
    <x v="0"/>
    <x v="79"/>
    <x v="1"/>
    <s v="theater/plays"/>
    <x v="56"/>
    <x v="2721"/>
    <x v="1"/>
    <x v="6"/>
  </r>
  <r>
    <n v="4112"/>
    <x v="4105"/>
    <x v="2849"/>
    <x v="30"/>
    <n v="1"/>
    <x v="2"/>
    <x v="17"/>
    <s v="EUR"/>
    <x v="4090"/>
    <x v="4112"/>
    <x v="0"/>
    <x v="29"/>
    <x v="1"/>
    <s v="theater/plays"/>
    <x v="50"/>
    <x v="120"/>
    <x v="1"/>
    <x v="6"/>
  </r>
  <r>
    <n v="4113"/>
    <x v="4106"/>
    <x v="4104"/>
    <x v="15"/>
    <n v="3"/>
    <x v="2"/>
    <x v="0"/>
    <s v="USD"/>
    <x v="4091"/>
    <x v="4113"/>
    <x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73823-042C-A54C-86F3-F096CEB200E1}" name="PivotTable1" cacheId="1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615A0-1D60-C544-A153-ABB00CC64539}" name="PivotTable3" cacheId="1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408F1-D458-1D48-B4BF-02B67E038105}" name="PivotTable6" cacheId="1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5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5" bestFit="1" customWidth="1"/>
    <col min="20" max="20" width="19.1640625" style="15" bestFit="1" customWidth="1"/>
    <col min="21" max="21" width="12" style="14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8359</v>
      </c>
      <c r="S1" s="16" t="s">
        <v>8366</v>
      </c>
      <c r="T1" s="16" t="s">
        <v>8367</v>
      </c>
      <c r="U1" s="79" t="s">
        <v>8380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4">
        <f>YEAR(S2)</f>
        <v>2015</v>
      </c>
    </row>
    <row r="3" spans="1:21" ht="16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>(((J3/60)/60)/24)+DATE(1970,1,1)</f>
        <v>42766.600497685184</v>
      </c>
      <c r="T3" s="15">
        <f t="shared" ref="T3:T66" si="2">(((I3/60)/60)/24)+DATE(1970,1,1)</f>
        <v>42796.600497685184</v>
      </c>
      <c r="U3" s="14">
        <f t="shared" ref="U3:U66" si="3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ref="S4:S66" si="4">(((J4/60)/60)/24)+DATE(1970,1,1)</f>
        <v>42405.702349537038</v>
      </c>
      <c r="T4" s="15">
        <f t="shared" si="2"/>
        <v>42415.702349537038</v>
      </c>
      <c r="U4" s="14">
        <f t="shared" si="3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4"/>
        <v>41828.515127314815</v>
      </c>
      <c r="T5" s="15">
        <f t="shared" si="2"/>
        <v>41858.515127314815</v>
      </c>
      <c r="U5" s="14">
        <f t="shared" si="3"/>
        <v>2014</v>
      </c>
    </row>
    <row r="6" spans="1:21" ht="48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4"/>
        <v>42327.834247685183</v>
      </c>
      <c r="T6" s="15">
        <f t="shared" si="2"/>
        <v>42357.834247685183</v>
      </c>
      <c r="U6" s="14">
        <f t="shared" si="3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4"/>
        <v>42563.932951388888</v>
      </c>
      <c r="T7" s="15">
        <f t="shared" si="2"/>
        <v>42580.232638888891</v>
      </c>
      <c r="U7" s="14">
        <f t="shared" si="3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4"/>
        <v>41794.072337962964</v>
      </c>
      <c r="T8" s="15">
        <f t="shared" si="2"/>
        <v>41804.072337962964</v>
      </c>
      <c r="U8" s="14">
        <f t="shared" si="3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4"/>
        <v>42516.047071759262</v>
      </c>
      <c r="T9" s="15">
        <f t="shared" si="2"/>
        <v>42556.047071759262</v>
      </c>
      <c r="U9" s="14">
        <f t="shared" si="3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4"/>
        <v>42468.94458333333</v>
      </c>
      <c r="T10" s="15">
        <f t="shared" si="2"/>
        <v>42475.875</v>
      </c>
      <c r="U10" s="14">
        <f t="shared" si="3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4"/>
        <v>42447.103518518517</v>
      </c>
      <c r="T11" s="15">
        <f t="shared" si="2"/>
        <v>42477.103518518517</v>
      </c>
      <c r="U11" s="14">
        <f t="shared" si="3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4"/>
        <v>41780.068043981482</v>
      </c>
      <c r="T12" s="15">
        <f t="shared" si="2"/>
        <v>41815.068043981482</v>
      </c>
      <c r="U12" s="14">
        <f t="shared" si="3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4"/>
        <v>42572.778495370367</v>
      </c>
      <c r="T13" s="15">
        <f t="shared" si="2"/>
        <v>42604.125</v>
      </c>
      <c r="U13" s="14">
        <f t="shared" si="3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4"/>
        <v>41791.713252314818</v>
      </c>
      <c r="T14" s="15">
        <f t="shared" si="2"/>
        <v>41836.125</v>
      </c>
      <c r="U14" s="14">
        <f t="shared" si="3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4"/>
        <v>42508.677187499998</v>
      </c>
      <c r="T15" s="15">
        <f t="shared" si="2"/>
        <v>42544.852083333331</v>
      </c>
      <c r="U15" s="14">
        <f t="shared" si="3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4"/>
        <v>41808.02648148148</v>
      </c>
      <c r="T16" s="15">
        <f t="shared" si="2"/>
        <v>41833.582638888889</v>
      </c>
      <c r="U16" s="14">
        <f t="shared" si="3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4"/>
        <v>42256.391875000001</v>
      </c>
      <c r="T17" s="15">
        <f t="shared" si="2"/>
        <v>42274.843055555553</v>
      </c>
      <c r="U17" s="14">
        <f t="shared" si="3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4"/>
        <v>41760.796423611115</v>
      </c>
      <c r="T18" s="15">
        <f t="shared" si="2"/>
        <v>41806.229166666664</v>
      </c>
      <c r="U18" s="14">
        <f t="shared" si="3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4"/>
        <v>41917.731736111113</v>
      </c>
      <c r="T19" s="15">
        <f t="shared" si="2"/>
        <v>41947.773402777777</v>
      </c>
      <c r="U19" s="14">
        <f t="shared" si="3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4"/>
        <v>41869.542314814818</v>
      </c>
      <c r="T20" s="15">
        <f t="shared" si="2"/>
        <v>41899.542314814818</v>
      </c>
      <c r="U20" s="14">
        <f t="shared" si="3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4"/>
        <v>42175.816365740742</v>
      </c>
      <c r="T21" s="15">
        <f t="shared" si="2"/>
        <v>42205.816365740742</v>
      </c>
      <c r="U21" s="14">
        <f t="shared" si="3"/>
        <v>2015</v>
      </c>
    </row>
    <row r="22" spans="1:21" ht="32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4"/>
        <v>42200.758240740746</v>
      </c>
      <c r="T22" s="15">
        <f t="shared" si="2"/>
        <v>42260.758240740746</v>
      </c>
      <c r="U22" s="14">
        <f t="shared" si="3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4"/>
        <v>41878.627187500002</v>
      </c>
      <c r="T23" s="15">
        <f t="shared" si="2"/>
        <v>41908.627187500002</v>
      </c>
      <c r="U23" s="14">
        <f t="shared" si="3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4"/>
        <v>41989.91134259259</v>
      </c>
      <c r="T24" s="15">
        <f t="shared" si="2"/>
        <v>42005.332638888889</v>
      </c>
      <c r="U24" s="14">
        <f t="shared" si="3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4"/>
        <v>42097.778946759259</v>
      </c>
      <c r="T25" s="15">
        <f t="shared" si="2"/>
        <v>42124.638888888891</v>
      </c>
      <c r="U25" s="14">
        <f t="shared" si="3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4"/>
        <v>42229.820173611108</v>
      </c>
      <c r="T26" s="15">
        <f t="shared" si="2"/>
        <v>42262.818750000006</v>
      </c>
      <c r="U26" s="14">
        <f t="shared" si="3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4"/>
        <v>42318.025011574078</v>
      </c>
      <c r="T27" s="15">
        <f t="shared" si="2"/>
        <v>42378.025011574078</v>
      </c>
      <c r="U27" s="14">
        <f t="shared" si="3"/>
        <v>2015</v>
      </c>
    </row>
    <row r="28" spans="1:21" ht="32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4"/>
        <v>41828.515555555554</v>
      </c>
      <c r="T28" s="15">
        <f t="shared" si="2"/>
        <v>41868.515555555554</v>
      </c>
      <c r="U28" s="14">
        <f t="shared" si="3"/>
        <v>2014</v>
      </c>
    </row>
    <row r="29" spans="1:21" ht="32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4"/>
        <v>41929.164733796293</v>
      </c>
      <c r="T29" s="15">
        <f t="shared" si="2"/>
        <v>41959.206400462965</v>
      </c>
      <c r="U29" s="14">
        <f t="shared" si="3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4"/>
        <v>42324.96393518518</v>
      </c>
      <c r="T30" s="15">
        <f t="shared" si="2"/>
        <v>42354.96393518518</v>
      </c>
      <c r="U30" s="14">
        <f t="shared" si="3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4"/>
        <v>41812.67324074074</v>
      </c>
      <c r="T31" s="15">
        <f t="shared" si="2"/>
        <v>41842.67324074074</v>
      </c>
      <c r="U31" s="14">
        <f t="shared" si="3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4"/>
        <v>41842.292997685188</v>
      </c>
      <c r="T32" s="15">
        <f t="shared" si="2"/>
        <v>41872.292997685188</v>
      </c>
      <c r="U32" s="14">
        <f t="shared" si="3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4"/>
        <v>42376.79206018518</v>
      </c>
      <c r="T33" s="15">
        <f t="shared" si="2"/>
        <v>42394.79206018518</v>
      </c>
      <c r="U33" s="14">
        <f t="shared" si="3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4"/>
        <v>42461.627511574072</v>
      </c>
      <c r="T34" s="15">
        <f t="shared" si="2"/>
        <v>42503.165972222225</v>
      </c>
      <c r="U34" s="14">
        <f t="shared" si="3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4"/>
        <v>42286.660891203705</v>
      </c>
      <c r="T35" s="15">
        <f t="shared" si="2"/>
        <v>42316.702557870376</v>
      </c>
      <c r="U35" s="14">
        <f t="shared" si="3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4"/>
        <v>41841.321770833332</v>
      </c>
      <c r="T36" s="15">
        <f t="shared" si="2"/>
        <v>41856.321770833332</v>
      </c>
      <c r="U36" s="14">
        <f t="shared" si="3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4"/>
        <v>42098.291828703703</v>
      </c>
      <c r="T37" s="15">
        <f t="shared" si="2"/>
        <v>42122</v>
      </c>
      <c r="U37" s="14">
        <f t="shared" si="3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4"/>
        <v>42068.307002314818</v>
      </c>
      <c r="T38" s="15">
        <f t="shared" si="2"/>
        <v>42098.265335648146</v>
      </c>
      <c r="U38" s="14">
        <f t="shared" si="3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4"/>
        <v>42032.693043981482</v>
      </c>
      <c r="T39" s="15">
        <f t="shared" si="2"/>
        <v>42062.693043981482</v>
      </c>
      <c r="U39" s="14">
        <f t="shared" si="3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4"/>
        <v>41375.057222222218</v>
      </c>
      <c r="T40" s="15">
        <f t="shared" si="2"/>
        <v>41405.057222222218</v>
      </c>
      <c r="U40" s="14">
        <f t="shared" si="3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4"/>
        <v>41754.047083333331</v>
      </c>
      <c r="T41" s="15">
        <f t="shared" si="2"/>
        <v>41784.957638888889</v>
      </c>
      <c r="U41" s="14">
        <f t="shared" si="3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4"/>
        <v>41789.21398148148</v>
      </c>
      <c r="T42" s="15">
        <f t="shared" si="2"/>
        <v>41809.166666666664</v>
      </c>
      <c r="U42" s="14">
        <f t="shared" si="3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4"/>
        <v>41887.568912037037</v>
      </c>
      <c r="T43" s="15">
        <f t="shared" si="2"/>
        <v>41917.568912037037</v>
      </c>
      <c r="U43" s="14">
        <f t="shared" si="3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4"/>
        <v>41971.639189814814</v>
      </c>
      <c r="T44" s="15">
        <f t="shared" si="2"/>
        <v>42001.639189814814</v>
      </c>
      <c r="U44" s="14">
        <f t="shared" si="3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4"/>
        <v>41802.790347222224</v>
      </c>
      <c r="T45" s="15">
        <f t="shared" si="2"/>
        <v>41833</v>
      </c>
      <c r="U45" s="14">
        <f t="shared" si="3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4"/>
        <v>41874.098807870374</v>
      </c>
      <c r="T46" s="15">
        <f t="shared" si="2"/>
        <v>41919.098807870374</v>
      </c>
      <c r="U46" s="14">
        <f t="shared" si="3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4"/>
        <v>42457.623923611114</v>
      </c>
      <c r="T47" s="15">
        <f t="shared" si="2"/>
        <v>42487.623923611114</v>
      </c>
      <c r="U47" s="14">
        <f t="shared" si="3"/>
        <v>2016</v>
      </c>
    </row>
    <row r="48" spans="1:21" ht="32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4"/>
        <v>42323.964976851858</v>
      </c>
      <c r="T48" s="15">
        <f t="shared" si="2"/>
        <v>42353.964976851858</v>
      </c>
      <c r="U48" s="14">
        <f t="shared" si="3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4"/>
        <v>41932.819525462961</v>
      </c>
      <c r="T49" s="15">
        <f t="shared" si="2"/>
        <v>41992.861192129625</v>
      </c>
      <c r="U49" s="14">
        <f t="shared" si="3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4"/>
        <v>42033.516898148147</v>
      </c>
      <c r="T50" s="15">
        <f t="shared" si="2"/>
        <v>42064.5</v>
      </c>
      <c r="U50" s="14">
        <f t="shared" si="3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4"/>
        <v>42271.176446759258</v>
      </c>
      <c r="T51" s="15">
        <f t="shared" si="2"/>
        <v>42301.176446759258</v>
      </c>
      <c r="U51" s="14">
        <f t="shared" si="3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4"/>
        <v>41995.752986111111</v>
      </c>
      <c r="T52" s="15">
        <f t="shared" si="2"/>
        <v>42034.708333333328</v>
      </c>
      <c r="U52" s="14">
        <f t="shared" si="3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4"/>
        <v>42196.928668981483</v>
      </c>
      <c r="T53" s="15">
        <f t="shared" si="2"/>
        <v>42226.928668981483</v>
      </c>
      <c r="U53" s="14">
        <f t="shared" si="3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4"/>
        <v>41807.701921296299</v>
      </c>
      <c r="T54" s="15">
        <f t="shared" si="2"/>
        <v>41837.701921296299</v>
      </c>
      <c r="U54" s="14">
        <f t="shared" si="3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4"/>
        <v>41719.549131944441</v>
      </c>
      <c r="T55" s="15">
        <f t="shared" si="2"/>
        <v>41733.916666666664</v>
      </c>
      <c r="U55" s="14">
        <f t="shared" si="3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4"/>
        <v>42333.713206018518</v>
      </c>
      <c r="T56" s="15">
        <f t="shared" si="2"/>
        <v>42363.713206018518</v>
      </c>
      <c r="U56" s="14">
        <f t="shared" si="3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4"/>
        <v>42496.968935185185</v>
      </c>
      <c r="T57" s="15">
        <f t="shared" si="2"/>
        <v>42517.968935185185</v>
      </c>
      <c r="U57" s="14">
        <f t="shared" si="3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4"/>
        <v>42149.548888888887</v>
      </c>
      <c r="T58" s="15">
        <f t="shared" si="2"/>
        <v>42163.666666666672</v>
      </c>
      <c r="U58" s="14">
        <f t="shared" si="3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4"/>
        <v>42089.83289351852</v>
      </c>
      <c r="T59" s="15">
        <f t="shared" si="2"/>
        <v>42119.83289351852</v>
      </c>
      <c r="U59" s="14">
        <f t="shared" si="3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4"/>
        <v>41932.745046296295</v>
      </c>
      <c r="T60" s="15">
        <f t="shared" si="2"/>
        <v>41962.786712962959</v>
      </c>
      <c r="U60" s="14">
        <f t="shared" si="3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4"/>
        <v>42230.23583333334</v>
      </c>
      <c r="T61" s="15">
        <f t="shared" si="2"/>
        <v>42261.875</v>
      </c>
      <c r="U61" s="14">
        <f t="shared" si="3"/>
        <v>2015</v>
      </c>
    </row>
    <row r="62" spans="1:21" ht="32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4"/>
        <v>41701.901817129627</v>
      </c>
      <c r="T62" s="15">
        <f t="shared" si="2"/>
        <v>41721</v>
      </c>
      <c r="U62" s="14">
        <f t="shared" si="3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4"/>
        <v>41409.814317129632</v>
      </c>
      <c r="T63" s="15">
        <f t="shared" si="2"/>
        <v>41431.814317129632</v>
      </c>
      <c r="U63" s="14">
        <f t="shared" si="3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4"/>
        <v>41311.799513888887</v>
      </c>
      <c r="T64" s="15">
        <f t="shared" si="2"/>
        <v>41336.799513888887</v>
      </c>
      <c r="U64" s="14">
        <f t="shared" si="3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4"/>
        <v>41612.912187499998</v>
      </c>
      <c r="T65" s="15">
        <f t="shared" si="2"/>
        <v>41636.207638888889</v>
      </c>
      <c r="U65" s="14">
        <f t="shared" si="3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4"/>
        <v>41433.01829861111</v>
      </c>
      <c r="T66" s="15">
        <f t="shared" si="2"/>
        <v>41463.01829861111</v>
      </c>
      <c r="U66" s="14">
        <f t="shared" si="3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14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14">
        <f t="shared" si="9"/>
        <v>2012</v>
      </c>
    </row>
    <row r="70" spans="1:21" ht="48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14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14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14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14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1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14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14">
        <f t="shared" si="9"/>
        <v>2015</v>
      </c>
    </row>
    <row r="77" spans="1:21" ht="32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14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14">
        <f t="shared" si="9"/>
        <v>2011</v>
      </c>
    </row>
    <row r="79" spans="1:21" ht="32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14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14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14">
        <f t="shared" si="9"/>
        <v>2014</v>
      </c>
    </row>
    <row r="82" spans="1:21" ht="32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14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14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1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14">
        <f t="shared" si="9"/>
        <v>2015</v>
      </c>
    </row>
    <row r="86" spans="1:21" ht="32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14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14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14">
        <f t="shared" si="9"/>
        <v>2015</v>
      </c>
    </row>
    <row r="89" spans="1:21" ht="32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14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14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14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14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14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1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14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14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14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14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14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14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14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14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14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1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14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14">
        <f t="shared" si="9"/>
        <v>2011</v>
      </c>
    </row>
    <row r="107" spans="1:21" ht="32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14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14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14">
        <f t="shared" si="9"/>
        <v>2011</v>
      </c>
    </row>
    <row r="110" spans="1:21" ht="32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14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14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14">
        <f t="shared" si="9"/>
        <v>2013</v>
      </c>
    </row>
    <row r="113" spans="1:21" ht="32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14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14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14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14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14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14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14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14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14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14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1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14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14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14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14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14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14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14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14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1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14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14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14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14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14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14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14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14">
        <f t="shared" si="14"/>
        <v>2015</v>
      </c>
    </row>
    <row r="143" spans="1:21" ht="32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14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1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14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14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14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14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14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14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14">
        <f t="shared" si="14"/>
        <v>2014</v>
      </c>
    </row>
    <row r="152" spans="1:21" ht="32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14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14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1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14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14">
        <f t="shared" si="14"/>
        <v>2015</v>
      </c>
    </row>
    <row r="157" spans="1:21" ht="48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14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14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14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14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14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14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14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1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14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14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14">
        <f t="shared" si="14"/>
        <v>2015</v>
      </c>
    </row>
    <row r="168" spans="1:21" ht="32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14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14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14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14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14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14">
        <f t="shared" si="14"/>
        <v>2016</v>
      </c>
    </row>
    <row r="174" spans="1:21" ht="32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1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14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14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14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14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14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14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14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14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14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1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14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14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14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14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14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14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14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14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14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1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14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14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14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14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14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14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14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14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1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14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14">
        <f t="shared" si="19"/>
        <v>2016</v>
      </c>
    </row>
    <row r="207" spans="1:21" ht="32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14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14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14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14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14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14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14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14">
        <f t="shared" si="19"/>
        <v>2016</v>
      </c>
    </row>
    <row r="215" spans="1:21" ht="32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14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14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14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14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14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14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14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14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14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1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14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14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14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14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14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14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14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14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14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1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14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14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14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14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14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14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14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14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14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1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14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14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14">
        <f t="shared" si="19"/>
        <v>2012</v>
      </c>
    </row>
    <row r="248" spans="1:21" ht="32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14">
        <f t="shared" si="19"/>
        <v>2010</v>
      </c>
    </row>
    <row r="249" spans="1:21" ht="48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14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14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14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14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14">
        <f t="shared" si="19"/>
        <v>2012</v>
      </c>
    </row>
    <row r="254" spans="1:21" ht="32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1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14">
        <f t="shared" si="19"/>
        <v>2012</v>
      </c>
    </row>
    <row r="256" spans="1:21" ht="32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14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14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14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14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14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14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14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1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14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14">
        <f t="shared" si="24"/>
        <v>2012</v>
      </c>
    </row>
    <row r="267" spans="1:21" ht="48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14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14">
        <f t="shared" si="24"/>
        <v>2010</v>
      </c>
    </row>
    <row r="269" spans="1:21" ht="32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14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14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14">
        <f t="shared" si="24"/>
        <v>2017</v>
      </c>
    </row>
    <row r="272" spans="1:21" ht="32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14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14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1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14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14">
        <f t="shared" si="24"/>
        <v>2012</v>
      </c>
    </row>
    <row r="277" spans="1:21" ht="32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14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14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14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14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14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14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14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1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14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14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14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14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14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14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14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14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14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1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14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14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14">
        <f t="shared" si="24"/>
        <v>2013</v>
      </c>
    </row>
    <row r="298" spans="1:21" ht="32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14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14">
        <f t="shared" si="24"/>
        <v>2015</v>
      </c>
    </row>
    <row r="300" spans="1:21" ht="16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14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14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14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14">
        <f t="shared" si="24"/>
        <v>2013</v>
      </c>
    </row>
    <row r="304" spans="1:21" ht="48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1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14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14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14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14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14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14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14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14">
        <f t="shared" si="24"/>
        <v>2011</v>
      </c>
    </row>
    <row r="313" spans="1:21" ht="32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14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14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14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14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14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14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14">
        <f t="shared" si="24"/>
        <v>2013</v>
      </c>
    </row>
    <row r="321" spans="1:21" ht="48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14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14">
        <f t="shared" si="24"/>
        <v>2015</v>
      </c>
    </row>
    <row r="323" spans="1:21" ht="32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32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1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14">
        <f t="shared" si="29"/>
        <v>2016</v>
      </c>
    </row>
    <row r="326" spans="1:21" ht="32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14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14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14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14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14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14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14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14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1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14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14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14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14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14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14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14">
        <f t="shared" si="29"/>
        <v>2015</v>
      </c>
    </row>
    <row r="342" spans="1:21" ht="32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14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14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1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14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14">
        <f t="shared" si="29"/>
        <v>2015</v>
      </c>
    </row>
    <row r="347" spans="1:21" ht="32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14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14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14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14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14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14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14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1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14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14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14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14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14">
        <f t="shared" si="29"/>
        <v>2015</v>
      </c>
    </row>
    <row r="360" spans="1:21" ht="32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14">
        <f t="shared" si="29"/>
        <v>2016</v>
      </c>
    </row>
    <row r="361" spans="1:21" ht="32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14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14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14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1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14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14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14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14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14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14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14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14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14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1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14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14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14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14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14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14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14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14">
        <f t="shared" si="29"/>
        <v>2015</v>
      </c>
    </row>
    <row r="383" spans="1:21" ht="32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14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1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14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14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14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14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14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14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14">
        <f t="shared" si="34"/>
        <v>2015</v>
      </c>
    </row>
    <row r="393" spans="1:21" ht="32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14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1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14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14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14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14">
        <f t="shared" si="34"/>
        <v>2012</v>
      </c>
    </row>
    <row r="399" spans="1:21" ht="48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14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14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14">
        <f t="shared" si="34"/>
        <v>2016</v>
      </c>
    </row>
    <row r="402" spans="1:21" ht="32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14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14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14">
        <f t="shared" si="34"/>
        <v>2015</v>
      </c>
    </row>
    <row r="405" spans="1:21" ht="32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14">
        <f t="shared" si="34"/>
        <v>2011</v>
      </c>
    </row>
    <row r="406" spans="1:21" ht="32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14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14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14">
        <f t="shared" si="34"/>
        <v>2011</v>
      </c>
    </row>
    <row r="409" spans="1:21" ht="32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14">
        <f t="shared" si="34"/>
        <v>2011</v>
      </c>
    </row>
    <row r="410" spans="1:21" ht="32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14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14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14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14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14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14">
        <f t="shared" si="34"/>
        <v>2013</v>
      </c>
    </row>
    <row r="417" spans="1:21" ht="48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14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14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14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14">
        <f t="shared" si="34"/>
        <v>2015</v>
      </c>
    </row>
    <row r="421" spans="1:21" ht="32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14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14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14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1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14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14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14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14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14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14">
        <f t="shared" si="34"/>
        <v>2014</v>
      </c>
    </row>
    <row r="431" spans="1:21" ht="48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14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14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14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1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14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14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14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14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14">
        <f t="shared" si="34"/>
        <v>2016</v>
      </c>
    </row>
    <row r="440" spans="1:21" ht="32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14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14">
        <f t="shared" si="34"/>
        <v>2014</v>
      </c>
    </row>
    <row r="442" spans="1:21" ht="32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14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14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1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14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14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14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14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14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14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14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14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1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14">
        <f t="shared" si="39"/>
        <v>2015</v>
      </c>
    </row>
    <row r="456" spans="1:21" ht="32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14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14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14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14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14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14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14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14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1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14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14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14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14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14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14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14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14">
        <f t="shared" si="39"/>
        <v>2013</v>
      </c>
    </row>
    <row r="473" spans="1:21" ht="48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14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1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14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14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14">
        <f t="shared" si="39"/>
        <v>2015</v>
      </c>
    </row>
    <row r="478" spans="1:21" ht="16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14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14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14">
        <f t="shared" si="39"/>
        <v>2015</v>
      </c>
    </row>
    <row r="481" spans="1:21" ht="32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14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14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14">
        <f t="shared" si="39"/>
        <v>2012</v>
      </c>
    </row>
    <row r="484" spans="1:21" ht="32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1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14">
        <f t="shared" si="39"/>
        <v>2012</v>
      </c>
    </row>
    <row r="486" spans="1:21" ht="48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14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14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14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14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14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14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14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14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1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14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14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14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14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14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14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14">
        <f t="shared" si="39"/>
        <v>2009</v>
      </c>
    </row>
    <row r="502" spans="1:21" ht="48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14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14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1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14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14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14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14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14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14">
        <f t="shared" si="39"/>
        <v>2012</v>
      </c>
    </row>
    <row r="511" spans="1:21" ht="32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14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14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14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14">
        <f t="shared" si="44"/>
        <v>2014</v>
      </c>
    </row>
    <row r="517" spans="1:21" ht="32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14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14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14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14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14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14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14">
        <f t="shared" si="44"/>
        <v>2016</v>
      </c>
    </row>
    <row r="524" spans="1:21" ht="32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1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14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14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14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14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14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14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14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14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14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1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14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14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14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14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14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14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14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14">
        <f t="shared" si="44"/>
        <v>2015</v>
      </c>
    </row>
    <row r="543" spans="1:21" ht="32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14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1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14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14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14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14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14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14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14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14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14">
        <f t="shared" si="44"/>
        <v>2015</v>
      </c>
    </row>
    <row r="554" spans="1:21" ht="32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1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14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14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14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14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14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14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14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14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14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1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14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14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14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14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14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14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14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14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14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1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14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14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14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14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 s="14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 s="14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 s="14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 s="14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 s="1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 s="14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 s="14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 s="14">
        <f t="shared" si="49"/>
        <v>2015</v>
      </c>
    </row>
    <row r="588" spans="1:21" ht="32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 s="14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 s="14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 s="14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 s="14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 s="14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 s="14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 s="1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 s="14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 s="14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 s="14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 s="14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 s="14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 s="14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 s="14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 s="14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 s="14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 s="1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 s="14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 s="14">
        <f t="shared" si="49"/>
        <v>2014</v>
      </c>
    </row>
    <row r="607" spans="1:21" ht="16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 s="14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 s="14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 s="14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 s="14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 s="14">
        <f t="shared" si="49"/>
        <v>2015</v>
      </c>
    </row>
    <row r="612" spans="1:21" ht="32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 s="14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 s="14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 s="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 s="14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 s="14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 s="14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 s="14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 s="14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 s="14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 s="14">
        <f t="shared" si="49"/>
        <v>2014</v>
      </c>
    </row>
    <row r="622" spans="1:21" ht="32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 s="14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 s="14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 s="1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 s="14">
        <f t="shared" si="49"/>
        <v>2015</v>
      </c>
    </row>
    <row r="626" spans="1:21" ht="32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 s="14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 s="14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 s="14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 s="14">
        <f t="shared" si="49"/>
        <v>2016</v>
      </c>
    </row>
    <row r="630" spans="1:21" ht="32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 s="14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 s="14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 s="14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 s="14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 s="1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 s="14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 s="14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 s="14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 s="14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 s="14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 s="14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 s="14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 s="14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 s="1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 s="14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 s="14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 s="14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 s="14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 s="14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 s="14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 s="14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 s="14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 s="14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 s="1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 s="14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 s="14">
        <f t="shared" si="54"/>
        <v>2015</v>
      </c>
    </row>
    <row r="657" spans="1:21" ht="32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 s="14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 s="14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 s="14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 s="14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 s="14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 s="14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 s="14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 s="1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 s="14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 s="14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 s="14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 s="14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 s="14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 s="14">
        <f t="shared" si="54"/>
        <v>2015</v>
      </c>
    </row>
    <row r="671" spans="1:21" ht="48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 s="14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 s="14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 s="14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 s="1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 s="14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 s="14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 s="14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 s="14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 s="14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 s="14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 s="14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 s="14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 s="14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 s="1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 s="14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 s="14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 s="14">
        <f t="shared" si="54"/>
        <v>2014</v>
      </c>
    </row>
    <row r="688" spans="1:21" ht="48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 s="14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 s="14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 s="14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 s="14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 s="14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 s="14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 s="1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 s="14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 s="14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 s="14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 s="14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 s="14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 s="14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 s="14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 s="14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 s="14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 s="1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 s="14">
        <f t="shared" si="54"/>
        <v>2016</v>
      </c>
    </row>
    <row r="706" spans="1:21" ht="32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 s="14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 s="14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 s="14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 s="14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 s="14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 s="14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 s="14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 s="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 s="14">
        <f t="shared" si="59"/>
        <v>2016</v>
      </c>
    </row>
    <row r="716" spans="1:21" ht="32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 s="14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 s="14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 s="14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 s="14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 s="14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 s="14">
        <f t="shared" si="59"/>
        <v>2016</v>
      </c>
    </row>
    <row r="722" spans="1:21" ht="32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 s="14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 s="14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 s="1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 s="14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 s="14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 s="14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 s="14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 s="14">
        <f t="shared" si="59"/>
        <v>2012</v>
      </c>
    </row>
    <row r="730" spans="1:21" ht="32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 s="14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 s="14">
        <f t="shared" si="59"/>
        <v>2012</v>
      </c>
    </row>
    <row r="732" spans="1:21" ht="16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 s="14">
        <f t="shared" si="59"/>
        <v>2011</v>
      </c>
    </row>
    <row r="733" spans="1:21" ht="32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 s="14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 s="1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 s="14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 s="14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 s="14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 s="14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 s="14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 s="14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 s="14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 s="14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 s="14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 s="1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 s="14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 s="14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 s="14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 s="14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 s="14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 s="14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 s="14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 s="14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 s="14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 s="1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 s="14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 s="14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 s="14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 s="14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 s="14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 s="14">
        <f t="shared" si="59"/>
        <v>2010</v>
      </c>
    </row>
    <row r="761" spans="1:21" ht="32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 s="14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 s="14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 s="14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 s="1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 s="14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 s="14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 s="14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 s="14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 s="14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 s="14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 s="14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 s="14">
        <f t="shared" si="64"/>
        <v>2015</v>
      </c>
    </row>
    <row r="774" spans="1:21" ht="48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 s="1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 s="14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 s="14">
        <f t="shared" si="64"/>
        <v>2014</v>
      </c>
    </row>
    <row r="777" spans="1:21" ht="32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 s="14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 s="14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 s="14">
        <f t="shared" si="64"/>
        <v>2013</v>
      </c>
    </row>
    <row r="780" spans="1:21" ht="32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 s="14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 s="14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 s="14">
        <f t="shared" si="64"/>
        <v>2011</v>
      </c>
    </row>
    <row r="783" spans="1:21" ht="32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 s="14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 s="1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 s="14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 s="14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 s="14">
        <f t="shared" si="64"/>
        <v>2013</v>
      </c>
    </row>
    <row r="788" spans="1:21" ht="32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 s="14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 s="14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 s="14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 s="14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 s="14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 s="14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 s="1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 s="14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 s="14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 s="14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 s="14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 s="14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 s="14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 s="14">
        <f t="shared" si="64"/>
        <v>2012</v>
      </c>
    </row>
    <row r="802" spans="1:21" ht="32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 s="14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 s="14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 s="1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 s="14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 s="14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 s="14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 s="14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 s="14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 s="14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 s="14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 s="14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 s="14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 s="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 s="14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 s="14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 s="14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 s="14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 s="14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 s="14">
        <f t="shared" si="64"/>
        <v>2012</v>
      </c>
    </row>
    <row r="821" spans="1:21" ht="16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 s="14">
        <f t="shared" si="64"/>
        <v>2013</v>
      </c>
    </row>
    <row r="822" spans="1:21" ht="32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 s="14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 s="14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 s="14">
        <f t="shared" si="64"/>
        <v>2012</v>
      </c>
    </row>
    <row r="825" spans="1:21" ht="32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 s="14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 s="14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 s="14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 s="14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 s="14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 s="14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 s="14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 s="14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 s="14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 s="1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 s="14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 s="14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 s="14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 s="14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 s="14">
        <f t="shared" si="69"/>
        <v>2011</v>
      </c>
    </row>
    <row r="841" spans="1:21" ht="32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 s="14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 s="14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 s="14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 s="1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 s="14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 s="14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 s="14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 s="14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 s="14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 s="14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 s="14">
        <f t="shared" si="69"/>
        <v>2015</v>
      </c>
    </row>
    <row r="852" spans="1:21" ht="32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 s="14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 s="14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 s="14">
        <f t="shared" si="69"/>
        <v>2016</v>
      </c>
    </row>
    <row r="855" spans="1:21" ht="32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 s="14">
        <f t="shared" si="69"/>
        <v>2015</v>
      </c>
    </row>
    <row r="856" spans="1:21" ht="32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 s="14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 s="14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 s="14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 s="14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 s="14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 s="14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 s="14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 s="14">
        <f t="shared" si="69"/>
        <v>2016</v>
      </c>
    </row>
    <row r="864" spans="1:21" ht="32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 s="14">
        <f t="shared" si="69"/>
        <v>2013</v>
      </c>
    </row>
    <row r="865" spans="1:21" ht="32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 s="14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 s="14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 s="14">
        <f t="shared" si="69"/>
        <v>2012</v>
      </c>
    </row>
    <row r="868" spans="1:21" ht="32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 s="14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 s="14">
        <f t="shared" si="69"/>
        <v>2009</v>
      </c>
    </row>
    <row r="870" spans="1:21" ht="48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 s="14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 s="14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 s="14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 s="14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 s="1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 s="14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 s="14">
        <f t="shared" si="69"/>
        <v>2013</v>
      </c>
    </row>
    <row r="877" spans="1:21" ht="48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 s="14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 s="14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 s="14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 s="14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 s="14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 s="14">
        <f t="shared" si="69"/>
        <v>2012</v>
      </c>
    </row>
    <row r="883" spans="1:21" ht="32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 s="14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 s="1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 s="14">
        <f t="shared" si="69"/>
        <v>2016</v>
      </c>
    </row>
    <row r="886" spans="1:21" ht="32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 s="14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 s="14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 s="14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 s="14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 s="14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 s="14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 s="14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 s="14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 s="1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 s="14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 s="14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 s="14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 s="14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 s="14">
        <f t="shared" si="74"/>
        <v>2011</v>
      </c>
    </row>
    <row r="901" spans="1:21" ht="32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 s="14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 s="14">
        <f t="shared" si="74"/>
        <v>2016</v>
      </c>
    </row>
    <row r="903" spans="1:21" ht="48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 s="14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 s="1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 s="14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 s="14">
        <f t="shared" si="74"/>
        <v>2015</v>
      </c>
    </row>
    <row r="907" spans="1:21" ht="32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 s="14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 s="14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 s="14">
        <f t="shared" si="74"/>
        <v>2011</v>
      </c>
    </row>
    <row r="910" spans="1:21" ht="32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 s="14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 s="14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 s="14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 s="14">
        <f t="shared" si="74"/>
        <v>2014</v>
      </c>
    </row>
    <row r="914" spans="1:21" ht="32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 s="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 s="14">
        <f t="shared" si="74"/>
        <v>2012</v>
      </c>
    </row>
    <row r="916" spans="1:21" ht="32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 s="14">
        <f t="shared" si="74"/>
        <v>2012</v>
      </c>
    </row>
    <row r="917" spans="1:21" ht="32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 s="14">
        <f t="shared" si="74"/>
        <v>2012</v>
      </c>
    </row>
    <row r="918" spans="1:21" ht="32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 s="14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 s="14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 s="14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 s="14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 s="14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 s="14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 s="1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 s="14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 s="14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 s="14">
        <f t="shared" si="74"/>
        <v>2013</v>
      </c>
    </row>
    <row r="928" spans="1:21" ht="48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 s="14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 s="14">
        <f t="shared" si="74"/>
        <v>2012</v>
      </c>
    </row>
    <row r="930" spans="1:21" ht="32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 s="14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 s="14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 s="14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 s="14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 s="1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 s="14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 s="14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 s="14">
        <f t="shared" si="74"/>
        <v>2015</v>
      </c>
    </row>
    <row r="938" spans="1:21" ht="32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 s="14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 s="14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 s="14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 s="14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 s="14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 s="14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 s="1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 s="14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 s="14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 s="14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 s="14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 s="14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 s="14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 s="14">
        <f t="shared" si="74"/>
        <v>2015</v>
      </c>
    </row>
    <row r="952" spans="1:21" ht="32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 s="14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 s="14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 s="1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 s="14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 s="14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 s="14">
        <f t="shared" si="74"/>
        <v>2016</v>
      </c>
    </row>
    <row r="958" spans="1:21" ht="48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 s="14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 s="14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 s="14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 s="14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 s="14">
        <f t="shared" si="74"/>
        <v>2017</v>
      </c>
    </row>
    <row r="963" spans="1:21" ht="32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 s="1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 s="14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 s="14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 s="14">
        <f t="shared" si="79"/>
        <v>2016</v>
      </c>
    </row>
    <row r="968" spans="1:21" ht="32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 s="14">
        <f t="shared" si="79"/>
        <v>2016</v>
      </c>
    </row>
    <row r="969" spans="1:21" ht="32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 s="14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 s="14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 s="14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 s="14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 s="14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 s="1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 s="14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 s="14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 s="14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 s="14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 s="14">
        <f t="shared" si="79"/>
        <v>2016</v>
      </c>
    </row>
    <row r="980" spans="1:21" ht="32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 s="14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 s="14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 s="14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 s="14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 s="1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 s="14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 s="14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 s="14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 s="14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 s="14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 s="14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 s="14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 s="14">
        <f t="shared" si="79"/>
        <v>2014</v>
      </c>
    </row>
    <row r="993" spans="1:21" ht="64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 s="14">
        <f t="shared" si="79"/>
        <v>2016</v>
      </c>
    </row>
    <row r="994" spans="1:21" ht="32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 s="1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 s="14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 s="14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 s="14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 s="14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 s="14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 s="14">
        <f t="shared" si="79"/>
        <v>2015</v>
      </c>
    </row>
    <row r="1001" spans="1:21" ht="32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 s="14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 s="14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 s="14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 s="14">
        <f t="shared" si="79"/>
        <v>2015</v>
      </c>
    </row>
    <row r="1005" spans="1:21" ht="32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 s="14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 s="14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 s="14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 s="14">
        <f t="shared" si="79"/>
        <v>2014</v>
      </c>
    </row>
    <row r="1009" spans="1:21" ht="32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 s="14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 s="14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 s="14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 s="14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 s="14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 s="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 s="14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 s="14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 s="14">
        <f t="shared" si="79"/>
        <v>2015</v>
      </c>
    </row>
    <row r="1018" spans="1:21" ht="32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 s="14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 s="14">
        <f t="shared" si="79"/>
        <v>2015</v>
      </c>
    </row>
    <row r="1020" spans="1:21" ht="32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 s="14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 s="14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 s="14">
        <f t="shared" si="79"/>
        <v>2015</v>
      </c>
    </row>
    <row r="1023" spans="1:21" ht="32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 s="14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 s="14">
        <f t="shared" si="79"/>
        <v>2015</v>
      </c>
    </row>
    <row r="1025" spans="1:21" ht="32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 s="14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 s="14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 s="14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 s="14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 s="14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 s="14">
        <f t="shared" si="84"/>
        <v>2015</v>
      </c>
    </row>
    <row r="1032" spans="1:21" ht="16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 s="14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 s="14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 s="1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 s="14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 s="14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 s="14">
        <f t="shared" si="84"/>
        <v>2015</v>
      </c>
    </row>
    <row r="1038" spans="1:21" ht="32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 s="14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 s="14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 s="14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 s="14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 s="14">
        <f t="shared" si="84"/>
        <v>2016</v>
      </c>
    </row>
    <row r="1043" spans="1:21" ht="32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 s="14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 s="14">
        <f t="shared" si="84"/>
        <v>2014</v>
      </c>
    </row>
    <row r="1045" spans="1:21" ht="32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 s="14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 s="14">
        <f t="shared" si="84"/>
        <v>2015</v>
      </c>
    </row>
    <row r="1047" spans="1:21" ht="32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 s="14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 s="14">
        <f t="shared" si="84"/>
        <v>2015</v>
      </c>
    </row>
    <row r="1049" spans="1:21" ht="32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 s="14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 s="14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 s="14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 s="14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 s="14">
        <f t="shared" si="84"/>
        <v>2014</v>
      </c>
    </row>
    <row r="1054" spans="1:21" ht="48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 s="1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 s="14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 s="14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 s="14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 s="14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 s="14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 s="14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 s="14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 s="14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 s="14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 s="1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 s="14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 s="14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 s="14">
        <f t="shared" si="84"/>
        <v>2014</v>
      </c>
    </row>
    <row r="1068" spans="1:21" ht="32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 s="14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 s="14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 s="14">
        <f t="shared" si="84"/>
        <v>2016</v>
      </c>
    </row>
    <row r="1071" spans="1:21" ht="32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 s="14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 s="14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 s="14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 s="1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 s="14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 s="14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 s="14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 s="14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 s="14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 s="14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 s="14">
        <f t="shared" si="84"/>
        <v>2016</v>
      </c>
    </row>
    <row r="1082" spans="1:21" ht="32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 s="14">
        <f t="shared" si="84"/>
        <v>2014</v>
      </c>
    </row>
    <row r="1083" spans="1:21" ht="32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 s="14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 s="1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 s="14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 s="14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 s="14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 s="14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 s="14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 s="14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 s="14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 s="14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 s="1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 s="14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 s="14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 s="14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 s="14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 s="14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 s="14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 s="14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 s="14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 s="14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 s="1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 s="14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 s="14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 s="14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 s="14">
        <f t="shared" si="89"/>
        <v>2012</v>
      </c>
    </row>
    <row r="1109" spans="1:21" ht="48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 s="14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 s="14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 s="14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 s="14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 s="14">
        <f t="shared" si="89"/>
        <v>2015</v>
      </c>
    </row>
    <row r="1114" spans="1:21" ht="32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 s="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 s="14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 s="14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 s="14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 s="14">
        <f t="shared" si="89"/>
        <v>2012</v>
      </c>
    </row>
    <row r="1119" spans="1:21" ht="32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 s="14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 s="14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 s="14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 s="14">
        <f t="shared" si="89"/>
        <v>2011</v>
      </c>
    </row>
    <row r="1123" spans="1:21" ht="32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 s="14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 s="1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 s="14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 s="14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 s="14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 s="14">
        <f t="shared" si="89"/>
        <v>2016</v>
      </c>
    </row>
    <row r="1129" spans="1:21" ht="48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 s="14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 s="14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 s="14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 s="14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 s="14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 s="1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 s="14">
        <f t="shared" si="89"/>
        <v>2014</v>
      </c>
    </row>
    <row r="1136" spans="1:21" ht="32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 s="14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 s="14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 s="14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 s="14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 s="14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 s="14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 s="14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 s="14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 s="1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 s="14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 s="14">
        <f t="shared" si="89"/>
        <v>2015</v>
      </c>
    </row>
    <row r="1147" spans="1:21" ht="32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 s="14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 s="14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 s="14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 s="14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 s="14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 s="14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 s="14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 s="1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 s="14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 s="14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 s="14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 s="14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 s="14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 s="14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 s="14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 s="14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 s="1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 s="14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 s="14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 s="14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 s="14">
        <f t="shared" si="94"/>
        <v>2015</v>
      </c>
    </row>
    <row r="1169" spans="1:21" ht="32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 s="14">
        <f t="shared" si="94"/>
        <v>2014</v>
      </c>
    </row>
    <row r="1170" spans="1:21" ht="32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 s="14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 s="14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 s="14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 s="14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 s="1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 s="14">
        <f t="shared" si="94"/>
        <v>2015</v>
      </c>
    </row>
    <row r="1176" spans="1:21" ht="32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 s="14">
        <f t="shared" si="94"/>
        <v>2016</v>
      </c>
    </row>
    <row r="1177" spans="1:21" ht="32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 s="14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 s="14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 s="14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 s="14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 s="14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 s="14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 s="14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 s="1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 s="14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 s="14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 s="14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 s="14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 s="14">
        <f t="shared" si="94"/>
        <v>2015</v>
      </c>
    </row>
    <row r="1190" spans="1:21" ht="32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 s="14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 s="14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 s="14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 s="14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 s="1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 s="14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 s="14">
        <f t="shared" si="94"/>
        <v>2015</v>
      </c>
    </row>
    <row r="1197" spans="1:21" ht="48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 s="14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 s="14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 s="14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 s="14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 s="14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 s="14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 s="14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 s="1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 s="14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 s="14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 s="14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 s="14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 s="14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 s="14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 s="14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 s="14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 s="14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 s="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 s="14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 s="14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 s="14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 s="14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 s="14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 s="14">
        <f t="shared" si="99"/>
        <v>2016</v>
      </c>
    </row>
    <row r="1222" spans="1:21" ht="32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 s="14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 s="14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 s="1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 s="14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 s="14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 s="14">
        <f t="shared" si="99"/>
        <v>2013</v>
      </c>
    </row>
    <row r="1228" spans="1:21" ht="32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 s="14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 s="14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 s="14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 s="14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 s="14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 s="14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 s="1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 s="14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 s="14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 s="14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 s="14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 s="14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 s="14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 s="14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 s="14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 s="14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 s="14">
        <f t="shared" si="99"/>
        <v>2011</v>
      </c>
    </row>
    <row r="1245" spans="1:21" ht="32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 s="14">
        <f t="shared" si="99"/>
        <v>2011</v>
      </c>
    </row>
    <row r="1246" spans="1:21" ht="32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 s="14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 s="14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 s="14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 s="14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 s="14">
        <f t="shared" si="99"/>
        <v>2014</v>
      </c>
    </row>
    <row r="1251" spans="1:21" ht="32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 s="14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 s="14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 s="14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 s="1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 s="14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 s="14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 s="14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 s="14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 s="14">
        <f t="shared" si="99"/>
        <v>2011</v>
      </c>
    </row>
    <row r="1260" spans="1:21" ht="32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 s="14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 s="14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 s="14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 s="14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 s="1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 s="14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 s="14">
        <f t="shared" si="99"/>
        <v>2013</v>
      </c>
    </row>
    <row r="1267" spans="1:21" ht="48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 s="14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 s="14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 s="14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 s="14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 s="14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 s="14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 s="14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 s="1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 s="14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 s="14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 s="14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 s="14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 s="14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 s="14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 s="14">
        <f t="shared" si="99"/>
        <v>2014</v>
      </c>
    </row>
    <row r="1282" spans="1:21" ht="32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 s="14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 s="14">
        <f t="shared" si="104"/>
        <v>2013</v>
      </c>
    </row>
    <row r="1285" spans="1:21" ht="32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 s="14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 s="14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 s="14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 s="14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 s="14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 s="14">
        <f t="shared" si="104"/>
        <v>2016</v>
      </c>
    </row>
    <row r="1291" spans="1:21" ht="32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 s="14">
        <f t="shared" si="104"/>
        <v>2016</v>
      </c>
    </row>
    <row r="1292" spans="1:21" ht="16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 s="14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 s="14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 s="1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 s="14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 s="14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 s="14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 s="14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 s="14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 s="14">
        <f t="shared" si="104"/>
        <v>2016</v>
      </c>
    </row>
    <row r="1301" spans="1:21" ht="32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 s="14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 s="14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 s="14">
        <f t="shared" si="104"/>
        <v>2015</v>
      </c>
    </row>
    <row r="1304" spans="1:21" ht="32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 s="1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 s="14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 s="14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 s="14">
        <f t="shared" si="104"/>
        <v>2016</v>
      </c>
    </row>
    <row r="1308" spans="1:21" ht="48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 s="14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 s="14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 s="14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 s="14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 s="14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 s="14">
        <f t="shared" si="104"/>
        <v>2016</v>
      </c>
    </row>
    <row r="1314" spans="1:21" ht="32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 s="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 s="14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 s="14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 s="14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 s="14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 s="14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 s="14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 s="14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 s="14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 s="14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 s="1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 s="14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 s="14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 s="14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 s="14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 s="14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 s="14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 s="14">
        <f t="shared" si="104"/>
        <v>2014</v>
      </c>
    </row>
    <row r="1332" spans="1:21" ht="32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 s="14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 s="14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 s="1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 s="14">
        <f t="shared" si="104"/>
        <v>2014</v>
      </c>
    </row>
    <row r="1336" spans="1:21" ht="32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 s="14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 s="14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 s="14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 s="14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 s="14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 s="14">
        <f t="shared" si="104"/>
        <v>2014</v>
      </c>
    </row>
    <row r="1342" spans="1:21" ht="32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 s="14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 s="14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 s="1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 s="14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 s="14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 s="14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 s="14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 s="14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 s="14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 s="14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 s="14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 s="1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 s="14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 s="14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 s="14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 s="14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 s="14">
        <f t="shared" si="109"/>
        <v>2013</v>
      </c>
    </row>
    <row r="1360" spans="1:21" ht="32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 s="14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 s="14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 s="14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 s="14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 s="1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 s="14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 s="14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 s="14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 s="14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 s="14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 s="14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 s="14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 s="14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 s="14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 s="1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 s="14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 s="14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 s="14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 s="14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 s="14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 s="14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 s="14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 s="14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 s="14">
        <f t="shared" si="109"/>
        <v>2016</v>
      </c>
    </row>
    <row r="1384" spans="1:21" ht="32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 s="1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 s="14">
        <f t="shared" si="109"/>
        <v>2016</v>
      </c>
    </row>
    <row r="1386" spans="1:21" ht="32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 s="14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 s="14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 s="14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 s="14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 s="14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 s="14">
        <f t="shared" si="109"/>
        <v>2016</v>
      </c>
    </row>
    <row r="1392" spans="1:21" ht="32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 s="14">
        <f t="shared" si="109"/>
        <v>2015</v>
      </c>
    </row>
    <row r="1393" spans="1:21" ht="32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 s="14">
        <f t="shared" si="109"/>
        <v>2015</v>
      </c>
    </row>
    <row r="1394" spans="1:21" ht="32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 s="1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 s="14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 s="14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 s="14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 s="14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 s="14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 s="14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 s="14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 s="14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 s="14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 s="1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 s="14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 s="14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 s="14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 s="14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 s="14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 s="14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 s="14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 s="14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 s="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 s="14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 s="14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 s="14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 s="14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 s="14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 s="14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 s="14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 s="14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 s="14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 s="1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 s="14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 s="14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 s="14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 s="14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 s="14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 s="14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 s="14">
        <f t="shared" si="114"/>
        <v>2015</v>
      </c>
    </row>
    <row r="1432" spans="1:21" ht="32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 s="14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 s="14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 s="1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 s="14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 s="14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 s="14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 s="14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 s="14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 s="14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 s="14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 s="14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 s="14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 s="1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 s="14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 s="14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 s="14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 s="14">
        <f t="shared" si="114"/>
        <v>2016</v>
      </c>
    </row>
    <row r="1449" spans="1:21" ht="16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 s="14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 s="14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 s="14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 s="14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 s="14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 s="1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 s="14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 s="14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 s="14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 s="14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 s="14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 s="14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 s="14">
        <f t="shared" si="114"/>
        <v>2015</v>
      </c>
    </row>
    <row r="1462" spans="1:21" ht="32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 s="14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 s="14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 s="1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 s="14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 s="14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 s="14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 s="14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 s="14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 s="14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 s="14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 s="14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 s="14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 s="1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 s="14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 s="14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 s="14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 s="14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 s="14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 s="14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 s="14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 s="14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 s="1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 s="14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 s="14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 s="14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 s="14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 s="14">
        <f t="shared" si="119"/>
        <v>2016</v>
      </c>
    </row>
    <row r="1490" spans="1:21" ht="32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 s="14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 s="14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 s="14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 s="14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 s="1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 s="14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 s="14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 s="14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 s="14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 s="14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 s="14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 s="14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 s="14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 s="14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 s="1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 s="14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 s="14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 s="14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 s="14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 s="14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 s="14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 s="14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 s="14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 s="14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 s="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 s="14">
        <f t="shared" si="119"/>
        <v>2014</v>
      </c>
    </row>
    <row r="1516" spans="1:21" ht="32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 s="14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 s="14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 s="14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 s="14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 s="14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 s="14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 s="14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 s="14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 s="1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 s="14">
        <f t="shared" si="119"/>
        <v>2014</v>
      </c>
    </row>
    <row r="1526" spans="1:21" ht="32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 s="14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 s="14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 s="14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 s="14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 s="14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 s="14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 s="14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 s="14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 s="1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 s="14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 s="14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 s="14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 s="14">
        <f t="shared" si="119"/>
        <v>2015</v>
      </c>
    </row>
    <row r="1539" spans="1:21" ht="32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 s="14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 s="14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 s="14">
        <f t="shared" si="124"/>
        <v>2014</v>
      </c>
    </row>
    <row r="1543" spans="1:21" ht="32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 s="14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 s="1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 s="14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 s="14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 s="14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 s="14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 s="14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 s="14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 s="14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 s="14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 s="14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 s="1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 s="14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 s="14">
        <f t="shared" si="124"/>
        <v>2015</v>
      </c>
    </row>
    <row r="1557" spans="1:21" ht="32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 s="14">
        <f t="shared" si="124"/>
        <v>2015</v>
      </c>
    </row>
    <row r="1558" spans="1:21" ht="32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 s="14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 s="14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 s="14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 s="14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 s="14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 s="14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 s="1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 s="14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 s="14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 s="14">
        <f t="shared" si="124"/>
        <v>2011</v>
      </c>
    </row>
    <row r="1568" spans="1:21" ht="32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 s="14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 s="14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 s="14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 s="14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 s="14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 s="14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 s="1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 s="14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 s="14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 s="14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 s="14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 s="14">
        <f t="shared" si="124"/>
        <v>2012</v>
      </c>
    </row>
    <row r="1580" spans="1:21" ht="48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 s="14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 s="14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 s="14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 s="14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 s="1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 s="14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 s="14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 s="14">
        <f t="shared" si="124"/>
        <v>2016</v>
      </c>
    </row>
    <row r="1588" spans="1:21" ht="16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 s="14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 s="14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 s="14">
        <f t="shared" si="124"/>
        <v>2015</v>
      </c>
    </row>
    <row r="1591" spans="1:21" ht="32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 s="14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 s="14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 s="14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 s="1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 s="14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 s="14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 s="14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 s="14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 s="14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 s="14">
        <f t="shared" si="124"/>
        <v>2015</v>
      </c>
    </row>
    <row r="1601" spans="1:21" ht="32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 s="14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 s="14">
        <f t="shared" si="124"/>
        <v>2014</v>
      </c>
    </row>
    <row r="1603" spans="1:21" ht="32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32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 s="1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 s="14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 s="14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 s="14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 s="14">
        <f t="shared" si="129"/>
        <v>2010</v>
      </c>
    </row>
    <row r="1609" spans="1:21" ht="32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 s="14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 s="14">
        <f t="shared" si="129"/>
        <v>2013</v>
      </c>
    </row>
    <row r="1611" spans="1:21" ht="32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 s="14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 s="14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 s="14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 s="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 s="14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 s="14">
        <f t="shared" si="129"/>
        <v>2014</v>
      </c>
    </row>
    <row r="1617" spans="1:21" ht="32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 s="14">
        <f t="shared" si="129"/>
        <v>2011</v>
      </c>
    </row>
    <row r="1618" spans="1:21" ht="32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 s="14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 s="14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 s="14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 s="14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 s="14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 s="14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 s="1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 s="14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 s="14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 s="14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 s="14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 s="14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 s="14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 s="14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 s="14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 s="14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 s="1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 s="14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 s="14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 s="14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 s="14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 s="14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 s="14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 s="14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 s="14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 s="14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 s="1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 s="14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 s="14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 s="14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 s="14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 s="14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 s="14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 s="14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 s="14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 s="14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 s="1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 s="14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 s="14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 s="14">
        <f t="shared" si="129"/>
        <v>2012</v>
      </c>
    </row>
    <row r="1658" spans="1:21" ht="48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 s="14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 s="14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 s="14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 s="14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 s="14">
        <f t="shared" si="129"/>
        <v>2016</v>
      </c>
    </row>
    <row r="1663" spans="1:21" ht="48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 s="14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 s="1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 s="14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 s="14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32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 s="14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 s="14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 s="14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 s="14">
        <f t="shared" si="134"/>
        <v>2016</v>
      </c>
    </row>
    <row r="1672" spans="1:21" ht="48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 s="14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 s="14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 s="1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 s="14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 s="14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 s="14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 s="14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 s="14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 s="14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 s="14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 s="14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 s="14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 s="14">
        <f t="shared" si="134"/>
        <v>2017</v>
      </c>
    </row>
    <row r="1685" spans="1:21" ht="32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 s="14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 s="14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 s="14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 s="14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 s="14">
        <f t="shared" si="134"/>
        <v>2017</v>
      </c>
    </row>
    <row r="1690" spans="1:21" ht="48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 s="14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 s="14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 s="14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 s="14">
        <f t="shared" si="134"/>
        <v>2017</v>
      </c>
    </row>
    <row r="1694" spans="1:21" ht="32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 s="1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 s="14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 s="14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 s="14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 s="14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 s="14">
        <f t="shared" si="134"/>
        <v>2017</v>
      </c>
    </row>
    <row r="1700" spans="1:21" ht="48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 s="14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 s="14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 s="14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 s="14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 s="1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 s="14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 s="14">
        <f t="shared" si="134"/>
        <v>2015</v>
      </c>
    </row>
    <row r="1707" spans="1:21" ht="32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 s="14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 s="14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 s="14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 s="14">
        <f t="shared" si="134"/>
        <v>2016</v>
      </c>
    </row>
    <row r="1711" spans="1:21" ht="32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 s="14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 s="14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 s="14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 s="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 s="14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 s="14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 s="14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 s="14">
        <f t="shared" si="134"/>
        <v>2016</v>
      </c>
    </row>
    <row r="1719" spans="1:21" ht="32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 s="14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 s="14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 s="14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 s="14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 s="14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 s="1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 s="14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 s="14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 s="14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 s="14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 s="14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 s="14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 s="14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 s="14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 s="1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 s="14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 s="14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 s="14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 s="14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 s="14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 s="14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 s="14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 s="14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 s="14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 s="1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 s="14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 s="14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 s="14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 s="14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 s="14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 s="14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 s="14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 s="14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 s="14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 s="1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 s="14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 s="14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 s="14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 s="14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 s="14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 s="14">
        <f t="shared" si="139"/>
        <v>2016</v>
      </c>
    </row>
    <row r="1761" spans="1:21" ht="16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 s="14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 s="14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 s="14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 s="1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 s="14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 s="14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 s="14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 s="14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 s="14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 s="14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 s="14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 s="14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 s="14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 s="1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 s="14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 s="14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 s="14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 s="14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 s="14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 s="14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 s="14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 s="14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 s="14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 s="1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 s="14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 s="14">
        <f t="shared" si="139"/>
        <v>2014</v>
      </c>
    </row>
    <row r="1787" spans="1:21" ht="32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 s="14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 s="14">
        <f t="shared" si="139"/>
        <v>2014</v>
      </c>
    </row>
    <row r="1789" spans="1:21" ht="32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 s="14">
        <f t="shared" si="139"/>
        <v>2015</v>
      </c>
    </row>
    <row r="1790" spans="1:21" ht="32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 s="14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 s="14">
        <f t="shared" si="139"/>
        <v>2014</v>
      </c>
    </row>
    <row r="1792" spans="1:21" ht="32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 s="14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 s="14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 s="1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 s="14">
        <f t="shared" si="144"/>
        <v>2015</v>
      </c>
    </row>
    <row r="1797" spans="1:21" ht="32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 s="14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 s="14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 s="14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 s="14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 s="14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 s="14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 s="14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 s="1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 s="14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 s="14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 s="14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 s="14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 s="14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 s="14">
        <f t="shared" si="144"/>
        <v>2017</v>
      </c>
    </row>
    <row r="1811" spans="1:21" ht="32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 s="14">
        <f t="shared" si="144"/>
        <v>2015</v>
      </c>
    </row>
    <row r="1812" spans="1:21" ht="32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 s="14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 s="14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 s="14">
        <f t="shared" si="144"/>
        <v>2016</v>
      </c>
    </row>
    <row r="1815" spans="1:21" ht="32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 s="14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 s="14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 s="14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 s="14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 s="14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 s="14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 s="14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 s="14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 s="14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 s="1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 s="14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 s="14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 s="14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 s="14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 s="14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 s="14">
        <f t="shared" si="144"/>
        <v>2014</v>
      </c>
    </row>
    <row r="1831" spans="1:21" ht="32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 s="14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 s="14">
        <f t="shared" si="144"/>
        <v>2014</v>
      </c>
    </row>
    <row r="1833" spans="1:21" ht="32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 s="14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 s="1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 s="14">
        <f t="shared" si="144"/>
        <v>2013</v>
      </c>
    </row>
    <row r="1836" spans="1:21" ht="16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 s="14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 s="14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 s="14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 s="14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 s="14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 s="14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 s="14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 s="14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 s="1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 s="14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 s="14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 s="14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 s="14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 s="14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 s="14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 s="14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 s="14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 s="14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 s="1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 s="14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 s="14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 s="14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 s="14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 s="14">
        <f t="shared" si="149"/>
        <v>2011</v>
      </c>
    </row>
    <row r="1861" spans="1:21" ht="16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 s="14">
        <f t="shared" si="149"/>
        <v>2011</v>
      </c>
    </row>
    <row r="1862" spans="1:21" ht="32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 s="14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 s="14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 s="14">
        <f t="shared" si="149"/>
        <v>2017</v>
      </c>
    </row>
    <row r="1865" spans="1:21" ht="32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 s="14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 s="14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 s="14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 s="14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 s="14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 s="14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 s="14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 s="14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 s="14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 s="1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 s="14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 s="14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 s="14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 s="14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 s="14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 s="14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 s="14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 s="14">
        <f t="shared" si="149"/>
        <v>2016</v>
      </c>
    </row>
    <row r="1883" spans="1:21" ht="32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 s="14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 s="1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 s="14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 s="14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 s="14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 s="14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 s="14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 s="14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 s="14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 s="14">
        <f t="shared" si="149"/>
        <v>2012</v>
      </c>
    </row>
    <row r="1893" spans="1:21" ht="48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 s="14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 s="14">
        <f t="shared" si="149"/>
        <v>2011</v>
      </c>
    </row>
    <row r="1895" spans="1:21" ht="32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 s="14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 s="14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 s="14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 s="14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 s="14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 s="14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 s="14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 s="14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 s="14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 s="1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 s="14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 s="14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 s="14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 s="14">
        <f t="shared" si="149"/>
        <v>2016</v>
      </c>
    </row>
    <row r="1909" spans="1:21" ht="32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 s="14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 s="14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 s="14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 s="14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 s="14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 s="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 s="14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 s="14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 s="14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 s="14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 s="14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 s="14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 s="14">
        <f t="shared" si="149"/>
        <v>2015</v>
      </c>
    </row>
    <row r="1922" spans="1:21" ht="32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 s="14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32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 s="14">
        <f t="shared" si="154"/>
        <v>2013</v>
      </c>
    </row>
    <row r="1925" spans="1:21" ht="32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 s="14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 s="14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 s="14">
        <f t="shared" si="154"/>
        <v>2013</v>
      </c>
    </row>
    <row r="1928" spans="1:21" ht="48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 s="14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 s="14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 s="14">
        <f t="shared" si="154"/>
        <v>2013</v>
      </c>
    </row>
    <row r="1931" spans="1:21" ht="32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 s="14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 s="14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 s="14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 s="1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 s="14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 s="14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 s="14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 s="14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 s="14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 s="14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 s="14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 s="14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 s="14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 s="1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 s="14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 s="14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 s="14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 s="14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 s="14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 s="14">
        <f t="shared" si="154"/>
        <v>2016</v>
      </c>
    </row>
    <row r="1951" spans="1:21" ht="32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 s="14">
        <f t="shared" si="154"/>
        <v>2014</v>
      </c>
    </row>
    <row r="1952" spans="1:21" ht="32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 s="14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 s="14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 s="14">
        <f t="shared" si="154"/>
        <v>2013</v>
      </c>
    </row>
    <row r="1955" spans="1:21" ht="32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 s="14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 s="14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 s="14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 s="14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 s="14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 s="14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 s="14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 s="14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 s="14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 s="1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 s="14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 s="14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 s="14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 s="14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 s="14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 s="14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 s="14">
        <f t="shared" si="154"/>
        <v>2016</v>
      </c>
    </row>
    <row r="1972" spans="1:21" ht="32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 s="14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 s="14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 s="1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 s="14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 s="14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 s="14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 s="14">
        <f t="shared" si="154"/>
        <v>2013</v>
      </c>
    </row>
    <row r="1979" spans="1:21" ht="32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 s="14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 s="14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 s="14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 s="14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 s="14">
        <f t="shared" si="154"/>
        <v>2014</v>
      </c>
    </row>
    <row r="1984" spans="1:21" ht="32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 s="1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 s="14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 s="14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 s="14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 s="14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 s="14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 s="14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 s="14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 s="14">
        <f t="shared" si="159"/>
        <v>2015</v>
      </c>
    </row>
    <row r="1994" spans="1:21" ht="16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 s="1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 s="14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 s="14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 s="14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 s="14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 s="14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 s="14">
        <f t="shared" si="159"/>
        <v>2014</v>
      </c>
    </row>
    <row r="2001" spans="1:21" ht="32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 s="14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 s="14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 s="14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 s="14">
        <f t="shared" si="159"/>
        <v>2016</v>
      </c>
    </row>
    <row r="2005" spans="1:21" ht="48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 s="14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 s="14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 s="14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 s="14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 s="14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 s="14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 s="14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 s="14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 s="14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 s="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 s="14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 s="14">
        <f t="shared" si="159"/>
        <v>2013</v>
      </c>
    </row>
    <row r="2017" spans="1:21" ht="32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 s="14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 s="14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 s="14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 s="14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 s="14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 s="14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 s="14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 s="1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 s="14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 s="14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 s="14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 s="14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 s="14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 s="14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 s="14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 s="14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 s="14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 s="1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 s="14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 s="14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 s="14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 s="14">
        <f t="shared" si="159"/>
        <v>2014</v>
      </c>
    </row>
    <row r="2039" spans="1:21" ht="32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 s="14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 s="14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 s="14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 s="14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 s="14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 s="1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 s="14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 s="14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 s="14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 s="14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 s="14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 s="14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 s="14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 s="14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 s="1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 s="14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 s="14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 s="14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 s="14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 s="14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 s="14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 s="14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 s="14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 s="14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 s="1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 s="14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 s="14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 s="14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 s="14">
        <f t="shared" si="164"/>
        <v>2014</v>
      </c>
    </row>
    <row r="2069" spans="1:21" ht="32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 s="14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 s="14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 s="14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 s="14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 s="14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 s="1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 s="14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 s="14">
        <f t="shared" si="164"/>
        <v>2016</v>
      </c>
    </row>
    <row r="2077" spans="1:21" ht="32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 s="14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 s="14">
        <f t="shared" si="164"/>
        <v>2014</v>
      </c>
    </row>
    <row r="2079" spans="1:21" ht="32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 s="14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 s="14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 s="14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 s="14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 s="14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 s="1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 s="14">
        <f t="shared" si="164"/>
        <v>2012</v>
      </c>
    </row>
    <row r="2086" spans="1:21" ht="32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 s="14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 s="14">
        <f t="shared" si="164"/>
        <v>2012</v>
      </c>
    </row>
    <row r="2088" spans="1:21" ht="32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 s="14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 s="14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 s="14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 s="14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 s="14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 s="14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 s="1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 s="14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 s="14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 s="14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 s="14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 s="14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 s="14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 s="14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 s="14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 s="14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 s="1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 s="14">
        <f t="shared" si="164"/>
        <v>2012</v>
      </c>
    </row>
    <row r="2106" spans="1:21" ht="32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 s="14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 s="14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 s="14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 s="14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 s="14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 s="14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 s="14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 s="14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 s="14">
        <f t="shared" si="164"/>
        <v>2013</v>
      </c>
    </row>
    <row r="2115" spans="1:21" ht="16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 s="14">
        <f t="shared" si="169"/>
        <v>2010</v>
      </c>
    </row>
    <row r="2117" spans="1:21" ht="32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 s="14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 s="14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 s="14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 s="14">
        <f t="shared" si="169"/>
        <v>2011</v>
      </c>
    </row>
    <row r="2121" spans="1:21" ht="32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 s="14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 s="14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 s="14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 s="14">
        <f t="shared" si="169"/>
        <v>2016</v>
      </c>
    </row>
    <row r="2125" spans="1:21" ht="48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 s="14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 s="14">
        <f t="shared" si="169"/>
        <v>2010</v>
      </c>
    </row>
    <row r="2127" spans="1:21" ht="32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 s="14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 s="14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 s="14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 s="14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 s="14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 s="14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 s="14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 s="1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 s="14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 s="14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 s="14">
        <f t="shared" si="169"/>
        <v>2012</v>
      </c>
    </row>
    <row r="2138" spans="1:21" ht="32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 s="14">
        <f t="shared" si="169"/>
        <v>2013</v>
      </c>
    </row>
    <row r="2139" spans="1:21" ht="32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 s="14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 s="14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 s="14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 s="14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 s="14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 s="1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 s="14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 s="14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 s="14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 s="14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 s="14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 s="14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 s="14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 s="14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 s="14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 s="1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 s="14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 s="14">
        <f t="shared" si="169"/>
        <v>2014</v>
      </c>
    </row>
    <row r="2157" spans="1:21" ht="32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 s="14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 s="14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 s="14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 s="14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 s="14">
        <f t="shared" si="169"/>
        <v>2011</v>
      </c>
    </row>
    <row r="2162" spans="1:21" ht="32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 s="14">
        <f t="shared" si="169"/>
        <v>2012</v>
      </c>
    </row>
    <row r="2163" spans="1:21" ht="16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 s="14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 s="1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 s="14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 s="14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 s="14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 s="14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 s="14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 s="14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 s="14">
        <f t="shared" si="169"/>
        <v>2017</v>
      </c>
    </row>
    <row r="2172" spans="1:21" ht="32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 s="14">
        <f t="shared" si="169"/>
        <v>2015</v>
      </c>
    </row>
    <row r="2173" spans="1:21" ht="32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 s="14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 s="1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 s="14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 s="14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 s="14">
        <f t="shared" si="169"/>
        <v>2016</v>
      </c>
    </row>
    <row r="2178" spans="1:21" ht="32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 s="14">
        <f t="shared" si="169"/>
        <v>2015</v>
      </c>
    </row>
    <row r="2179" spans="1:21" ht="48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 s="14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 s="14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 s="14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 s="14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 s="1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 s="14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 s="14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 s="14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 s="14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 s="14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 s="14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 s="14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 s="14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 s="14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 s="1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 s="14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 s="14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 s="14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 s="14">
        <f t="shared" si="174"/>
        <v>2016</v>
      </c>
    </row>
    <row r="2199" spans="1:21" ht="32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 s="14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 s="14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 s="14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 s="14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 s="14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 s="1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 s="14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 s="14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 s="14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 s="14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 s="14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 s="14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 s="14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 s="14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 s="14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 s="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 s="14">
        <f t="shared" si="174"/>
        <v>2015</v>
      </c>
    </row>
    <row r="2216" spans="1:21" ht="32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 s="14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 s="14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 s="14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 s="14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 s="14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 s="14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 s="14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 s="14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 s="1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 s="14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 s="14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 s="14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 s="14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 s="14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 s="14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 s="14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 s="14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 s="14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 s="14">
        <f t="shared" si="174"/>
        <v>2014</v>
      </c>
    </row>
    <row r="2235" spans="1:21" ht="32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 s="14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 s="14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 s="14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 s="14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 s="14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 s="14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 s="14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 s="14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 s="1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 s="14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 s="14">
        <f t="shared" si="179"/>
        <v>2016</v>
      </c>
    </row>
    <row r="2247" spans="1:21" ht="32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 s="14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 s="14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 s="14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 s="14">
        <f t="shared" si="179"/>
        <v>2016</v>
      </c>
    </row>
    <row r="2251" spans="1:21" ht="32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 s="14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 s="14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 s="14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 s="1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 s="14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 s="14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 s="14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 s="14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 s="14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 s="14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 s="14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 s="14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 s="14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 s="1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 s="14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 s="14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 s="14">
        <f t="shared" si="179"/>
        <v>2016</v>
      </c>
    </row>
    <row r="2268" spans="1:21" ht="32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 s="14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 s="14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 s="14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 s="14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 s="14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 s="14">
        <f t="shared" si="179"/>
        <v>2016</v>
      </c>
    </row>
    <row r="2274" spans="1:21" ht="32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 s="1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 s="14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 s="14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 s="14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 s="14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 s="14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 s="14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 s="14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 s="14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 s="14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 s="1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 s="14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 s="14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 s="14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 s="14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 s="14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 s="14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 s="14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 s="14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 s="14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 s="1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 s="14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 s="14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 s="14">
        <f t="shared" si="179"/>
        <v>2012</v>
      </c>
    </row>
    <row r="2298" spans="1:21" ht="32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 s="14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 s="14">
        <f t="shared" si="179"/>
        <v>2012</v>
      </c>
    </row>
    <row r="2300" spans="1:21" ht="32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 s="14">
        <f t="shared" si="179"/>
        <v>2014</v>
      </c>
    </row>
    <row r="2301" spans="1:21" ht="32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 s="14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 s="14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 s="14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 s="1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 s="14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 s="14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 s="14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 s="14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 s="14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 s="14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 s="14">
        <f t="shared" si="184"/>
        <v>2013</v>
      </c>
    </row>
    <row r="2313" spans="1:21" ht="32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 s="14">
        <f t="shared" si="184"/>
        <v>2014</v>
      </c>
    </row>
    <row r="2314" spans="1:21" ht="32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 s="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 s="14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 s="14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 s="14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 s="14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 s="14">
        <f t="shared" si="184"/>
        <v>2010</v>
      </c>
    </row>
    <row r="2320" spans="1:21" ht="48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 s="14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 s="14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 s="14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 s="14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 s="14">
        <f t="shared" si="184"/>
        <v>2017</v>
      </c>
    </row>
    <row r="2325" spans="1:21" ht="32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 s="14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 s="14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 s="14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 s="14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 s="14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 s="14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 s="14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 s="14">
        <f t="shared" si="184"/>
        <v>2015</v>
      </c>
    </row>
    <row r="2333" spans="1:21" ht="32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 s="14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 s="1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 s="14">
        <f t="shared" si="184"/>
        <v>2014</v>
      </c>
    </row>
    <row r="2336" spans="1:21" ht="32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 s="14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 s="14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 s="14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 s="14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 s="14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 s="14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 s="14">
        <f t="shared" si="184"/>
        <v>2016</v>
      </c>
    </row>
    <row r="2343" spans="1:21" ht="32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 s="14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 s="1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 s="14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 s="14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 s="14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 s="14">
        <f t="shared" si="184"/>
        <v>2016</v>
      </c>
    </row>
    <row r="2349" spans="1:21" ht="32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 s="14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 s="14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 s="14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 s="14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 s="14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 s="1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 s="14">
        <f t="shared" si="184"/>
        <v>2015</v>
      </c>
    </row>
    <row r="2356" spans="1:21" ht="32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 s="14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 s="14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 s="14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 s="14">
        <f t="shared" si="184"/>
        <v>2015</v>
      </c>
    </row>
    <row r="2360" spans="1:21" ht="32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 s="14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 s="14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 s="14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 s="14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 s="1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 s="14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 s="14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 s="14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 s="14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 s="14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 s="14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 s="14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 s="14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 s="1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 s="14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 s="14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 s="14">
        <f t="shared" si="189"/>
        <v>2016</v>
      </c>
    </row>
    <row r="2378" spans="1:21" ht="32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 s="14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 s="14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 s="14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 s="14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 s="14">
        <f t="shared" si="189"/>
        <v>2015</v>
      </c>
    </row>
    <row r="2383" spans="1:21" ht="32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 s="14">
        <f t="shared" si="189"/>
        <v>2015</v>
      </c>
    </row>
    <row r="2384" spans="1:21" ht="48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 s="1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 s="14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 s="14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 s="14">
        <f t="shared" si="189"/>
        <v>2015</v>
      </c>
    </row>
    <row r="2388" spans="1:21" ht="32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 s="14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 s="14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 s="14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 s="14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 s="14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 s="14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 s="1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 s="14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 s="14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 s="14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 s="14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 s="14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 s="14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 s="14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 s="14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 s="14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 s="1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 s="14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 s="14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 s="14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 s="14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 s="14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 s="14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 s="14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 s="14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 s="14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 s="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 s="14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 s="14">
        <f t="shared" si="189"/>
        <v>2015</v>
      </c>
    </row>
    <row r="2417" spans="1:21" ht="32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 s="14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 s="14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 s="14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 s="14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 s="14">
        <f t="shared" si="189"/>
        <v>2014</v>
      </c>
    </row>
    <row r="2422" spans="1:21" ht="32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 s="14">
        <f t="shared" si="189"/>
        <v>2014</v>
      </c>
    </row>
    <row r="2423" spans="1:21" ht="16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 s="14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 s="14">
        <f t="shared" si="189"/>
        <v>2015</v>
      </c>
    </row>
    <row r="2425" spans="1:21" ht="32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 s="14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 s="14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 s="14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 s="14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 s="14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 s="14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 s="14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 s="14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 s="14">
        <f t="shared" si="189"/>
        <v>2016</v>
      </c>
    </row>
    <row r="2434" spans="1:21" ht="32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 s="1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 s="14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 s="14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 s="14">
        <f t="shared" si="194"/>
        <v>2015</v>
      </c>
    </row>
    <row r="2439" spans="1:21" ht="32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 s="14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 s="14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 s="14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 s="14">
        <f t="shared" si="194"/>
        <v>2016</v>
      </c>
    </row>
    <row r="2443" spans="1:21" ht="16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 s="14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 s="1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 s="14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 s="14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 s="14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 s="14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 s="14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 s="14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 s="14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 s="14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 s="14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 s="1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 s="14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 s="14">
        <f t="shared" si="194"/>
        <v>2017</v>
      </c>
    </row>
    <row r="2457" spans="1:21" ht="32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 s="14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 s="14">
        <f t="shared" si="194"/>
        <v>2017</v>
      </c>
    </row>
    <row r="2459" spans="1:21" ht="32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 s="14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 s="14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 s="14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 s="14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 s="14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 s="1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 s="14">
        <f t="shared" si="194"/>
        <v>2013</v>
      </c>
    </row>
    <row r="2466" spans="1:21" ht="32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 s="14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 s="14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 s="14">
        <f t="shared" si="194"/>
        <v>2013</v>
      </c>
    </row>
    <row r="2469" spans="1:21" ht="32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 s="14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 s="14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 s="14">
        <f t="shared" si="194"/>
        <v>2011</v>
      </c>
    </row>
    <row r="2472" spans="1:21" ht="32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 s="14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 s="14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 s="1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 s="14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 s="14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 s="14">
        <f t="shared" si="194"/>
        <v>2010</v>
      </c>
    </row>
    <row r="2478" spans="1:21" ht="32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 s="14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 s="14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 s="14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 s="14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 s="14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 s="14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 s="1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 s="14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 s="14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 s="14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 s="14">
        <f t="shared" si="194"/>
        <v>2012</v>
      </c>
    </row>
    <row r="2489" spans="1:21" ht="32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 s="14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 s="14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 s="14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 s="14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 s="14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 s="1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 s="14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 s="14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 s="14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 s="14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 s="14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 s="14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 s="14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 s="14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 s="1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 s="14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 s="14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 s="14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 s="14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 s="14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 s="14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 s="14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 s="14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 s="14">
        <f t="shared" si="199"/>
        <v>2016</v>
      </c>
    </row>
    <row r="2514" spans="1:21" ht="32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 s="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 s="14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 s="14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 s="14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 s="14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 s="14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 s="14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 s="14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 s="14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 s="14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 s="1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 s="14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 s="14">
        <f t="shared" si="199"/>
        <v>2014</v>
      </c>
    </row>
    <row r="2527" spans="1:21" ht="32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 s="14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 s="14">
        <f t="shared" si="199"/>
        <v>2014</v>
      </c>
    </row>
    <row r="2529" spans="1:21" ht="32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 s="14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 s="14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 s="14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 s="14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 s="14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 s="1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 s="14">
        <f t="shared" si="199"/>
        <v>2013</v>
      </c>
    </row>
    <row r="2536" spans="1:21" ht="48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 s="14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 s="14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 s="14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 s="14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 s="14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 s="14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 s="14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 s="14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 s="1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 s="14">
        <f t="shared" si="199"/>
        <v>2010</v>
      </c>
    </row>
    <row r="2546" spans="1:21" ht="32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 s="14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 s="14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 s="14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 s="14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 s="14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 s="14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 s="14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 s="14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 s="1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 s="14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 s="14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 s="14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 s="14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 s="14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 s="14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 s="14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 s="14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 s="1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 s="14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 s="14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 s="14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 s="14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 s="14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 s="14">
        <f t="shared" si="204"/>
        <v>2016</v>
      </c>
    </row>
    <row r="2571" spans="1:21" ht="32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 s="14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 s="14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 s="14">
        <f t="shared" si="204"/>
        <v>2016</v>
      </c>
    </row>
    <row r="2574" spans="1:21" ht="32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 s="1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 s="14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 s="14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 s="14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 s="14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 s="14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 s="14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 s="14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 s="14">
        <f t="shared" si="204"/>
        <v>2015</v>
      </c>
    </row>
    <row r="2583" spans="1:21" ht="32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 s="14">
        <f t="shared" si="204"/>
        <v>2015</v>
      </c>
    </row>
    <row r="2584" spans="1:21" ht="16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 s="1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 s="14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 s="14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 s="14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 s="14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 s="14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 s="14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 s="14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 s="14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 s="14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 s="1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 s="14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 s="14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 s="14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 s="14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 s="14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 s="14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 s="14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 s="14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 s="14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 s="1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 s="14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 s="14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 s="14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 s="14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 s="14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 s="14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 s="14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 s="14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 s="14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 s="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 s="14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 s="14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 s="14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 s="14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 s="14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 s="14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 s="14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 s="14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 s="14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 s="1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 s="14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 s="14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32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 s="14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 s="14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 s="14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 s="14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 s="14">
        <f t="shared" si="209"/>
        <v>2016</v>
      </c>
    </row>
    <row r="2633" spans="1:21" ht="32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 s="14">
        <f t="shared" si="209"/>
        <v>2015</v>
      </c>
    </row>
    <row r="2634" spans="1:21" ht="32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 s="1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 s="14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 s="14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 s="14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 s="14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 s="14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 s="14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 s="14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 s="14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 s="14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 s="1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 s="14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 s="14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 s="14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 s="14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 s="14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 s="14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 s="14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 s="14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 s="14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 s="1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 s="14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 s="14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 s="14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 s="14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 s="14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 s="14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 s="14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 s="14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 s="14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 s="1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 s="14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 s="14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 s="14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 s="14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 s="14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 s="14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 s="14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 s="14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 s="14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 s="1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 s="14">
        <f t="shared" si="209"/>
        <v>2014</v>
      </c>
    </row>
    <row r="2676" spans="1:21" ht="48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 s="14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 s="14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 s="14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 s="14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 s="14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 s="14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 s="14">
        <f t="shared" si="209"/>
        <v>2016</v>
      </c>
    </row>
    <row r="2683" spans="1:21" ht="32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 s="14">
        <f t="shared" si="209"/>
        <v>2014</v>
      </c>
    </row>
    <row r="2684" spans="1:21" ht="32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 s="1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 s="14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 s="14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 s="14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 s="14">
        <f t="shared" si="209"/>
        <v>2014</v>
      </c>
    </row>
    <row r="2689" spans="1:21" ht="32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 s="14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 s="14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 s="14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 s="14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 s="1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 s="14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 s="14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 s="14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 s="14">
        <f t="shared" si="214"/>
        <v>2014</v>
      </c>
    </row>
    <row r="2699" spans="1:21" ht="32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 s="14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 s="14">
        <f t="shared" si="214"/>
        <v>2014</v>
      </c>
    </row>
    <row r="2701" spans="1:21" ht="32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 s="14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 s="14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 s="14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 s="1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 s="14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 s="14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 s="14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 s="14">
        <f t="shared" si="214"/>
        <v>2014</v>
      </c>
    </row>
    <row r="2709" spans="1:21" ht="32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 s="14">
        <f t="shared" si="214"/>
        <v>2013</v>
      </c>
    </row>
    <row r="2710" spans="1:21" ht="32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 s="14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 s="14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 s="14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 s="14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 s="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 s="14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 s="14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 s="14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 s="14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 s="14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 s="14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 s="14">
        <f t="shared" si="214"/>
        <v>2016</v>
      </c>
    </row>
    <row r="2722" spans="1:21" ht="32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 s="14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 s="14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 s="1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 s="14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 s="14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 s="14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 s="14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 s="14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 s="14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 s="14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 s="14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 s="14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 s="1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 s="14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 s="14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 s="14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 s="14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 s="14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 s="14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 s="14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 s="14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 s="14">
        <f t="shared" si="214"/>
        <v>2014</v>
      </c>
    </row>
    <row r="2744" spans="1:21" ht="32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 s="14">
        <f t="shared" si="214"/>
        <v>2012</v>
      </c>
    </row>
    <row r="2745" spans="1:21" ht="48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 s="14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 s="14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 s="14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 s="14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 s="14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 s="14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 s="14">
        <f t="shared" si="214"/>
        <v>2015</v>
      </c>
    </row>
    <row r="2752" spans="1:21" ht="32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 s="14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 s="14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 s="14">
        <f t="shared" si="214"/>
        <v>2011</v>
      </c>
    </row>
    <row r="2755" spans="1:21" ht="32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 s="14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 s="14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 s="14">
        <f t="shared" si="219"/>
        <v>2013</v>
      </c>
    </row>
    <row r="2759" spans="1:21" ht="16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 s="14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 s="14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 s="14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 s="14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 s="14">
        <f t="shared" si="219"/>
        <v>2012</v>
      </c>
    </row>
    <row r="2764" spans="1:21" ht="32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 s="1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 s="14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 s="14">
        <f t="shared" si="219"/>
        <v>2012</v>
      </c>
    </row>
    <row r="2767" spans="1:21" ht="32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 s="14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 s="14">
        <f t="shared" si="219"/>
        <v>2011</v>
      </c>
    </row>
    <row r="2769" spans="1:21" ht="32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 s="14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 s="14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 s="14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 s="14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 s="14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 s="14">
        <f t="shared" si="219"/>
        <v>2013</v>
      </c>
    </row>
    <row r="2775" spans="1:21" ht="32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 s="14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 s="14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 s="14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 s="14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 s="14">
        <f t="shared" si="219"/>
        <v>2015</v>
      </c>
    </row>
    <row r="2780" spans="1:21" ht="48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 s="14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 s="14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 s="14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 s="14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 s="1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 s="14">
        <f t="shared" si="219"/>
        <v>2015</v>
      </c>
    </row>
    <row r="2786" spans="1:21" ht="32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 s="14">
        <f t="shared" si="219"/>
        <v>2014</v>
      </c>
    </row>
    <row r="2787" spans="1:21" ht="32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 s="14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 s="14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 s="14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 s="14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 s="14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 s="14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 s="14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 s="14">
        <f t="shared" si="219"/>
        <v>2015</v>
      </c>
    </row>
    <row r="2795" spans="1:21" ht="48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 s="14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 s="14">
        <f t="shared" si="219"/>
        <v>2016</v>
      </c>
    </row>
    <row r="2797" spans="1:21" ht="32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 s="14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 s="14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 s="14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 s="14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 s="14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 s="14">
        <f t="shared" si="219"/>
        <v>2014</v>
      </c>
    </row>
    <row r="2803" spans="1:21" ht="32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 s="14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 s="1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 s="14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 s="14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 s="14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 s="14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 s="14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 s="14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 s="14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 s="14">
        <f t="shared" si="219"/>
        <v>2014</v>
      </c>
    </row>
    <row r="2813" spans="1:21" ht="32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 s="14">
        <f t="shared" si="219"/>
        <v>2015</v>
      </c>
    </row>
    <row r="2814" spans="1:21" ht="32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 s="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 s="14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 s="14">
        <f t="shared" si="219"/>
        <v>2015</v>
      </c>
    </row>
    <row r="2817" spans="1:21" ht="32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 s="14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 s="14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32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 s="14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 s="14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 s="14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 s="14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 s="1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 s="14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 s="14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 s="14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 s="14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 s="14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 s="14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 s="14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 s="14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 s="14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 s="1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 s="14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 s="14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 s="14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 s="14">
        <f t="shared" si="224"/>
        <v>2017</v>
      </c>
    </row>
    <row r="2839" spans="1:21" ht="48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 s="14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 s="14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 s="14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 s="14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 s="14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 s="1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 s="14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 s="14">
        <f t="shared" si="224"/>
        <v>2016</v>
      </c>
    </row>
    <row r="2847" spans="1:21" ht="32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 s="14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 s="14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 s="14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 s="14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 s="14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 s="14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 s="14">
        <f t="shared" si="224"/>
        <v>2016</v>
      </c>
    </row>
    <row r="2854" spans="1:21" ht="32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 s="1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 s="14">
        <f t="shared" si="224"/>
        <v>2014</v>
      </c>
    </row>
    <row r="2856" spans="1:21" ht="32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 s="14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 s="14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 s="14">
        <f t="shared" si="224"/>
        <v>2015</v>
      </c>
    </row>
    <row r="2859" spans="1:21" ht="48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 s="14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 s="14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 s="14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 s="14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 s="14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 s="1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 s="14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 s="14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 s="14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 s="14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 s="14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 s="14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 s="14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 s="14">
        <f t="shared" si="224"/>
        <v>2014</v>
      </c>
    </row>
    <row r="2873" spans="1:21" ht="32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 s="14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 s="1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 s="14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 s="14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 s="14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 s="14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 s="14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 s="14">
        <f t="shared" si="224"/>
        <v>2015</v>
      </c>
    </row>
    <row r="2881" spans="1:21" ht="32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 s="14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 s="14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 s="1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 s="14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 s="14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 s="14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 s="14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 s="14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 s="14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 s="14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 s="14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 s="14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 s="1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 s="14">
        <f t="shared" si="229"/>
        <v>2014</v>
      </c>
    </row>
    <row r="2896" spans="1:21" ht="16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 s="14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 s="14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 s="14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 s="14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 s="14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 s="14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 s="14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 s="14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 s="1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 s="14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 s="14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 s="14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 s="14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 s="14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 s="14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 s="14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 s="14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 s="14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 s="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 s="14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 s="14">
        <f t="shared" si="229"/>
        <v>2015</v>
      </c>
    </row>
    <row r="2917" spans="1:21" ht="32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 s="14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 s="14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 s="14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 s="14">
        <f t="shared" si="229"/>
        <v>2015</v>
      </c>
    </row>
    <row r="2921" spans="1:21" ht="32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 s="14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 s="14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 s="14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 s="14">
        <f t="shared" si="229"/>
        <v>2015</v>
      </c>
    </row>
    <row r="2925" spans="1:21" ht="32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 s="14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 s="14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 s="14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 s="14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 s="14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 s="14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 s="14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 s="14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 s="14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 s="1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 s="14">
        <f t="shared" si="229"/>
        <v>2016</v>
      </c>
    </row>
    <row r="2936" spans="1:21" ht="32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 s="14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 s="14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 s="14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 s="14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 s="14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 s="14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 s="14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 s="14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 s="1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 s="14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 s="14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 s="14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 s="14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 s="14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 s="14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 s="14">
        <f t="shared" si="234"/>
        <v>2015</v>
      </c>
    </row>
    <row r="2953" spans="1:21" ht="48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 s="14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 s="1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 s="14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 s="14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 s="14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 s="14">
        <f t="shared" si="234"/>
        <v>2016</v>
      </c>
    </row>
    <row r="2959" spans="1:21" ht="32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 s="14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 s="14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 s="14">
        <f t="shared" si="234"/>
        <v>2016</v>
      </c>
    </row>
    <row r="2962" spans="1:21" ht="32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 s="14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 s="14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 s="14">
        <f t="shared" si="234"/>
        <v>2015</v>
      </c>
    </row>
    <row r="2965" spans="1:21" ht="48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 s="14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 s="14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 s="14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 s="14">
        <f t="shared" si="234"/>
        <v>2015</v>
      </c>
    </row>
    <row r="2969" spans="1:21" ht="32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 s="14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 s="14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 s="14">
        <f t="shared" si="234"/>
        <v>2015</v>
      </c>
    </row>
    <row r="2972" spans="1:21" ht="32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 s="14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 s="14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 s="1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 s="14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 s="14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 s="14">
        <f t="shared" si="234"/>
        <v>2014</v>
      </c>
    </row>
    <row r="2978" spans="1:21" ht="32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 s="14">
        <f t="shared" si="234"/>
        <v>2016</v>
      </c>
    </row>
    <row r="2979" spans="1:21" ht="48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 s="14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 s="14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 s="14">
        <f t="shared" si="234"/>
        <v>2014</v>
      </c>
    </row>
    <row r="2982" spans="1:21" ht="32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 s="14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 s="14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 s="1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 s="14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 s="14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 s="14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 s="14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 s="14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 s="14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 s="14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 s="14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 s="14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 s="1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 s="14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 s="14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 s="14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 s="14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 s="14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 s="14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 s="14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 s="14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 s="14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 s="1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 s="14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 s="14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 s="14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 s="14">
        <f t="shared" si="234"/>
        <v>2014</v>
      </c>
    </row>
    <row r="3009" spans="1:21" ht="16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 s="14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 s="14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 s="14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 s="14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 s="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 s="14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 s="14">
        <f t="shared" si="239"/>
        <v>2014</v>
      </c>
    </row>
    <row r="3017" spans="1:21" ht="32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 s="14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 s="14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 s="14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 s="14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 s="14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 s="14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 s="14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 s="1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 s="14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 s="14">
        <f t="shared" si="239"/>
        <v>2012</v>
      </c>
    </row>
    <row r="3027" spans="1:21" ht="32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 s="14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 s="14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 s="14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 s="14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 s="14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 s="14">
        <f t="shared" si="239"/>
        <v>2015</v>
      </c>
    </row>
    <row r="3033" spans="1:21" ht="64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 s="14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 s="14">
        <f t="shared" si="239"/>
        <v>2015</v>
      </c>
    </row>
    <row r="3035" spans="1:21" ht="32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 s="14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 s="14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 s="14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 s="14">
        <f t="shared" si="239"/>
        <v>2013</v>
      </c>
    </row>
    <row r="3039" spans="1:21" ht="48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 s="14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 s="14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 s="14">
        <f t="shared" si="239"/>
        <v>2013</v>
      </c>
    </row>
    <row r="3042" spans="1:21" ht="32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 s="14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 s="14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 s="1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 s="14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 s="14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 s="14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 s="14">
        <f t="shared" si="239"/>
        <v>2014</v>
      </c>
    </row>
    <row r="3049" spans="1:21" ht="32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 s="14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 s="14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 s="14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 s="14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 s="14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 s="1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 s="14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 s="14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 s="14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 s="14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 s="14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 s="14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 s="14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 s="14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 s="14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 s="1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 s="14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 s="14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 s="14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 s="14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 s="14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 s="14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 s="14">
        <f t="shared" si="239"/>
        <v>2014</v>
      </c>
    </row>
    <row r="3072" spans="1:21" ht="32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 s="14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 s="14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 s="1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 s="14">
        <f t="shared" si="244"/>
        <v>2016</v>
      </c>
    </row>
    <row r="3077" spans="1:21" ht="32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 s="14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 s="14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 s="14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 s="14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 s="14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 s="14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 s="14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 s="14">
        <f t="shared" si="244"/>
        <v>2015</v>
      </c>
    </row>
    <row r="3085" spans="1:21" ht="48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 s="14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 s="14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 s="14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 s="14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 s="14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 s="14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 s="14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 s="14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 s="14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 s="1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 s="14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 s="14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 s="14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 s="14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 s="14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 s="14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 s="14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 s="14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 s="14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 s="1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 s="14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 s="14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 s="14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 s="14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 s="14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 s="14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 s="14">
        <f t="shared" si="244"/>
        <v>2014</v>
      </c>
    </row>
    <row r="3112" spans="1:21" ht="32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 s="14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 s="14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 s="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 s="14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 s="14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 s="14">
        <f t="shared" si="244"/>
        <v>2016</v>
      </c>
    </row>
    <row r="3118" spans="1:21" ht="32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 s="14">
        <f t="shared" si="244"/>
        <v>2015</v>
      </c>
    </row>
    <row r="3119" spans="1:21" ht="32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 s="14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 s="14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 s="14">
        <f t="shared" si="244"/>
        <v>2015</v>
      </c>
    </row>
    <row r="3122" spans="1:21" ht="32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 s="14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 s="14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 s="1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 s="14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 s="14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 s="14">
        <f t="shared" si="244"/>
        <v>2015</v>
      </c>
    </row>
    <row r="3128" spans="1:21" ht="64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 s="14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 s="14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 s="14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 s="14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 s="14">
        <f t="shared" si="244"/>
        <v>2017</v>
      </c>
    </row>
    <row r="3133" spans="1:21" ht="16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 s="14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 s="1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 s="14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 s="14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 s="14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 s="14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48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 s="14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 s="14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 s="14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 s="14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 s="1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 s="14">
        <f t="shared" si="249"/>
        <v>2017</v>
      </c>
    </row>
    <row r="3146" spans="1:21" ht="48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 s="14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 s="14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 s="14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 s="14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 s="14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 s="14">
        <f t="shared" si="249"/>
        <v>2012</v>
      </c>
    </row>
    <row r="3152" spans="1:21" ht="48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 s="14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 s="14">
        <f t="shared" si="249"/>
        <v>2014</v>
      </c>
    </row>
    <row r="3154" spans="1:21" ht="32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 s="14">
        <f t="shared" si="249"/>
        <v>2013</v>
      </c>
    </row>
    <row r="3155" spans="1:21" ht="32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 s="14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 s="14">
        <f t="shared" si="249"/>
        <v>2012</v>
      </c>
    </row>
    <row r="3157" spans="1:21" ht="32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 s="14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 s="14">
        <f t="shared" si="249"/>
        <v>2012</v>
      </c>
    </row>
    <row r="3159" spans="1:21" ht="16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 s="14">
        <f t="shared" si="249"/>
        <v>2014</v>
      </c>
    </row>
    <row r="3160" spans="1:21" ht="16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 s="14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 s="14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 s="14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 s="14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 s="1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 s="14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 s="14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 s="14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 s="14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 s="14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 s="14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 s="14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 s="14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 s="14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 s="1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 s="14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 s="14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 s="14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 s="14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 s="14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 s="14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 s="14">
        <f t="shared" si="249"/>
        <v>2013</v>
      </c>
    </row>
    <row r="3182" spans="1:21" ht="32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 s="14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 s="14">
        <f t="shared" si="249"/>
        <v>2014</v>
      </c>
    </row>
    <row r="3184" spans="1:21" ht="48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 s="14">
        <f t="shared" si="249"/>
        <v>2011</v>
      </c>
    </row>
    <row r="3185" spans="1:21" ht="32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 s="14">
        <f t="shared" si="249"/>
        <v>2013</v>
      </c>
    </row>
    <row r="3186" spans="1:21" ht="32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 s="14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 s="14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 s="14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 s="14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 s="14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 s="14">
        <f t="shared" si="249"/>
        <v>2015</v>
      </c>
    </row>
    <row r="3192" spans="1:21" ht="32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 s="14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 s="14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 s="1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 s="14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 s="14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 s="14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 s="14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 s="14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 s="14">
        <f t="shared" si="249"/>
        <v>2015</v>
      </c>
    </row>
    <row r="3201" spans="1:21" ht="32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 s="14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 s="14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 s="1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 s="14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 s="14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 s="14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 s="14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 s="14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 s="14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 s="14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 s="14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 s="14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 s="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 s="14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 s="14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 s="14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 s="14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 s="14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 s="14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 s="14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 s="14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 s="14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 s="1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 s="14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 s="14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 s="14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 s="14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 s="14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 s="14">
        <f t="shared" si="254"/>
        <v>2015</v>
      </c>
    </row>
    <row r="3231" spans="1:21" ht="32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 s="14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 s="14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 s="14">
        <f t="shared" si="254"/>
        <v>2016</v>
      </c>
    </row>
    <row r="3234" spans="1:21" ht="32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 s="14">
        <f t="shared" si="254"/>
        <v>2016</v>
      </c>
    </row>
    <row r="3235" spans="1:21" ht="32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 s="14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 s="14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 s="14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 s="14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 s="14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 s="14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 s="14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 s="14">
        <f t="shared" si="254"/>
        <v>2017</v>
      </c>
    </row>
    <row r="3243" spans="1:21" ht="48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 s="14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 s="1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 s="14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 s="14">
        <f t="shared" si="254"/>
        <v>2016</v>
      </c>
    </row>
    <row r="3247" spans="1:21" ht="32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 s="14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 s="14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 s="14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 s="14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 s="14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 s="14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 s="14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 s="14">
        <f t="shared" si="254"/>
        <v>2016</v>
      </c>
    </row>
    <row r="3255" spans="1:21" ht="32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 s="14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 s="14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 s="14">
        <f t="shared" si="254"/>
        <v>2014</v>
      </c>
    </row>
    <row r="3258" spans="1:21" ht="32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 s="14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 s="14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 s="14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 s="14">
        <f t="shared" si="254"/>
        <v>2016</v>
      </c>
    </row>
    <row r="3262" spans="1:21" ht="32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 s="14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 s="14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 s="1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 s="14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 s="14">
        <f t="shared" si="254"/>
        <v>2015</v>
      </c>
    </row>
    <row r="3267" spans="1:21" ht="32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 s="14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 s="14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 s="14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 s="14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 s="14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 s="14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 s="1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 s="14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 s="14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 s="14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 s="14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 s="14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 s="14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 s="14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 s="14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 s="14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 s="1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 s="14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 s="14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 s="14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 s="14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 s="14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 s="14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 s="14">
        <f t="shared" si="259"/>
        <v>2017</v>
      </c>
    </row>
    <row r="3292" spans="1:21" ht="64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 s="14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 s="14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 s="1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 s="14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 s="14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 s="14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 s="14">
        <f t="shared" si="259"/>
        <v>2015</v>
      </c>
    </row>
    <row r="3299" spans="1:21" ht="32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 s="14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 s="14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 s="14">
        <f t="shared" si="259"/>
        <v>2015</v>
      </c>
    </row>
    <row r="3302" spans="1:21" ht="32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 s="14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 s="14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 s="1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 s="14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 s="14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 s="14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 s="14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 s="14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 s="14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 s="14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 s="14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 s="14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 s="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 s="14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 s="14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 s="14">
        <f t="shared" si="259"/>
        <v>2016</v>
      </c>
    </row>
    <row r="3318" spans="1:21" ht="48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 s="14">
        <f t="shared" si="259"/>
        <v>2014</v>
      </c>
    </row>
    <row r="3319" spans="1:21" ht="32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 s="14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 s="14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 s="14">
        <f t="shared" si="259"/>
        <v>2014</v>
      </c>
    </row>
    <row r="3322" spans="1:21" ht="32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 s="14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 s="14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 s="1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 s="14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 s="14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 s="14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 s="14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 s="14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 s="14">
        <f t="shared" si="259"/>
        <v>2014</v>
      </c>
    </row>
    <row r="3331" spans="1:21" ht="32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 s="14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 s="14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 s="1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 s="14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 s="14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 s="14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 s="14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 s="14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 s="14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 s="14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 s="14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 s="14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 s="14">
        <f t="shared" si="264"/>
        <v>2015</v>
      </c>
    </row>
    <row r="3345" spans="1:21" ht="32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 s="14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 s="14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 s="14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 s="14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 s="14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 s="14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 s="14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 s="14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 s="14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 s="1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 s="14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 s="14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 s="14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 s="14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 s="14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 s="14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 s="14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 s="14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 s="14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 s="1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 s="14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 s="14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 s="14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 s="14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 s="14">
        <f t="shared" si="264"/>
        <v>2015</v>
      </c>
    </row>
    <row r="3370" spans="1:21" ht="32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 s="14">
        <f t="shared" si="264"/>
        <v>2014</v>
      </c>
    </row>
    <row r="3371" spans="1:21" ht="32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 s="14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 s="14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 s="14">
        <f t="shared" si="264"/>
        <v>2015</v>
      </c>
    </row>
    <row r="3374" spans="1:21" ht="32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 s="1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 s="14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 s="14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 s="14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 s="14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 s="14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 s="14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 s="14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 s="14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 s="14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 s="1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 s="14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 s="14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 s="14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 s="14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 s="14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 s="14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 s="14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 s="14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 s="14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 s="1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 s="14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 s="14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 s="14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 s="14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 s="14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 s="14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 s="14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 s="14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 s="1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 s="14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 s="14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 s="14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 s="14">
        <f t="shared" si="269"/>
        <v>2014</v>
      </c>
    </row>
    <row r="3409" spans="1:21" ht="48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 s="14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 s="14">
        <f t="shared" si="269"/>
        <v>2014</v>
      </c>
    </row>
    <row r="3411" spans="1:21" ht="32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 s="14">
        <f t="shared" si="269"/>
        <v>2016</v>
      </c>
    </row>
    <row r="3412" spans="1:21" ht="32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 s="14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 s="14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 s="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 s="14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 s="14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 s="14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 s="14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 s="14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 s="14">
        <f t="shared" si="269"/>
        <v>2014</v>
      </c>
    </row>
    <row r="3421" spans="1:21" ht="48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 s="14">
        <f t="shared" si="269"/>
        <v>2016</v>
      </c>
    </row>
    <row r="3422" spans="1:21" ht="32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 s="14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 s="14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 s="14">
        <f t="shared" si="269"/>
        <v>2015</v>
      </c>
    </row>
    <row r="3425" spans="1:21" ht="32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 s="14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 s="14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 s="14">
        <f t="shared" si="269"/>
        <v>2014</v>
      </c>
    </row>
    <row r="3428" spans="1:21" ht="32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 s="14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 s="14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 s="14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 s="14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 s="14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 s="14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 s="14">
        <f t="shared" si="269"/>
        <v>2016</v>
      </c>
    </row>
    <row r="3435" spans="1:21" ht="32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 s="14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 s="14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 s="14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 s="14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 s="14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 s="14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 s="14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 s="14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 s="14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 s="1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 s="14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 s="14">
        <f t="shared" si="269"/>
        <v>2016</v>
      </c>
    </row>
    <row r="3447" spans="1:21" ht="32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 s="14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 s="14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 s="14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 s="14">
        <f t="shared" si="269"/>
        <v>2014</v>
      </c>
    </row>
    <row r="3451" spans="1:21" ht="32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 s="14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 s="14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 s="14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 s="1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 s="14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 s="14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 s="14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 s="14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 s="14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 s="14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 s="14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 s="14">
        <f t="shared" si="274"/>
        <v>2016</v>
      </c>
    </row>
    <row r="3464" spans="1:21" ht="32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 s="1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 s="14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 s="14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 s="14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 s="14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 s="14">
        <f t="shared" si="274"/>
        <v>2015</v>
      </c>
    </row>
    <row r="3470" spans="1:21" ht="32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 s="14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 s="14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 s="14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 s="14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 s="1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 s="14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 s="14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 s="14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 s="14">
        <f t="shared" si="274"/>
        <v>2014</v>
      </c>
    </row>
    <row r="3479" spans="1:21" ht="32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 s="14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 s="14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 s="14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 s="14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 s="14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 s="1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 s="14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 s="14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 s="14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 s="14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 s="14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 s="14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 s="14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 s="14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 s="14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 s="1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 s="14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 s="14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 s="14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 s="14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 s="14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 s="14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 s="14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 s="14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 s="14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 s="1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 s="14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 s="14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 s="14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 s="14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 s="14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 s="14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 s="14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 s="14">
        <f t="shared" si="274"/>
        <v>2014</v>
      </c>
    </row>
    <row r="3513" spans="1:21" ht="32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 s="14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 s="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 s="14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 s="14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 s="14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 s="14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 s="14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 s="14">
        <f t="shared" si="274"/>
        <v>2014</v>
      </c>
    </row>
    <row r="3521" spans="1:21" ht="32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 s="14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 s="14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 s="1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 s="14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 s="14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 s="14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 s="14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 s="14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 s="14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 s="14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 s="14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 s="14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 s="1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 s="14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 s="14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 s="14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 s="14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 s="14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 s="14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 s="14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 s="14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 s="14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 s="14">
        <f t="shared" si="279"/>
        <v>2014</v>
      </c>
    </row>
    <row r="3545" spans="1:21" ht="32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 s="14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 s="14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 s="14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 s="14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 s="14">
        <f t="shared" si="279"/>
        <v>2016</v>
      </c>
    </row>
    <row r="3550" spans="1:21" ht="32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 s="14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 s="14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 s="14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 s="14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 s="1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 s="14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 s="14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 s="14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 s="14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 s="14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 s="14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 s="14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 s="14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 s="14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 s="1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 s="14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 s="14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 s="14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 s="14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 s="14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 s="14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 s="14">
        <f t="shared" si="279"/>
        <v>2014</v>
      </c>
    </row>
    <row r="3572" spans="1:21" ht="32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 s="14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 s="14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 s="1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 s="14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 s="14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 s="14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 s="14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 s="14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 s="14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 s="14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 s="14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 s="14">
        <f t="shared" si="279"/>
        <v>2014</v>
      </c>
    </row>
    <row r="3584" spans="1:21" ht="32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 s="1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 s="14">
        <f t="shared" si="279"/>
        <v>2016</v>
      </c>
    </row>
    <row r="3586" spans="1:21" ht="80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 s="14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 s="14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 s="14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 s="14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 s="14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 s="14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 s="14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 s="1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 s="14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 s="14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 s="14">
        <f t="shared" si="284"/>
        <v>2015</v>
      </c>
    </row>
    <row r="3598" spans="1:21" ht="32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 s="14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 s="14">
        <f t="shared" si="284"/>
        <v>2016</v>
      </c>
    </row>
    <row r="3600" spans="1:21" ht="32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 s="14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 s="14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 s="14">
        <f t="shared" si="284"/>
        <v>2016</v>
      </c>
    </row>
    <row r="3603" spans="1:21" ht="32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 s="14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 s="1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 s="14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 s="14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 s="14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 s="14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 s="14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 s="14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 s="14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 s="14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 s="14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 s="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 s="14">
        <f t="shared" si="284"/>
        <v>2014</v>
      </c>
    </row>
    <row r="3616" spans="1:21" ht="32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 s="14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 s="14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 s="14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 s="14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 s="14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 s="14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 s="14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 s="14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 s="1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 s="14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 s="14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 s="14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 s="14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 s="14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 s="14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 s="14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 s="14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 s="14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 s="1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 s="14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 s="14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 s="14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 s="14">
        <f t="shared" si="284"/>
        <v>2015</v>
      </c>
    </row>
    <row r="3639" spans="1:21" ht="48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 s="14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 s="14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 s="14">
        <f t="shared" si="284"/>
        <v>2016</v>
      </c>
    </row>
    <row r="3642" spans="1:21" ht="64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 s="14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 s="14">
        <f t="shared" si="284"/>
        <v>2014</v>
      </c>
    </row>
    <row r="3644" spans="1:21" ht="48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 s="1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 s="14">
        <f t="shared" si="284"/>
        <v>2015</v>
      </c>
    </row>
    <row r="3646" spans="1:21" ht="32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 s="14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 s="14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 s="14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 s="14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 s="14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 s="14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 s="14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 s="1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 s="14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 s="14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 s="14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 s="14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 s="14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 s="14">
        <f t="shared" si="289"/>
        <v>2014</v>
      </c>
    </row>
    <row r="3661" spans="1:21" ht="32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 s="14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 s="14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 s="14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 s="1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 s="14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 s="14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 s="14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 s="14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 s="14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 s="14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 s="14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 s="14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 s="14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 s="1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 s="14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 s="14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 s="14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 s="14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 s="14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 s="14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 s="14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 s="14">
        <f t="shared" si="289"/>
        <v>2016</v>
      </c>
    </row>
    <row r="3683" spans="1:21" ht="48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 s="14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 s="14">
        <f t="shared" si="289"/>
        <v>2014</v>
      </c>
    </row>
    <row r="3685" spans="1:21" ht="32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 s="14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 s="14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 s="14">
        <f t="shared" si="289"/>
        <v>2014</v>
      </c>
    </row>
    <row r="3688" spans="1:21" ht="32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 s="14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 s="14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 s="14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 s="14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 s="14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 s="14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 s="1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 s="14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 s="14">
        <f t="shared" si="289"/>
        <v>2016</v>
      </c>
    </row>
    <row r="3697" spans="1:21" ht="48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 s="14">
        <f t="shared" si="289"/>
        <v>2014</v>
      </c>
    </row>
    <row r="3698" spans="1:21" ht="32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 s="14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 s="14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 s="14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 s="14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 s="14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 s="14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 s="1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 s="14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 s="14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 s="14">
        <f t="shared" si="289"/>
        <v>2014</v>
      </c>
    </row>
    <row r="3708" spans="1:21" ht="32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 s="14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 s="14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 s="14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 s="14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 s="14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 s="14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 s="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 s="14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 s="14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 s="14">
        <f t="shared" si="294"/>
        <v>2015</v>
      </c>
    </row>
    <row r="3719" spans="1:21" ht="32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 s="14">
        <f t="shared" si="294"/>
        <v>2015</v>
      </c>
    </row>
    <row r="3720" spans="1:21" ht="32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 s="14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 s="14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 s="14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 s="14">
        <f t="shared" si="294"/>
        <v>2014</v>
      </c>
    </row>
    <row r="3724" spans="1:21" ht="48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 s="14">
        <f t="shared" si="294"/>
        <v>2016</v>
      </c>
    </row>
    <row r="3725" spans="1:21" ht="16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 s="14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 s="14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 s="14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 s="14">
        <f t="shared" si="294"/>
        <v>2016</v>
      </c>
    </row>
    <row r="3729" spans="1:21" ht="32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 s="14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 s="14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 s="14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 s="14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 s="14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 s="14">
        <f t="shared" si="294"/>
        <v>2014</v>
      </c>
    </row>
    <row r="3735" spans="1:21" ht="32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 s="14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 s="14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 s="14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 s="14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 s="14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 s="14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 s="14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 s="14">
        <f t="shared" si="294"/>
        <v>2014</v>
      </c>
    </row>
    <row r="3743" spans="1:21" ht="32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 s="14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 s="1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 s="14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 s="14">
        <f t="shared" si="294"/>
        <v>2014</v>
      </c>
    </row>
    <row r="3747" spans="1:21" ht="32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 s="14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 s="14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 s="14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 s="14">
        <f t="shared" si="294"/>
        <v>2016</v>
      </c>
    </row>
    <row r="3751" spans="1:21" ht="32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 s="14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 s="14">
        <f t="shared" si="294"/>
        <v>2015</v>
      </c>
    </row>
    <row r="3753" spans="1:21" ht="32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 s="14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 s="1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 s="14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 s="14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 s="14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 s="14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 s="14">
        <f t="shared" si="294"/>
        <v>2014</v>
      </c>
    </row>
    <row r="3760" spans="1:21" ht="16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 s="14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 s="14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 s="14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 s="14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 s="1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 s="14">
        <f t="shared" si="294"/>
        <v>2015</v>
      </c>
    </row>
    <row r="3766" spans="1:21" ht="32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 s="14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 s="14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 s="14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 s="14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 s="14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 s="14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 s="14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 s="14">
        <f t="shared" si="294"/>
        <v>2016</v>
      </c>
    </row>
    <row r="3774" spans="1:21" ht="32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 s="1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 s="14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 s="14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 s="14">
        <f t="shared" si="294"/>
        <v>2015</v>
      </c>
    </row>
    <row r="3778" spans="1:21" ht="48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 s="14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 s="14">
        <f t="shared" si="299"/>
        <v>2014</v>
      </c>
    </row>
    <row r="3781" spans="1:21" ht="16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 s="14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 s="14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 s="14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 s="14">
        <f t="shared" si="299"/>
        <v>2016</v>
      </c>
    </row>
    <row r="3785" spans="1:21" ht="32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 s="14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 s="14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 s="14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 s="14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 s="14">
        <f t="shared" si="299"/>
        <v>2015</v>
      </c>
    </row>
    <row r="3790" spans="1:21" ht="64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 s="14">
        <f t="shared" si="299"/>
        <v>2015</v>
      </c>
    </row>
    <row r="3791" spans="1:21" ht="32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 s="14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 s="14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 s="14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 s="1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 s="14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 s="14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 s="14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 s="14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 s="14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 s="14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 s="14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 s="14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 s="14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 s="1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 s="14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 s="14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 s="14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 s="14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 s="14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 s="14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 s="14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 s="14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 s="14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 s="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 s="14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 s="14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 s="14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 s="14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 s="14">
        <f t="shared" si="299"/>
        <v>2015</v>
      </c>
    </row>
    <row r="3820" spans="1:21" ht="32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 s="14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 s="14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 s="14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 s="14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 s="1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 s="14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 s="14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 s="14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 s="14">
        <f t="shared" si="299"/>
        <v>2015</v>
      </c>
    </row>
    <row r="3829" spans="1:21" ht="48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 s="14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 s="14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 s="14">
        <f t="shared" si="299"/>
        <v>2016</v>
      </c>
    </row>
    <row r="3832" spans="1:21" ht="32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 s="14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 s="14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 s="1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 s="14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 s="14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 s="14">
        <f t="shared" si="299"/>
        <v>2016</v>
      </c>
    </row>
    <row r="3838" spans="1:21" ht="32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 s="14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 s="14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 s="14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 s="14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 s="14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 s="1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 s="14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 s="14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 s="14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 s="14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 s="14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 s="14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 s="14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 s="14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 s="14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 s="1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 s="14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 s="14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 s="14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 s="14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 s="14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 s="14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 s="14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 s="14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 s="14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 s="1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 s="14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 s="14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 s="14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 s="14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 s="14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 s="14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 s="14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 s="14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 s="14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 s="1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 s="14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 s="14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 s="14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 s="14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 s="14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 s="14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 s="14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 s="14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 s="14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 s="1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 s="14">
        <f t="shared" si="304"/>
        <v>2014</v>
      </c>
    </row>
    <row r="3886" spans="1:21" ht="32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 s="14">
        <f t="shared" si="304"/>
        <v>2015</v>
      </c>
    </row>
    <row r="3887" spans="1:21" ht="32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 s="14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 s="14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 s="14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 s="14">
        <f t="shared" si="304"/>
        <v>2017</v>
      </c>
    </row>
    <row r="3891" spans="1:21" ht="32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 s="14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 s="14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 s="14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 s="1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 s="14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 s="14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 s="14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 s="14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 s="14">
        <f t="shared" si="304"/>
        <v>2014</v>
      </c>
    </row>
    <row r="3900" spans="1:21" ht="48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 s="14">
        <f t="shared" si="304"/>
        <v>2015</v>
      </c>
    </row>
    <row r="3901" spans="1:21" ht="32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 s="14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 s="14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 s="14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 s="1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 s="14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 s="14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 s="14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 s="14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 s="14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 s="14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 s="14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 s="14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 s="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 s="14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 s="14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 s="14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 s="14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 s="14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 s="14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 s="14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 s="14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 s="14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 s="1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 s="14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 s="14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 s="14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 s="14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 s="14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 s="14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 s="14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 s="14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 s="14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 s="1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 s="14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 s="14">
        <f t="shared" si="309"/>
        <v>2015</v>
      </c>
    </row>
    <row r="3937" spans="1:21" ht="48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 s="14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 s="14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 s="14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 s="14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 s="14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 s="14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 s="14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 s="14">
        <f t="shared" si="309"/>
        <v>2015</v>
      </c>
    </row>
    <row r="3945" spans="1:21" ht="32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 s="14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 s="14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 s="14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 s="14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 s="14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 s="14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 s="14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 s="14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 s="14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 s="1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 s="14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 s="14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 s="14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 s="14">
        <f t="shared" si="309"/>
        <v>2016</v>
      </c>
    </row>
    <row r="3959" spans="1:21" ht="32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 s="14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 s="14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 s="14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 s="14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 s="14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 s="1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 s="14">
        <f t="shared" si="309"/>
        <v>2015</v>
      </c>
    </row>
    <row r="3966" spans="1:21" ht="32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 s="14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 s="14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 s="14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 s="14">
        <f t="shared" si="309"/>
        <v>2017</v>
      </c>
    </row>
    <row r="3970" spans="1:21" ht="32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 s="14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48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 s="14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 s="14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 s="1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 s="14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 s="14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 s="14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 s="14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 s="14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 s="14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 s="14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 s="14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 s="14">
        <f t="shared" si="314"/>
        <v>2016</v>
      </c>
    </row>
    <row r="3984" spans="1:21" ht="48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 s="1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 s="14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 s="14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 s="14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 s="14">
        <f t="shared" si="314"/>
        <v>2016</v>
      </c>
    </row>
    <row r="3989" spans="1:21" ht="32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 s="14">
        <f t="shared" si="314"/>
        <v>2014</v>
      </c>
    </row>
    <row r="3990" spans="1:21" ht="16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 s="14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 s="14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 s="14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 s="14">
        <f t="shared" si="314"/>
        <v>2015</v>
      </c>
    </row>
    <row r="3994" spans="1:21" ht="32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 s="14">
        <f t="shared" si="314"/>
        <v>2015</v>
      </c>
    </row>
    <row r="3995" spans="1:21" ht="32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 s="14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 s="14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 s="14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 s="14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 s="14">
        <f t="shared" si="314"/>
        <v>2015</v>
      </c>
    </row>
    <row r="4000" spans="1:21" ht="32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 s="14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 s="14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 s="14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 s="14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 s="14">
        <f t="shared" si="314"/>
        <v>2014</v>
      </c>
    </row>
    <row r="4005" spans="1:21" ht="32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 s="14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 s="14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 s="14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 s="14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 s="14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 s="14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 s="14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 s="14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 s="14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 s="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 s="14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 s="14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 s="14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 s="14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 s="14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 s="14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 s="14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 s="14">
        <f t="shared" si="314"/>
        <v>2015</v>
      </c>
    </row>
    <row r="4023" spans="1:21" ht="32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 s="14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 s="14">
        <f t="shared" si="314"/>
        <v>2014</v>
      </c>
    </row>
    <row r="4025" spans="1:21" ht="32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 s="14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 s="14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 s="14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 s="14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 s="14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 s="14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 s="14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 s="14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 s="14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 s="1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 s="14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 s="14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 s="14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 s="14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 s="14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 s="14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 s="14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 s="14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 s="14">
        <f t="shared" si="319"/>
        <v>2014</v>
      </c>
    </row>
    <row r="4045" spans="1:21" ht="32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 s="14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 s="14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 s="14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 s="14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 s="14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 s="14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 s="14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 s="14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 s="14">
        <f t="shared" si="319"/>
        <v>2014</v>
      </c>
    </row>
    <row r="4054" spans="1:21" ht="48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 s="1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 s="14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 s="14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 s="14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 s="14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 s="14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 s="14">
        <f t="shared" si="319"/>
        <v>2016</v>
      </c>
    </row>
    <row r="4061" spans="1:21" ht="32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 s="14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 s="14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 s="14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 s="1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 s="14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 s="14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 s="14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 s="14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 s="14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 s="14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 s="14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 s="14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 s="14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 s="1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 s="14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 s="14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 s="14">
        <f t="shared" si="319"/>
        <v>2014</v>
      </c>
    </row>
    <row r="4078" spans="1:21" ht="32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 s="14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 s="14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 s="14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 s="14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 s="14">
        <f t="shared" si="319"/>
        <v>2016</v>
      </c>
    </row>
    <row r="4083" spans="1:21" ht="32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 s="14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 s="1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 s="14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 s="14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 s="14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 s="14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 s="14">
        <f t="shared" si="319"/>
        <v>2016</v>
      </c>
    </row>
    <row r="4090" spans="1:21" ht="32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 s="14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 s="14">
        <f t="shared" si="319"/>
        <v>2015</v>
      </c>
    </row>
    <row r="4092" spans="1:21" ht="32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 s="14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 s="14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 s="1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 s="14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 s="14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 s="14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 s="14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32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 s="14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 s="14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 s="14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 s="14">
        <f t="shared" si="324"/>
        <v>2016</v>
      </c>
    </row>
    <row r="4104" spans="1:21" ht="32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 s="1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 s="14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 s="14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 s="14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 s="14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 s="14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 s="14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 s="14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 s="14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 s="14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 s="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 s="14">
        <f t="shared" si="324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3C77B-4FB0-584F-9482-4AA8DF4A7971}">
  <dimension ref="A1:F6"/>
  <sheetViews>
    <sheetView workbookViewId="0">
      <selection activeCell="U18" sqref="U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28730-A8E5-C14D-BCB1-22771380E6FC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00C97-F311-6849-96D0-1391590368A2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8365</v>
      </c>
      <c r="B1" t="s">
        <v>8364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54C6B-7160-1B49-8E53-1C93349DBF2D}">
  <dimension ref="A1:F6"/>
  <sheetViews>
    <sheetView workbookViewId="0">
      <selection activeCell="G2" sqref="G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3EA5C-BDD7-E34B-B210-3EDDA8523568}">
  <dimension ref="A1:T413"/>
  <sheetViews>
    <sheetView workbookViewId="0">
      <selection activeCell="U2" sqref="U2"/>
    </sheetView>
  </sheetViews>
  <sheetFormatPr baseColWidth="10" defaultRowHeight="15" x14ac:dyDescent="0.2"/>
  <cols>
    <col min="1" max="1" width="5.1640625" bestFit="1" customWidth="1"/>
    <col min="3" max="3" width="47.5" style="3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8365</v>
      </c>
      <c r="R1" s="19" t="s">
        <v>8359</v>
      </c>
      <c r="S1" s="24" t="s">
        <v>8366</v>
      </c>
      <c r="T1" s="24" t="s">
        <v>8367</v>
      </c>
    </row>
    <row r="2" spans="1:20" ht="96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145" customHeight="1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25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80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25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64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25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4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25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48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25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48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25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80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25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4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25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96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25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80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25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48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25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96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25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32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25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48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25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64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25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4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25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80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25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48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25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48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25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48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25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64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25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96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80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25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112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25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48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112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25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64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25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48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25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80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96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25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48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25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48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25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80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25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48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25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80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25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48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25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96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25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64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25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48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25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64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25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32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25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48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25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128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25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32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25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48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25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32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25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64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25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112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25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64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25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64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25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64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25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4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25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80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25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96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25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4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25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96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25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64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25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96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25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4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25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32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48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25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80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25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80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25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112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25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80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25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4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25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32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25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80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25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80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25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48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25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144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25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64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25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32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25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4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25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64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25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32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25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32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25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32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25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4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25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48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25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64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25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96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25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48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25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4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25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64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25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48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25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3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25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80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25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96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25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64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25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4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25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48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25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4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25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80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25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32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25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4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25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32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25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48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25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80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25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80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25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96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25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64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25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48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25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32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25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6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25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48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25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80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25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32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25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64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25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96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25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4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25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80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25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80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25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80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25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96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25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96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25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80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25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32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25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64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25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64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25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80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25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48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25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80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25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4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25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80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25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48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25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80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25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80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64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25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48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25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64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25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96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25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32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48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25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96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25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96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25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64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25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80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25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48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25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48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25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112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25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80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25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64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25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4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25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64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25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80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25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80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25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80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25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96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25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96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25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48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25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16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25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4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25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96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25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96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25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112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25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64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25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80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25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64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25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48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48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25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96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25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48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25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48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25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48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25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96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25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32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25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48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25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64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25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48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25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64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25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96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25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64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25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4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25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48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25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96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48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25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96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80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25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64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25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96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25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4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25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80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25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48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25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64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25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80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25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48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25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80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25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64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25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80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25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48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25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96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25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96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25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64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25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48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25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4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25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64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80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25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80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25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32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25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48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25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48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25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96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25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96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25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4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25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80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25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48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96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25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64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25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80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25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4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25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48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25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32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25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64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25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48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25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48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25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96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25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32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25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48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25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80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25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80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25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80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25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4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25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48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25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48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25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64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25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96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25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48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25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96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25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48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25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32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25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80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25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32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25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32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25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48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25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4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25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64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25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96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25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96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25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4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48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25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48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25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64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25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48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25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64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25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96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25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4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25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96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25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96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25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48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25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96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25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80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25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96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25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80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25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48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25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80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25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32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25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80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25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48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25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32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25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96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25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4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25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64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25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64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25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48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25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48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25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48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25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48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25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48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25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96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25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80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25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112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25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64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25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96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64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25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48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25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64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25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4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25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4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25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80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25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48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48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25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96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25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80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25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96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25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96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25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80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25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96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25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80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25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64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25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4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25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48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25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48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25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48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25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64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25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48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25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96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25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96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25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64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25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48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25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96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25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32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25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4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25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4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25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48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25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80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25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80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25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64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25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80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25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48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25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48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25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48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25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48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25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112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25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80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25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4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25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96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25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3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25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4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25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4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25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64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25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48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25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48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25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3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25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48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25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48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25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80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25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96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25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96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25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64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25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80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25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48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25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3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25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96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25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32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25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4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25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3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25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80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25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48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25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64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25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48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25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48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25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48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25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112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48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25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64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25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32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25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64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48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25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32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25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80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25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48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25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3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25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64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25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96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25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4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25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64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25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64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25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4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25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80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25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48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25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80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25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112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25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80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25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80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25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64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25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48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25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64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25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64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25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4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25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4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25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48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25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128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25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3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25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64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25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4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25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96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25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48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25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48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25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96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25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64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25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80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25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80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25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48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25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96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25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64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25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48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25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80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25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48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25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48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25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64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112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25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48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25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80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25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48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25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4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25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80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25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80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25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80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25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64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25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96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25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96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48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25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64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4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25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48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25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32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25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96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25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64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64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25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96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25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1ACEE-383F-D140-B833-2C01C11C2DF6}">
  <dimension ref="A1:T251"/>
  <sheetViews>
    <sheetView workbookViewId="0">
      <selection sqref="A1:T251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8359</v>
      </c>
      <c r="S1" s="16" t="s">
        <v>8366</v>
      </c>
      <c r="T1" s="16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7AF5-AAA8-3A44-83CA-17380A0B7A96}">
  <dimension ref="A1:C14"/>
  <sheetViews>
    <sheetView workbookViewId="0">
      <selection activeCell="D13" sqref="D13"/>
    </sheetView>
  </sheetViews>
  <sheetFormatPr baseColWidth="10" defaultRowHeight="15" x14ac:dyDescent="0.2"/>
  <cols>
    <col min="1" max="1" width="24.1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8387</v>
      </c>
      <c r="C1" t="s">
        <v>8386</v>
      </c>
    </row>
    <row r="2" spans="1:3" x14ac:dyDescent="0.2">
      <c r="A2" t="s">
        <v>8388</v>
      </c>
      <c r="B2" s="78">
        <f>AVERAGE('Successful US Kickstarters'!D:D)</f>
        <v>5048.8786407766993</v>
      </c>
      <c r="C2" s="78">
        <f>AVERAGE('Failed US Kickstarters'!D:D)</f>
        <v>10554.212</v>
      </c>
    </row>
    <row r="3" spans="1:3" x14ac:dyDescent="0.2">
      <c r="A3" t="s">
        <v>8389</v>
      </c>
      <c r="B3" s="78">
        <f>MEDIAN('Successful US Kickstarters'!D:D)</f>
        <v>3000</v>
      </c>
      <c r="C3" s="78">
        <f>MEDIAN('Failed US Kickstarters'!D:D)</f>
        <v>5000</v>
      </c>
    </row>
    <row r="4" spans="1:3" x14ac:dyDescent="0.2">
      <c r="A4" t="s">
        <v>8392</v>
      </c>
      <c r="B4" s="78">
        <f>_xlfn.STDEV.P('Successful US Kickstarters'!D:D)</f>
        <v>7748.7537726373303</v>
      </c>
      <c r="C4" s="78">
        <f>_xlfn.STDEV.P('Failed US Kickstarters'!D:D)</f>
        <v>21967.731061515115</v>
      </c>
    </row>
    <row r="5" spans="1:3" x14ac:dyDescent="0.2">
      <c r="A5" t="s">
        <v>8393</v>
      </c>
      <c r="B5" s="78">
        <f>_xlfn.QUARTILE.EXC('Successful US Kickstarters'!D:D, 3)</f>
        <v>5000</v>
      </c>
      <c r="C5" s="78">
        <f>_xlfn.QUARTILE.EXC('Failed US Kickstarters'!D:D, 3)</f>
        <v>10000</v>
      </c>
    </row>
    <row r="6" spans="1:3" x14ac:dyDescent="0.2">
      <c r="A6" t="s">
        <v>8394</v>
      </c>
      <c r="B6" s="78">
        <f>_xlfn.QUARTILE.EXC('Successful US Kickstarters'!D:D, 1)</f>
        <v>1500</v>
      </c>
      <c r="C6" s="78">
        <f>_xlfn.QUARTILE.EXC('Failed US Kickstarters'!D:D, 1)</f>
        <v>2000</v>
      </c>
    </row>
    <row r="7" spans="1:3" x14ac:dyDescent="0.2">
      <c r="A7" t="s">
        <v>8395</v>
      </c>
      <c r="B7" s="78">
        <f>B5-B6</f>
        <v>3500</v>
      </c>
      <c r="C7" s="78">
        <f>C5-C6</f>
        <v>8000</v>
      </c>
    </row>
    <row r="8" spans="1:3" x14ac:dyDescent="0.2">
      <c r="B8" s="78"/>
      <c r="C8" s="78"/>
    </row>
    <row r="9" spans="1:3" x14ac:dyDescent="0.2">
      <c r="A9" t="s">
        <v>8390</v>
      </c>
      <c r="B9" s="78">
        <f>AVERAGE('Successful US Kickstarters'!E:E)</f>
        <v>5601.5458009708727</v>
      </c>
      <c r="C9" s="78">
        <f>AVERAGE('Failed US Kickstarters'!E:E)</f>
        <v>558.65484000000004</v>
      </c>
    </row>
    <row r="10" spans="1:3" x14ac:dyDescent="0.2">
      <c r="A10" t="s">
        <v>8391</v>
      </c>
      <c r="B10" s="78">
        <f>MEDIAN('Successful US Kickstarters'!E:E)</f>
        <v>3167.5</v>
      </c>
      <c r="C10" s="78">
        <f>MEDIAN('Failed US Kickstarters'!E:E)</f>
        <v>103</v>
      </c>
    </row>
    <row r="11" spans="1:3" x14ac:dyDescent="0.2">
      <c r="A11" t="s">
        <v>8396</v>
      </c>
      <c r="B11" s="78">
        <f>_xlfn.STDEV.P('Successful US Kickstarters'!E:E)</f>
        <v>8334.5731699164608</v>
      </c>
      <c r="C11" s="78">
        <f>_xlfn.STDEV.P('Failed US Kickstarters'!E:E)</f>
        <v>1330.5230280400915</v>
      </c>
    </row>
    <row r="12" spans="1:3" x14ac:dyDescent="0.2">
      <c r="A12" t="s">
        <v>8397</v>
      </c>
      <c r="B12" s="78">
        <f>_xlfn.QUARTILE.EXC('Successful US Kickstarters'!E:E, 3)</f>
        <v>5699</v>
      </c>
      <c r="C12" s="78">
        <f>_xlfn.QUARTILE.EXC('Failed US Kickstarters'!E:E, 3)</f>
        <v>501</v>
      </c>
    </row>
    <row r="13" spans="1:3" x14ac:dyDescent="0.2">
      <c r="A13" t="s">
        <v>8398</v>
      </c>
      <c r="B13" s="78">
        <f>_xlfn.QUARTILE.EXC('Successful US Kickstarters'!E:E, 1)</f>
        <v>1716.5074999999999</v>
      </c>
      <c r="C13" s="78">
        <f>_xlfn.QUARTILE.EXC('Failed US Kickstarters'!E:E, 1)</f>
        <v>9.25</v>
      </c>
    </row>
    <row r="14" spans="1:3" x14ac:dyDescent="0.2">
      <c r="A14" t="s">
        <v>8399</v>
      </c>
      <c r="B14" s="78">
        <f>B12-B13</f>
        <v>3982.4925000000003</v>
      </c>
      <c r="C14" s="7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Lehmier</cp:lastModifiedBy>
  <dcterms:created xsi:type="dcterms:W3CDTF">2017-04-20T15:17:24Z</dcterms:created>
  <dcterms:modified xsi:type="dcterms:W3CDTF">2021-12-27T17:06:38Z</dcterms:modified>
</cp:coreProperties>
</file>