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FORMANCE INSIGHTS" sheetId="1" state="visible" r:id="rId2"/>
    <sheet name="Audience Insights" sheetId="2" state="visible" r:id="rId3"/>
    <sheet name="Revenue Model" sheetId="3" state="visible" r:id="rId4"/>
    <sheet name="Financial Projections" sheetId="4" state="visible" r:id="rId5"/>
    <sheet name="Merch Vault" sheetId="5" state="visible" r:id="rId6"/>
    <sheet name="Competitor Research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<sst xmlns="http://schemas.openxmlformats.org/spreadsheetml/2006/main" count="79" uniqueCount="59">
  <si>
    <t xml:space="preserve">DATE POSTED</t>
  </si>
  <si>
    <t xml:space="preserve">PLATFORM</t>
  </si>
  <si>
    <t xml:space="preserve">ACC REACHED</t>
  </si>
  <si>
    <t xml:space="preserve">ACC ENGAGED</t>
  </si>
  <si>
    <t xml:space="preserve">PROFILE ACTIVITY</t>
  </si>
  <si>
    <t xml:space="preserve">IMPRESSIONS</t>
  </si>
  <si>
    <t xml:space="preserve">LIKES</t>
  </si>
  <si>
    <t xml:space="preserve">SHARES </t>
  </si>
  <si>
    <t xml:space="preserve">COMMENTS</t>
  </si>
  <si>
    <t xml:space="preserve">SAVES</t>
  </si>
  <si>
    <t xml:space="preserve">ENGAGEMENT RATE %</t>
  </si>
  <si>
    <t xml:space="preserve">OCTOBER</t>
  </si>
  <si>
    <t xml:space="preserve">Instagram</t>
  </si>
  <si>
    <t xml:space="preserve">27th-3rd NOV</t>
  </si>
  <si>
    <t xml:space="preserve">IG</t>
  </si>
  <si>
    <t xml:space="preserve">3rd-10th NOV</t>
  </si>
  <si>
    <t xml:space="preserve">10th-16th NOV</t>
  </si>
  <si>
    <t xml:space="preserve">17th-24th NOV</t>
  </si>
  <si>
    <t xml:space="preserve">24th-1st DEC</t>
  </si>
  <si>
    <t xml:space="preserve">NOVEMBER </t>
  </si>
  <si>
    <t xml:space="preserve">1st-7th DEC</t>
  </si>
  <si>
    <t xml:space="preserve">8th-14th DEC</t>
  </si>
  <si>
    <t xml:space="preserve">15th-21st DEC</t>
  </si>
  <si>
    <t xml:space="preserve">22nd-31st DEC</t>
  </si>
  <si>
    <t xml:space="preserve">DECEMBER </t>
  </si>
  <si>
    <t xml:space="preserve">1st-7th JAN 2025</t>
  </si>
  <si>
    <t xml:space="preserve">8th-14th JAN</t>
  </si>
  <si>
    <t xml:space="preserve">15th-21st JAN</t>
  </si>
  <si>
    <t xml:space="preserve">22nd-31st JAN</t>
  </si>
  <si>
    <t xml:space="preserve">JANUARY </t>
  </si>
  <si>
    <t xml:space="preserve"> 1st-7th FEB</t>
  </si>
  <si>
    <t xml:space="preserve">8th-14th FEB</t>
  </si>
  <si>
    <t xml:space="preserve">14th-21st FEB</t>
  </si>
  <si>
    <t xml:space="preserve"> 22nd-28th FEB</t>
  </si>
  <si>
    <t xml:space="preserve">FEBRUARY </t>
  </si>
  <si>
    <t xml:space="preserve">1st -7th March</t>
  </si>
  <si>
    <t xml:space="preserve">8th-14th March</t>
  </si>
  <si>
    <t xml:space="preserve">15th-21st March</t>
  </si>
  <si>
    <t xml:space="preserve">22nd-31st March</t>
  </si>
  <si>
    <t xml:space="preserve">Age Group</t>
  </si>
  <si>
    <t xml:space="preserve">% of Followers</t>
  </si>
  <si>
    <t xml:space="preserve">Top Locations</t>
  </si>
  <si>
    <t xml:space="preserve">Most Active Times</t>
  </si>
  <si>
    <t xml:space="preserve">Revenue Stream</t>
  </si>
  <si>
    <t xml:space="preserve">Description</t>
  </si>
  <si>
    <t xml:space="preserve">current Earnings ($)</t>
  </si>
  <si>
    <t xml:space="preserve">Future Potential ($)</t>
  </si>
  <si>
    <t xml:space="preserve">Year</t>
  </si>
  <si>
    <t xml:space="preserve">Revenue ($)</t>
  </si>
  <si>
    <t xml:space="preserve">Expenses ($)</t>
  </si>
  <si>
    <t xml:space="preserve">Profit ($)</t>
  </si>
  <si>
    <t xml:space="preserve">Growth Rate %</t>
  </si>
  <si>
    <t xml:space="preserve">Product Name</t>
  </si>
  <si>
    <t xml:space="preserve">Category</t>
  </si>
  <si>
    <t xml:space="preserve">Design Idea</t>
  </si>
  <si>
    <t xml:space="preserve">Target Audience</t>
  </si>
  <si>
    <t xml:space="preserve">Estimated Cost ($)</t>
  </si>
  <si>
    <t xml:space="preserve">Selling Price ($)</t>
  </si>
  <si>
    <t xml:space="preserve">Profit Margin (%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</si>
</sst>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mmm\-yy"/>
    <numFmt numFmtId="167" formatCode="#,##0"/>
    <numFmt numFmtId="168" formatCode="0.00"/>
    <numFmt numFmtId="169" formatCode="_(* #,##0.00_);_(* \(#,##0.00\);_(* \-??_);_(@_)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4546A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b val="true"/>
      <sz val="13"/>
      <color rgb="FF44546A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D9D9D9"/>
      </patternFill>
    </fill>
    <fill>
      <patternFill patternType="solid">
        <fgColor rgb="FF9DC3E6"/>
        <bgColor rgb="FFA1B8E1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/>
      <bottom style="thick">
        <color rgb="FFA1B8E1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5" fontId="4" fillId="0" borderId="1" xfId="15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2" borderId="0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0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5" fillId="2" borderId="0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2" borderId="0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0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15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22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5" fillId="3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3" borderId="0" xfId="22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3" borderId="0" xfId="22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3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23" applyFont="true" applyBorder="false" applyAlignment="true" applyProtection="true">
      <alignment horizontal="general" vertical="top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3" xfId="20"/>
    <cellStyle name="Excel Built-in 40% - Accent5" xfId="21"/>
    <cellStyle name="Excel Built-in 60% - Accent5" xfId="22"/>
    <cellStyle name="Excel Built-in Heading 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EAE"/>
      <rgbColor rgb="FF6082CA"/>
      <rgbColor rgb="FF8FAADC"/>
      <rgbColor rgb="FF993366"/>
      <rgbColor rgb="FFF2F2F2"/>
      <rgbColor rgb="FF9DC3E6"/>
      <rgbColor rgb="FF660066"/>
      <rgbColor rgb="FFF08C56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A1B8E1"/>
      <rgbColor rgb="FFFFC54B"/>
      <rgbColor rgb="FF3D6FC9"/>
      <rgbColor rgb="FF33CCCC"/>
      <rgbColor rgb="FF99CC00"/>
      <rgbColor rgb="FFFFBF00"/>
      <rgbColor rgb="FFFF9900"/>
      <rgbColor rgb="FFF57A27"/>
      <rgbColor rgb="FF595959"/>
      <rgbColor rgb="FFA4A4A4"/>
      <rgbColor rgb="FF003366"/>
      <rgbColor rgb="FF5B9BD5"/>
      <rgbColor rgb="FF003300"/>
      <rgbColor rgb="FF333300"/>
      <rgbColor rgb="FF993300"/>
      <rgbColor rgb="FF993366"/>
      <rgbColor rgb="FF44546A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 ENGAGEMENT RATE %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'PERFORMANCE INSIGHTS'!$K$1</c:f>
              <c:strCache>
                <c:ptCount val="1"/>
                <c:pt idx="0">
                  <c:v> ENGAGEMENT RATE % </c:v>
                </c:pt>
              </c:strCache>
            </c:strRef>
          </c:tx>
          <c:spPr>
            <a:solidFill>
              <a:srgbClr val="5b9bd5"/>
            </a:solidFill>
            <a:ln cap="rnd" w="349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_(* #,##0.00_);_(* \(#,##0.00\);_(* \-??_);_(@_)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'PERFORMANCE INSIGHTS'!$A$3:$A$24</c:f>
              <c:strCache>
                <c:ptCount val="22"/>
                <c:pt idx="0">
                  <c:v>27th-3rd NOV</c:v>
                </c:pt>
                <c:pt idx="1">
                  <c:v>3rd-10th NOV</c:v>
                </c:pt>
                <c:pt idx="2">
                  <c:v>10th-16th NOV</c:v>
                </c:pt>
                <c:pt idx="3">
                  <c:v>17th-24th NOV</c:v>
                </c:pt>
                <c:pt idx="4">
                  <c:v>24th-1st DEC</c:v>
                </c:pt>
                <c:pt idx="5">
                  <c:v>NOVEMBER </c:v>
                </c:pt>
                <c:pt idx="6">
                  <c:v>1st-7th DEC</c:v>
                </c:pt>
                <c:pt idx="7">
                  <c:v>8th-14th DEC</c:v>
                </c:pt>
                <c:pt idx="8">
                  <c:v>15th-21st DEC</c:v>
                </c:pt>
                <c:pt idx="9">
                  <c:v>22nd-31st DEC</c:v>
                </c:pt>
                <c:pt idx="10">
                  <c:v>DECEMBER </c:v>
                </c:pt>
                <c:pt idx="11">
                  <c:v>1st-7th JAN 2025</c:v>
                </c:pt>
                <c:pt idx="12">
                  <c:v>8th-14th JAN</c:v>
                </c:pt>
                <c:pt idx="13">
                  <c:v>15th-21st JAN</c:v>
                </c:pt>
                <c:pt idx="14">
                  <c:v>22nd-31st JAN</c:v>
                </c:pt>
                <c:pt idx="15">
                  <c:v>JANUARY </c:v>
                </c:pt>
                <c:pt idx="16">
                  <c:v> 1st-7th FEB</c:v>
                </c:pt>
                <c:pt idx="17">
                  <c:v>8th-14th FEB</c:v>
                </c:pt>
                <c:pt idx="18">
                  <c:v>14th-21st FEB</c:v>
                </c:pt>
                <c:pt idx="19">
                  <c:v> 22nd-28th FEB</c:v>
                </c:pt>
                <c:pt idx="20">
                  <c:v>FEBRUARY </c:v>
                </c:pt>
                <c:pt idx="21">
                  <c:v>1st -7th March</c:v>
                </c:pt>
              </c:strCache>
            </c:strRef>
          </c:cat>
          <c:val>
            <c:numRef>
              <c:f>'PERFORMANCE INSIGHTS'!$K$3:$K$24</c:f>
              <c:numCache>
                <c:formatCode>General</c:formatCode>
                <c:ptCount val="22"/>
                <c:pt idx="0">
                  <c:v>7.97767100056529</c:v>
                </c:pt>
                <c:pt idx="1">
                  <c:v>2.18682846669195</c:v>
                </c:pt>
                <c:pt idx="2">
                  <c:v>15.4716981132075</c:v>
                </c:pt>
                <c:pt idx="3">
                  <c:v>8.50513443599592</c:v>
                </c:pt>
                <c:pt idx="4">
                  <c:v>14.8268864153496</c:v>
                </c:pt>
                <c:pt idx="5">
                  <c:v>7.43500614033262</c:v>
                </c:pt>
                <c:pt idx="6">
                  <c:v>15.999099909991</c:v>
                </c:pt>
                <c:pt idx="7">
                  <c:v>11.3802405305159</c:v>
                </c:pt>
                <c:pt idx="8">
                  <c:v>13.9475795667291</c:v>
                </c:pt>
                <c:pt idx="9">
                  <c:v>13.2967173329927</c:v>
                </c:pt>
                <c:pt idx="10">
                  <c:v>14.4090844871433</c:v>
                </c:pt>
                <c:pt idx="11">
                  <c:v>23.1664283489538</c:v>
                </c:pt>
                <c:pt idx="12">
                  <c:v>20.6544799639802</c:v>
                </c:pt>
                <c:pt idx="13">
                  <c:v>22.3285346022568</c:v>
                </c:pt>
                <c:pt idx="14">
                  <c:v>21.0027289645382</c:v>
                </c:pt>
                <c:pt idx="15">
                  <c:v>22.0521371729233</c:v>
                </c:pt>
                <c:pt idx="16">
                  <c:v>10.5121293800539</c:v>
                </c:pt>
                <c:pt idx="17">
                  <c:v>19.4057916509966</c:v>
                </c:pt>
                <c:pt idx="18">
                  <c:v>20.7352456313881</c:v>
                </c:pt>
                <c:pt idx="19">
                  <c:v>17.8603871148068</c:v>
                </c:pt>
                <c:pt idx="20">
                  <c:v>19.1604694067748</c:v>
                </c:pt>
                <c:pt idx="21">
                  <c:v>13.9269906656733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3014433"/>
        <c:axId val="70265495"/>
      </c:lineChart>
      <c:catAx>
        <c:axId val="930144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70265495"/>
        <c:crosses val="autoZero"/>
        <c:auto val="1"/>
        <c:lblAlgn val="ctr"/>
        <c:lblOffset val="100"/>
        <c:noMultiLvlLbl val="0"/>
      </c:catAx>
      <c:valAx>
        <c:axId val="70265495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_(* #,##0.00_);_(* \(#,##0.00\);_(* \-??_);_(@_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301443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en-US" sz="1600" spc="97" strike="noStrike">
                <a:solidFill>
                  <a:srgbClr val="f2f2f2"/>
                </a:solidFill>
                <a:latin typeface="Calibri"/>
              </a:rPr>
              <a:t>INTERACTION BREAKDOWN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'PERFORMANCE INSIGHTS'!$G$1</c:f>
              <c:strCache>
                <c:ptCount val="1"/>
                <c:pt idx="0">
                  <c:v>LIKES</c:v>
                </c:pt>
              </c:strCache>
            </c:strRef>
          </c:tx>
          <c:spPr>
            <a:gradFill>
              <a:gsLst>
                <a:gs pos="0">
                  <a:srgbClr val="6082ca"/>
                </a:gs>
                <a:gs pos="100000">
                  <a:srgbClr val="3d6fc9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'PERFORMANCE INSIGHTS'!$A$2:$A$13,'PERFORMANCE INSIGHTS'!$A$18</c:f>
              <c:strCache>
                <c:ptCount val="13"/>
                <c:pt idx="0">
                  <c:v>OCTOBER</c:v>
                </c:pt>
                <c:pt idx="1">
                  <c:v>27th-3rd NOV</c:v>
                </c:pt>
                <c:pt idx="2">
                  <c:v>3rd-10th NOV</c:v>
                </c:pt>
                <c:pt idx="3">
                  <c:v>10th-16th NOV</c:v>
                </c:pt>
                <c:pt idx="4">
                  <c:v>17th-24th NOV</c:v>
                </c:pt>
                <c:pt idx="5">
                  <c:v>24th-1st DEC</c:v>
                </c:pt>
                <c:pt idx="6">
                  <c:v>NOVEMBER </c:v>
                </c:pt>
                <c:pt idx="7">
                  <c:v>1st-7th DEC</c:v>
                </c:pt>
                <c:pt idx="8">
                  <c:v>8th-14th DEC</c:v>
                </c:pt>
                <c:pt idx="9">
                  <c:v>15th-21st DEC</c:v>
                </c:pt>
                <c:pt idx="10">
                  <c:v>22nd-31st DEC</c:v>
                </c:pt>
                <c:pt idx="11">
                  <c:v>DECEMBER </c:v>
                </c:pt>
                <c:pt idx="12">
                  <c:v>JANUARY </c:v>
                </c:pt>
              </c:strCache>
            </c:strRef>
          </c:cat>
          <c:val>
            <c:numRef>
              <c:f>'PERFORMANCE INSIGHTS'!$G$2:$G$13,'PERFORMANCE INSIGHTS'!$G$18</c:f>
              <c:numCache>
                <c:formatCode>General</c:formatCode>
                <c:ptCount val="13"/>
                <c:pt idx="0">
                  <c:v>840</c:v>
                </c:pt>
                <c:pt idx="1">
                  <c:v>1266</c:v>
                </c:pt>
                <c:pt idx="2">
                  <c:v>247</c:v>
                </c:pt>
                <c:pt idx="3">
                  <c:v>170</c:v>
                </c:pt>
                <c:pt idx="4">
                  <c:v>438</c:v>
                </c:pt>
                <c:pt idx="5">
                  <c:v>1612</c:v>
                </c:pt>
                <c:pt idx="6">
                  <c:v>2055</c:v>
                </c:pt>
                <c:pt idx="7">
                  <c:v>2609</c:v>
                </c:pt>
                <c:pt idx="8">
                  <c:v>1874</c:v>
                </c:pt>
                <c:pt idx="9">
                  <c:v>1076</c:v>
                </c:pt>
                <c:pt idx="10">
                  <c:v>1446</c:v>
                </c:pt>
                <c:pt idx="11">
                  <c:v>7005</c:v>
                </c:pt>
                <c:pt idx="12">
                  <c:v>452739</c:v>
                </c:pt>
              </c:numCache>
            </c:numRef>
          </c:val>
        </c:ser>
        <c:ser>
          <c:idx val="1"/>
          <c:order val="1"/>
          <c:tx>
            <c:strRef>
              <c:f>'PERFORMANCE INSIGHTS'!$H$1</c:f>
              <c:strCache>
                <c:ptCount val="1"/>
                <c:pt idx="0">
                  <c:v>SHARES </c:v>
                </c:pt>
              </c:strCache>
            </c:strRef>
          </c:tx>
          <c:spPr>
            <a:gradFill>
              <a:gsLst>
                <a:gs pos="0">
                  <a:srgbClr val="f08c56"/>
                </a:gs>
                <a:gs pos="100000">
                  <a:srgbClr val="f57a27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'PERFORMANCE INSIGHTS'!$A$2:$A$13,'PERFORMANCE INSIGHTS'!$A$18</c:f>
              <c:strCache>
                <c:ptCount val="13"/>
                <c:pt idx="0">
                  <c:v>OCTOBER</c:v>
                </c:pt>
                <c:pt idx="1">
                  <c:v>27th-3rd NOV</c:v>
                </c:pt>
                <c:pt idx="2">
                  <c:v>3rd-10th NOV</c:v>
                </c:pt>
                <c:pt idx="3">
                  <c:v>10th-16th NOV</c:v>
                </c:pt>
                <c:pt idx="4">
                  <c:v>17th-24th NOV</c:v>
                </c:pt>
                <c:pt idx="5">
                  <c:v>24th-1st DEC</c:v>
                </c:pt>
                <c:pt idx="6">
                  <c:v>NOVEMBER </c:v>
                </c:pt>
                <c:pt idx="7">
                  <c:v>1st-7th DEC</c:v>
                </c:pt>
                <c:pt idx="8">
                  <c:v>8th-14th DEC</c:v>
                </c:pt>
                <c:pt idx="9">
                  <c:v>15th-21st DEC</c:v>
                </c:pt>
                <c:pt idx="10">
                  <c:v>22nd-31st DEC</c:v>
                </c:pt>
                <c:pt idx="11">
                  <c:v>DECEMBER </c:v>
                </c:pt>
                <c:pt idx="12">
                  <c:v>JANUARY </c:v>
                </c:pt>
              </c:strCache>
            </c:strRef>
          </c:cat>
          <c:val>
            <c:numRef>
              <c:f>'PERFORMANCE INSIGHTS'!$H$2:$H$13,'PERFORMANCE INSIGHTS'!$H$18</c:f>
              <c:numCache>
                <c:formatCode>General</c:formatCode>
                <c:ptCount val="13"/>
                <c:pt idx="0">
                  <c:v>12</c:v>
                </c:pt>
                <c:pt idx="1">
                  <c:v>142</c:v>
                </c:pt>
                <c:pt idx="2">
                  <c:v>3</c:v>
                </c:pt>
                <c:pt idx="4">
                  <c:v>11</c:v>
                </c:pt>
                <c:pt idx="5">
                  <c:v>213</c:v>
                </c:pt>
                <c:pt idx="6">
                  <c:v>155</c:v>
                </c:pt>
                <c:pt idx="7">
                  <c:v>183</c:v>
                </c:pt>
                <c:pt idx="8">
                  <c:v>237</c:v>
                </c:pt>
                <c:pt idx="9">
                  <c:v>41</c:v>
                </c:pt>
                <c:pt idx="10">
                  <c:v>132</c:v>
                </c:pt>
                <c:pt idx="11">
                  <c:v>593</c:v>
                </c:pt>
                <c:pt idx="12">
                  <c:v>49073</c:v>
                </c:pt>
              </c:numCache>
            </c:numRef>
          </c:val>
        </c:ser>
        <c:ser>
          <c:idx val="2"/>
          <c:order val="2"/>
          <c:tx>
            <c:strRef>
              <c:f>'PERFORMANCE INSIGHTS'!$I$1</c:f>
              <c:strCache>
                <c:ptCount val="1"/>
                <c:pt idx="0">
                  <c:v>COMMENTS</c:v>
                </c:pt>
              </c:strCache>
            </c:strRef>
          </c:tx>
          <c:spPr>
            <a:gradFill>
              <a:gsLst>
                <a:gs pos="0">
                  <a:srgbClr val="aeaeae"/>
                </a:gs>
                <a:gs pos="100000">
                  <a:srgbClr val="a4a4a4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'PERFORMANCE INSIGHTS'!$A$2:$A$13,'PERFORMANCE INSIGHTS'!$A$18</c:f>
              <c:strCache>
                <c:ptCount val="13"/>
                <c:pt idx="0">
                  <c:v>OCTOBER</c:v>
                </c:pt>
                <c:pt idx="1">
                  <c:v>27th-3rd NOV</c:v>
                </c:pt>
                <c:pt idx="2">
                  <c:v>3rd-10th NOV</c:v>
                </c:pt>
                <c:pt idx="3">
                  <c:v>10th-16th NOV</c:v>
                </c:pt>
                <c:pt idx="4">
                  <c:v>17th-24th NOV</c:v>
                </c:pt>
                <c:pt idx="5">
                  <c:v>24th-1st DEC</c:v>
                </c:pt>
                <c:pt idx="6">
                  <c:v>NOVEMBER </c:v>
                </c:pt>
                <c:pt idx="7">
                  <c:v>1st-7th DEC</c:v>
                </c:pt>
                <c:pt idx="8">
                  <c:v>8th-14th DEC</c:v>
                </c:pt>
                <c:pt idx="9">
                  <c:v>15th-21st DEC</c:v>
                </c:pt>
                <c:pt idx="10">
                  <c:v>22nd-31st DEC</c:v>
                </c:pt>
                <c:pt idx="11">
                  <c:v>DECEMBER </c:v>
                </c:pt>
                <c:pt idx="12">
                  <c:v>JANUARY </c:v>
                </c:pt>
              </c:strCache>
            </c:strRef>
          </c:cat>
          <c:val>
            <c:numRef>
              <c:f>'PERFORMANCE INSIGHTS'!$I$2:$I$13,'PERFORMANCE INSIGHTS'!$I$18</c:f>
              <c:numCache>
                <c:formatCode>General</c:formatCode>
                <c:ptCount val="13"/>
                <c:pt idx="0">
                  <c:v>6</c:v>
                </c:pt>
                <c:pt idx="1">
                  <c:v>30</c:v>
                </c:pt>
                <c:pt idx="2">
                  <c:v>3</c:v>
                </c:pt>
                <c:pt idx="3">
                  <c:v>11</c:v>
                </c:pt>
                <c:pt idx="4">
                  <c:v>43</c:v>
                </c:pt>
                <c:pt idx="5">
                  <c:v>23</c:v>
                </c:pt>
                <c:pt idx="6">
                  <c:v>86</c:v>
                </c:pt>
                <c:pt idx="7">
                  <c:v>29</c:v>
                </c:pt>
                <c:pt idx="8">
                  <c:v>39</c:v>
                </c:pt>
                <c:pt idx="9">
                  <c:v>15</c:v>
                </c:pt>
                <c:pt idx="10">
                  <c:v>27</c:v>
                </c:pt>
                <c:pt idx="11">
                  <c:v>110</c:v>
                </c:pt>
                <c:pt idx="12">
                  <c:v>2129</c:v>
                </c:pt>
              </c:numCache>
            </c:numRef>
          </c:val>
        </c:ser>
        <c:ser>
          <c:idx val="3"/>
          <c:order val="3"/>
          <c:tx>
            <c:strRef>
              <c:f>'PERFORMANCE INSIGHTS'!$J$1</c:f>
              <c:strCache>
                <c:ptCount val="1"/>
                <c:pt idx="0">
                  <c:v>SAVES</c:v>
                </c:pt>
              </c:strCache>
            </c:strRef>
          </c:tx>
          <c:spPr>
            <a:gradFill>
              <a:gsLst>
                <a:gs pos="0">
                  <a:srgbClr val="ffc54b"/>
                </a:gs>
                <a:gs pos="100000">
                  <a:srgbClr val="ffbf00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'PERFORMANCE INSIGHTS'!$A$2:$A$13,'PERFORMANCE INSIGHTS'!$A$18</c:f>
              <c:strCache>
                <c:ptCount val="13"/>
                <c:pt idx="0">
                  <c:v>OCTOBER</c:v>
                </c:pt>
                <c:pt idx="1">
                  <c:v>27th-3rd NOV</c:v>
                </c:pt>
                <c:pt idx="2">
                  <c:v>3rd-10th NOV</c:v>
                </c:pt>
                <c:pt idx="3">
                  <c:v>10th-16th NOV</c:v>
                </c:pt>
                <c:pt idx="4">
                  <c:v>17th-24th NOV</c:v>
                </c:pt>
                <c:pt idx="5">
                  <c:v>24th-1st DEC</c:v>
                </c:pt>
                <c:pt idx="6">
                  <c:v>NOVEMBER </c:v>
                </c:pt>
                <c:pt idx="7">
                  <c:v>1st-7th DEC</c:v>
                </c:pt>
                <c:pt idx="8">
                  <c:v>8th-14th DEC</c:v>
                </c:pt>
                <c:pt idx="9">
                  <c:v>15th-21st DEC</c:v>
                </c:pt>
                <c:pt idx="10">
                  <c:v>22nd-31st DEC</c:v>
                </c:pt>
                <c:pt idx="11">
                  <c:v>DECEMBER </c:v>
                </c:pt>
                <c:pt idx="12">
                  <c:v>JANUARY </c:v>
                </c:pt>
              </c:strCache>
            </c:strRef>
          </c:cat>
          <c:val>
            <c:numRef>
              <c:f>'PERFORMANCE INSIGHTS'!$J$2:$J$13,'PERFORMANCE INSIGHTS'!$J$18</c:f>
              <c:numCache>
                <c:formatCode>General</c:formatCode>
                <c:ptCount val="13"/>
                <c:pt idx="0">
                  <c:v>16</c:v>
                </c:pt>
                <c:pt idx="1">
                  <c:v>30</c:v>
                </c:pt>
                <c:pt idx="2">
                  <c:v>11</c:v>
                </c:pt>
                <c:pt idx="3">
                  <c:v>7</c:v>
                </c:pt>
                <c:pt idx="4">
                  <c:v>23</c:v>
                </c:pt>
                <c:pt idx="5">
                  <c:v>98</c:v>
                </c:pt>
                <c:pt idx="6">
                  <c:v>64</c:v>
                </c:pt>
                <c:pt idx="7">
                  <c:v>132</c:v>
                </c:pt>
                <c:pt idx="8">
                  <c:v>96</c:v>
                </c:pt>
                <c:pt idx="9">
                  <c:v>41</c:v>
                </c:pt>
                <c:pt idx="10">
                  <c:v>80</c:v>
                </c:pt>
                <c:pt idx="11">
                  <c:v>349</c:v>
                </c:pt>
                <c:pt idx="12">
                  <c:v>15592</c:v>
                </c:pt>
              </c:numCache>
            </c:numRef>
          </c:val>
        </c:ser>
        <c:gapWidth val="150"/>
        <c:overlap val="100"/>
        <c:axId val="51434812"/>
        <c:axId val="18010882"/>
      </c:barChart>
      <c:catAx>
        <c:axId val="514348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8010882"/>
        <c:crosses val="autoZero"/>
        <c:auto val="1"/>
        <c:lblAlgn val="ctr"/>
        <c:lblOffset val="100"/>
        <c:noMultiLvlLbl val="0"/>
      </c:catAx>
      <c:valAx>
        <c:axId val="18010882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5143481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493920</xdr:colOff>
      <xdr:row>0</xdr:row>
      <xdr:rowOff>66960</xdr:rowOff>
    </xdr:from>
    <xdr:to>
      <xdr:col>20</xdr:col>
      <xdr:colOff>379440</xdr:colOff>
      <xdr:row>9</xdr:row>
      <xdr:rowOff>130320</xdr:rowOff>
    </xdr:to>
    <xdr:graphicFrame>
      <xdr:nvGraphicFramePr>
        <xdr:cNvPr id="0" name="Chart 1"/>
        <xdr:cNvGraphicFramePr/>
      </xdr:nvGraphicFramePr>
      <xdr:xfrm>
        <a:off x="9367560" y="66960"/>
        <a:ext cx="6714720" cy="228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457200</xdr:colOff>
      <xdr:row>10</xdr:row>
      <xdr:rowOff>9720</xdr:rowOff>
    </xdr:from>
    <xdr:to>
      <xdr:col>20</xdr:col>
      <xdr:colOff>342720</xdr:colOff>
      <xdr:row>20</xdr:row>
      <xdr:rowOff>37800</xdr:rowOff>
    </xdr:to>
    <xdr:graphicFrame>
      <xdr:nvGraphicFramePr>
        <xdr:cNvPr id="1" name="Chart 6"/>
        <xdr:cNvGraphicFramePr/>
      </xdr:nvGraphicFramePr>
      <xdr:xfrm>
        <a:off x="9330840" y="2419560"/>
        <a:ext cx="6714720" cy="209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4" activePane="bottomLeft" state="frozen"/>
      <selection pane="topLeft" activeCell="A1" activeCellId="0" sqref="A1"/>
      <selection pane="bottomLeft" activeCell="H30" activeCellId="0" sqref="H30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3.99"/>
    <col collapsed="false" customWidth="true" hidden="false" outlineLevel="0" max="2" min="2" style="1" width="7.66"/>
    <col collapsed="false" customWidth="true" hidden="false" outlineLevel="0" max="3" min="3" style="1" width="9.15"/>
    <col collapsed="false" customWidth="true" hidden="false" outlineLevel="0" max="4" min="4" style="1" width="8.61"/>
    <col collapsed="false" customWidth="true" hidden="false" outlineLevel="0" max="5" min="5" style="1" width="9.01"/>
    <col collapsed="false" customWidth="true" hidden="false" outlineLevel="0" max="6" min="6" style="1" width="9.28"/>
    <col collapsed="false" customWidth="true" hidden="false" outlineLevel="0" max="7" min="7" style="1" width="7.53"/>
    <col collapsed="false" customWidth="true" hidden="false" outlineLevel="0" max="8" min="8" style="1" width="7.66"/>
    <col collapsed="false" customWidth="true" hidden="false" outlineLevel="0" max="9" min="9" style="1" width="8.34"/>
    <col collapsed="false" customWidth="true" hidden="false" outlineLevel="0" max="10" min="10" style="1" width="6.59"/>
    <col collapsed="false" customWidth="true" hidden="false" outlineLevel="0" max="11" min="11" style="2" width="11.97"/>
  </cols>
  <sheetData>
    <row r="1" customFormat="false" ht="4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M1" s="5"/>
      <c r="N1" s="5"/>
    </row>
    <row r="2" s="11" customFormat="true" ht="27.75" hidden="false" customHeight="false" outlineLevel="0" collapsed="false">
      <c r="A2" s="6" t="s">
        <v>11</v>
      </c>
      <c r="B2" s="7" t="s">
        <v>12</v>
      </c>
      <c r="C2" s="8" t="n">
        <v>4645</v>
      </c>
      <c r="D2" s="7" t="n">
        <v>531</v>
      </c>
      <c r="E2" s="7" t="n">
        <v>414</v>
      </c>
      <c r="F2" s="7"/>
      <c r="G2" s="7" t="n">
        <v>840</v>
      </c>
      <c r="H2" s="7" t="n">
        <v>12</v>
      </c>
      <c r="I2" s="7" t="n">
        <v>6</v>
      </c>
      <c r="J2" s="7" t="n">
        <v>16</v>
      </c>
      <c r="K2" s="9" t="n">
        <f aca="false">(D2/C2 )*100</f>
        <v>11.4316469321851</v>
      </c>
      <c r="L2" s="10"/>
      <c r="M2" s="10"/>
      <c r="N2" s="10"/>
    </row>
    <row r="3" customFormat="false" ht="15" hidden="false" customHeight="false" outlineLevel="0" collapsed="false">
      <c r="A3" s="12" t="s">
        <v>13</v>
      </c>
      <c r="B3" s="12" t="s">
        <v>14</v>
      </c>
      <c r="C3" s="13" t="n">
        <v>14152</v>
      </c>
      <c r="D3" s="13" t="n">
        <v>1129</v>
      </c>
      <c r="E3" s="12" t="n">
        <v>247</v>
      </c>
      <c r="F3" s="13" t="n">
        <v>19180</v>
      </c>
      <c r="G3" s="13" t="n">
        <v>1266</v>
      </c>
      <c r="H3" s="12" t="n">
        <v>142</v>
      </c>
      <c r="I3" s="12" t="n">
        <v>30</v>
      </c>
      <c r="J3" s="12" t="n">
        <v>30</v>
      </c>
      <c r="K3" s="14" t="n">
        <f aca="false">(D3/C3 )*100</f>
        <v>7.97767100056529</v>
      </c>
      <c r="L3" s="5"/>
      <c r="M3" s="5"/>
      <c r="N3" s="5"/>
    </row>
    <row r="4" customFormat="false" ht="15" hidden="false" customHeight="false" outlineLevel="0" collapsed="false">
      <c r="A4" s="12" t="s">
        <v>15</v>
      </c>
      <c r="B4" s="12" t="s">
        <v>14</v>
      </c>
      <c r="C4" s="15" t="n">
        <v>15822</v>
      </c>
      <c r="D4" s="1" t="n">
        <v>346</v>
      </c>
      <c r="E4" s="1" t="n">
        <v>771</v>
      </c>
      <c r="F4" s="15" t="n">
        <v>19120</v>
      </c>
      <c r="G4" s="1" t="n">
        <v>247</v>
      </c>
      <c r="H4" s="1" t="n">
        <v>3</v>
      </c>
      <c r="I4" s="1" t="n">
        <v>3</v>
      </c>
      <c r="J4" s="1" t="n">
        <v>11</v>
      </c>
      <c r="K4" s="14" t="n">
        <f aca="false">(D4/C4 )*100</f>
        <v>2.18682846669195</v>
      </c>
    </row>
    <row r="5" customFormat="false" ht="15" hidden="false" customHeight="false" outlineLevel="0" collapsed="false">
      <c r="A5" s="12" t="s">
        <v>16</v>
      </c>
      <c r="B5" s="12" t="s">
        <v>14</v>
      </c>
      <c r="C5" s="1" t="n">
        <v>795</v>
      </c>
      <c r="D5" s="1" t="n">
        <v>123</v>
      </c>
      <c r="E5" s="12" t="n">
        <v>250</v>
      </c>
      <c r="F5" s="15" t="n">
        <v>1392</v>
      </c>
      <c r="G5" s="1" t="n">
        <v>170</v>
      </c>
      <c r="I5" s="12" t="n">
        <v>11</v>
      </c>
      <c r="J5" s="12" t="n">
        <v>7</v>
      </c>
      <c r="K5" s="14" t="n">
        <f aca="false">(D5/C5 )*100</f>
        <v>15.4716981132075</v>
      </c>
    </row>
    <row r="6" customFormat="false" ht="15" hidden="false" customHeight="false" outlineLevel="0" collapsed="false">
      <c r="A6" s="12" t="s">
        <v>17</v>
      </c>
      <c r="B6" s="12" t="s">
        <v>14</v>
      </c>
      <c r="C6" s="15" t="n">
        <v>25514</v>
      </c>
      <c r="D6" s="15" t="n">
        <v>2170</v>
      </c>
      <c r="E6" s="12" t="n">
        <v>758</v>
      </c>
      <c r="F6" s="15" t="n">
        <v>36653</v>
      </c>
      <c r="G6" s="15" t="n">
        <v>438</v>
      </c>
      <c r="H6" s="15" t="n">
        <v>11</v>
      </c>
      <c r="I6" s="12" t="n">
        <v>43</v>
      </c>
      <c r="J6" s="12" t="n">
        <v>23</v>
      </c>
      <c r="K6" s="14" t="n">
        <f aca="false">(D6/C6 )*100</f>
        <v>8.50513443599592</v>
      </c>
    </row>
    <row r="7" customFormat="false" ht="15" hidden="false" customHeight="false" outlineLevel="0" collapsed="false">
      <c r="A7" s="12" t="s">
        <v>18</v>
      </c>
      <c r="B7" s="12" t="s">
        <v>14</v>
      </c>
      <c r="C7" s="15" t="n">
        <v>16261</v>
      </c>
      <c r="D7" s="15" t="n">
        <v>2411</v>
      </c>
      <c r="E7" s="12" t="n">
        <v>371</v>
      </c>
      <c r="F7" s="15" t="n">
        <v>19079</v>
      </c>
      <c r="G7" s="15" t="n">
        <v>1612</v>
      </c>
      <c r="H7" s="15" t="n">
        <v>213</v>
      </c>
      <c r="I7" s="12" t="n">
        <v>23</v>
      </c>
      <c r="J7" s="12" t="n">
        <v>98</v>
      </c>
      <c r="K7" s="14" t="n">
        <f aca="false">(D7/C7 )*100</f>
        <v>14.8268864153496</v>
      </c>
    </row>
    <row r="8" s="20" customFormat="true" ht="15" hidden="false" customHeight="false" outlineLevel="0" collapsed="false">
      <c r="A8" s="16" t="s">
        <v>19</v>
      </c>
      <c r="B8" s="16"/>
      <c r="C8" s="17" t="n">
        <v>48043</v>
      </c>
      <c r="D8" s="17" t="n">
        <v>3572</v>
      </c>
      <c r="E8" s="18" t="n">
        <v>1797</v>
      </c>
      <c r="F8" s="17" t="n">
        <v>70207</v>
      </c>
      <c r="G8" s="17" t="n">
        <v>2055</v>
      </c>
      <c r="H8" s="17" t="n">
        <v>155</v>
      </c>
      <c r="I8" s="16" t="n">
        <v>86</v>
      </c>
      <c r="J8" s="16" t="n">
        <v>64</v>
      </c>
      <c r="K8" s="19" t="n">
        <f aca="false">(D8/C8 )*100</f>
        <v>7.43500614033262</v>
      </c>
    </row>
    <row r="9" customFormat="false" ht="15" hidden="false" customHeight="false" outlineLevel="0" collapsed="false">
      <c r="A9" s="12" t="s">
        <v>20</v>
      </c>
      <c r="B9" s="12" t="s">
        <v>14</v>
      </c>
      <c r="C9" s="15" t="n">
        <v>22220</v>
      </c>
      <c r="D9" s="15" t="n">
        <v>3555</v>
      </c>
      <c r="E9" s="12" t="n">
        <v>512</v>
      </c>
      <c r="F9" s="15" t="n">
        <v>27200</v>
      </c>
      <c r="G9" s="15" t="n">
        <v>2609</v>
      </c>
      <c r="H9" s="15" t="n">
        <v>183</v>
      </c>
      <c r="I9" s="12" t="n">
        <v>29</v>
      </c>
      <c r="J9" s="12" t="n">
        <v>132</v>
      </c>
      <c r="K9" s="14" t="n">
        <f aca="false">(D9/C9 )*100</f>
        <v>15.999099909991</v>
      </c>
    </row>
    <row r="10" customFormat="false" ht="15" hidden="false" customHeight="false" outlineLevel="0" collapsed="false">
      <c r="A10" s="12" t="s">
        <v>21</v>
      </c>
      <c r="B10" s="12" t="s">
        <v>14</v>
      </c>
      <c r="C10" s="15" t="n">
        <v>17794</v>
      </c>
      <c r="D10" s="15" t="n">
        <v>2025</v>
      </c>
      <c r="E10" s="12" t="n">
        <v>545</v>
      </c>
      <c r="F10" s="15" t="n">
        <v>21396</v>
      </c>
      <c r="G10" s="15" t="n">
        <v>1874</v>
      </c>
      <c r="H10" s="15" t="n">
        <v>237</v>
      </c>
      <c r="I10" s="12" t="n">
        <v>39</v>
      </c>
      <c r="J10" s="12" t="n">
        <v>96</v>
      </c>
      <c r="K10" s="14" t="n">
        <f aca="false">(D10/C10 )*100</f>
        <v>11.3802405305159</v>
      </c>
    </row>
    <row r="11" customFormat="false" ht="15" hidden="false" customHeight="false" outlineLevel="0" collapsed="false">
      <c r="A11" s="12" t="s">
        <v>22</v>
      </c>
      <c r="B11" s="12" t="s">
        <v>14</v>
      </c>
      <c r="C11" s="15" t="n">
        <v>7478</v>
      </c>
      <c r="D11" s="15" t="n">
        <v>1043</v>
      </c>
      <c r="E11" s="12" t="n">
        <v>183</v>
      </c>
      <c r="F11" s="15" t="n">
        <v>9724</v>
      </c>
      <c r="G11" s="15" t="n">
        <v>1076</v>
      </c>
      <c r="H11" s="15" t="n">
        <v>41</v>
      </c>
      <c r="I11" s="12" t="n">
        <v>15</v>
      </c>
      <c r="J11" s="12" t="n">
        <v>41</v>
      </c>
      <c r="K11" s="14" t="n">
        <f aca="false">(D11/C11 )*100</f>
        <v>13.9475795667291</v>
      </c>
    </row>
    <row r="12" customFormat="false" ht="15" hidden="false" customHeight="false" outlineLevel="0" collapsed="false">
      <c r="A12" s="12" t="s">
        <v>23</v>
      </c>
      <c r="B12" s="12" t="s">
        <v>14</v>
      </c>
      <c r="C12" s="15" t="n">
        <v>15658</v>
      </c>
      <c r="D12" s="15" t="n">
        <v>2082</v>
      </c>
      <c r="E12" s="12" t="n">
        <v>248</v>
      </c>
      <c r="F12" s="15" t="n">
        <v>18094</v>
      </c>
      <c r="G12" s="15" t="n">
        <v>1446</v>
      </c>
      <c r="H12" s="15" t="n">
        <v>132</v>
      </c>
      <c r="I12" s="12" t="n">
        <v>27</v>
      </c>
      <c r="J12" s="12" t="n">
        <v>80</v>
      </c>
      <c r="K12" s="14" t="n">
        <f aca="false">(D12/C12 )*100</f>
        <v>13.2967173329927</v>
      </c>
    </row>
    <row r="13" s="20" customFormat="true" ht="15" hidden="false" customHeight="false" outlineLevel="0" collapsed="false">
      <c r="A13" s="16" t="s">
        <v>24</v>
      </c>
      <c r="B13" s="16"/>
      <c r="C13" s="17" t="n">
        <v>56624</v>
      </c>
      <c r="D13" s="17" t="n">
        <v>8159</v>
      </c>
      <c r="E13" s="18" t="n">
        <v>1488</v>
      </c>
      <c r="F13" s="17" t="n">
        <v>76414</v>
      </c>
      <c r="G13" s="17" t="n">
        <v>7005</v>
      </c>
      <c r="H13" s="17" t="n">
        <v>593</v>
      </c>
      <c r="I13" s="16" t="n">
        <v>110</v>
      </c>
      <c r="J13" s="16" t="n">
        <v>349</v>
      </c>
      <c r="K13" s="19" t="n">
        <f aca="false">(D13/C13 )*100</f>
        <v>14.4090844871433</v>
      </c>
    </row>
    <row r="14" customFormat="false" ht="27.75" hidden="false" customHeight="false" outlineLevel="0" collapsed="false">
      <c r="A14" s="12" t="s">
        <v>25</v>
      </c>
      <c r="B14" s="12" t="s">
        <v>14</v>
      </c>
      <c r="C14" s="15" t="n">
        <v>565072</v>
      </c>
      <c r="D14" s="15" t="n">
        <v>130907</v>
      </c>
      <c r="E14" s="15" t="n">
        <v>2350</v>
      </c>
      <c r="F14" s="15" t="n">
        <v>570683</v>
      </c>
      <c r="G14" s="15" t="n">
        <v>124339</v>
      </c>
      <c r="H14" s="15" t="n">
        <v>12000</v>
      </c>
      <c r="I14" s="12" t="n">
        <v>558</v>
      </c>
      <c r="J14" s="15" t="n">
        <v>4598</v>
      </c>
      <c r="K14" s="14" t="n">
        <f aca="false">(D14/C14 )*100</f>
        <v>23.1664283489538</v>
      </c>
    </row>
    <row r="15" customFormat="false" ht="15" hidden="false" customHeight="false" outlineLevel="0" collapsed="false">
      <c r="A15" s="12" t="s">
        <v>26</v>
      </c>
      <c r="B15" s="12" t="s">
        <v>14</v>
      </c>
      <c r="C15" s="15" t="n">
        <v>555250</v>
      </c>
      <c r="D15" s="15" t="n">
        <v>114684</v>
      </c>
      <c r="E15" s="15" t="n">
        <v>2546</v>
      </c>
      <c r="F15" s="15" t="n">
        <v>569324</v>
      </c>
      <c r="G15" s="15" t="n">
        <v>109219</v>
      </c>
      <c r="H15" s="15" t="n">
        <v>11204</v>
      </c>
      <c r="I15" s="12" t="n">
        <v>411</v>
      </c>
      <c r="J15" s="12" t="n">
        <v>3</v>
      </c>
      <c r="K15" s="14" t="n">
        <f aca="false">(D15/C15 )*100</f>
        <v>20.6544799639802</v>
      </c>
    </row>
    <row r="16" customFormat="false" ht="15" hidden="false" customHeight="false" outlineLevel="0" collapsed="false">
      <c r="A16" s="12" t="s">
        <v>27</v>
      </c>
      <c r="B16" s="12" t="s">
        <v>14</v>
      </c>
      <c r="C16" s="15" t="n">
        <v>488393</v>
      </c>
      <c r="D16" s="15" t="n">
        <v>109051</v>
      </c>
      <c r="E16" s="15" t="n">
        <v>2089</v>
      </c>
      <c r="F16" s="15" t="n">
        <v>501919</v>
      </c>
      <c r="G16" s="15" t="n">
        <v>106173</v>
      </c>
      <c r="H16" s="15" t="n">
        <v>12900</v>
      </c>
      <c r="I16" s="15" t="n">
        <v>661</v>
      </c>
      <c r="J16" s="15" t="n">
        <v>3506</v>
      </c>
      <c r="K16" s="14" t="n">
        <f aca="false">(D16/C16 )*100</f>
        <v>22.3285346022568</v>
      </c>
    </row>
    <row r="17" customFormat="false" ht="15" hidden="false" customHeight="false" outlineLevel="0" collapsed="false">
      <c r="A17" s="12" t="s">
        <v>28</v>
      </c>
      <c r="B17" s="12" t="s">
        <v>14</v>
      </c>
      <c r="C17" s="15" t="n">
        <v>543796</v>
      </c>
      <c r="D17" s="15" t="n">
        <v>114212</v>
      </c>
      <c r="E17" s="15" t="n">
        <v>2405</v>
      </c>
      <c r="F17" s="15" t="n">
        <v>568890</v>
      </c>
      <c r="G17" s="15" t="n">
        <v>113025</v>
      </c>
      <c r="H17" s="15" t="n">
        <v>12951</v>
      </c>
      <c r="I17" s="12" t="n">
        <v>449</v>
      </c>
      <c r="J17" s="15" t="n">
        <v>3567</v>
      </c>
      <c r="K17" s="14" t="n">
        <f aca="false">(D17/C17 )*100</f>
        <v>21.0027289645382</v>
      </c>
    </row>
    <row r="18" s="20" customFormat="true" ht="15" hidden="false" customHeight="false" outlineLevel="0" collapsed="false">
      <c r="A18" s="16" t="s">
        <v>29</v>
      </c>
      <c r="B18" s="16"/>
      <c r="C18" s="17" t="n">
        <v>1968231</v>
      </c>
      <c r="D18" s="17" t="n">
        <v>434037</v>
      </c>
      <c r="E18" s="17" t="n">
        <v>9390</v>
      </c>
      <c r="F18" s="17" t="n">
        <v>2210939</v>
      </c>
      <c r="G18" s="17" t="n">
        <v>452739</v>
      </c>
      <c r="H18" s="17" t="n">
        <v>49073</v>
      </c>
      <c r="I18" s="18" t="n">
        <v>2129</v>
      </c>
      <c r="J18" s="17" t="n">
        <v>15592</v>
      </c>
      <c r="K18" s="19" t="n">
        <f aca="false">(D18/C18 )*100</f>
        <v>22.0521371729233</v>
      </c>
    </row>
    <row r="19" customFormat="false" ht="15" hidden="false" customHeight="false" outlineLevel="0" collapsed="false">
      <c r="A19" s="12" t="s">
        <v>30</v>
      </c>
      <c r="B19" s="12" t="s">
        <v>14</v>
      </c>
      <c r="C19" s="15" t="n">
        <v>1855</v>
      </c>
      <c r="D19" s="15" t="n">
        <v>195</v>
      </c>
      <c r="E19" s="15" t="n">
        <v>30</v>
      </c>
      <c r="F19" s="15" t="n">
        <v>4049</v>
      </c>
      <c r="G19" s="15" t="n">
        <v>205</v>
      </c>
      <c r="H19" s="15" t="n">
        <v>62</v>
      </c>
      <c r="I19" s="12" t="n">
        <v>8</v>
      </c>
      <c r="J19" s="15" t="n">
        <v>13</v>
      </c>
      <c r="K19" s="14" t="n">
        <f aca="false">(D19/C19 )*100</f>
        <v>10.5121293800539</v>
      </c>
    </row>
    <row r="20" customFormat="false" ht="15" hidden="false" customHeight="false" outlineLevel="0" collapsed="false">
      <c r="A20" s="12" t="s">
        <v>31</v>
      </c>
      <c r="B20" s="12" t="s">
        <v>14</v>
      </c>
      <c r="C20" s="15" t="n">
        <v>13295</v>
      </c>
      <c r="D20" s="15" t="n">
        <v>2580</v>
      </c>
      <c r="E20" s="15" t="n">
        <v>51</v>
      </c>
      <c r="F20" s="15" t="n">
        <v>14080</v>
      </c>
      <c r="G20" s="15" t="n">
        <v>2544</v>
      </c>
      <c r="H20" s="15" t="n">
        <v>313</v>
      </c>
      <c r="I20" s="12" t="n">
        <v>10</v>
      </c>
      <c r="J20" s="15" t="n">
        <v>117</v>
      </c>
      <c r="K20" s="14" t="n">
        <f aca="false">(D20/C20 )*100</f>
        <v>19.4057916509966</v>
      </c>
    </row>
    <row r="21" customFormat="false" ht="15" hidden="false" customHeight="false" outlineLevel="0" collapsed="false">
      <c r="A21" s="12" t="s">
        <v>32</v>
      </c>
      <c r="B21" s="12" t="s">
        <v>14</v>
      </c>
      <c r="C21" s="15" t="n">
        <v>30330</v>
      </c>
      <c r="D21" s="15" t="n">
        <v>6289</v>
      </c>
      <c r="E21" s="15" t="n">
        <v>136</v>
      </c>
      <c r="F21" s="15" t="n">
        <v>33761</v>
      </c>
      <c r="G21" s="15" t="n">
        <v>5952</v>
      </c>
      <c r="H21" s="15" t="n">
        <v>790</v>
      </c>
      <c r="I21" s="12" t="n">
        <v>63</v>
      </c>
      <c r="J21" s="15" t="n">
        <v>270</v>
      </c>
      <c r="K21" s="2" t="n">
        <f aca="false">(D21/C21)*100</f>
        <v>20.7352456313881</v>
      </c>
    </row>
    <row r="22" customFormat="false" ht="15" hidden="false" customHeight="false" outlineLevel="0" collapsed="false">
      <c r="A22" s="1" t="s">
        <v>33</v>
      </c>
      <c r="B22" s="1" t="s">
        <v>14</v>
      </c>
      <c r="C22" s="15" t="n">
        <v>14311</v>
      </c>
      <c r="D22" s="15" t="n">
        <v>2556</v>
      </c>
      <c r="E22" s="1" t="n">
        <v>57</v>
      </c>
      <c r="F22" s="15" t="n">
        <v>17036</v>
      </c>
      <c r="G22" s="15" t="n">
        <v>2477</v>
      </c>
      <c r="H22" s="1" t="n">
        <v>327</v>
      </c>
      <c r="I22" s="1" t="n">
        <v>16</v>
      </c>
      <c r="J22" s="1" t="n">
        <v>94</v>
      </c>
      <c r="K22" s="2" t="n">
        <f aca="false">(D22/C22 )*100</f>
        <v>17.8603871148068</v>
      </c>
    </row>
    <row r="23" s="20" customFormat="true" ht="15" hidden="false" customHeight="false" outlineLevel="0" collapsed="false">
      <c r="A23" s="21" t="s">
        <v>34</v>
      </c>
      <c r="B23" s="21"/>
      <c r="C23" s="17" t="n">
        <v>52577</v>
      </c>
      <c r="D23" s="17" t="n">
        <v>10074</v>
      </c>
      <c r="E23" s="21" t="n">
        <v>248</v>
      </c>
      <c r="F23" s="17" t="n">
        <v>62635</v>
      </c>
      <c r="G23" s="17" t="n">
        <v>9957</v>
      </c>
      <c r="H23" s="17" t="n">
        <v>1357</v>
      </c>
      <c r="I23" s="21" t="n">
        <v>94</v>
      </c>
      <c r="J23" s="21" t="n">
        <v>445</v>
      </c>
      <c r="K23" s="22" t="n">
        <f aca="false">(D23/C23 )*100</f>
        <v>19.1604694067748</v>
      </c>
    </row>
    <row r="24" customFormat="false" ht="15" hidden="false" customHeight="false" outlineLevel="0" collapsed="false">
      <c r="A24" s="1" t="s">
        <v>35</v>
      </c>
      <c r="B24" s="1" t="s">
        <v>14</v>
      </c>
      <c r="C24" s="15" t="n">
        <v>22819</v>
      </c>
      <c r="D24" s="15" t="n">
        <v>3178</v>
      </c>
      <c r="E24" s="1" t="n">
        <v>223</v>
      </c>
      <c r="F24" s="15" t="n">
        <v>28331</v>
      </c>
      <c r="G24" s="15" t="n">
        <v>3187</v>
      </c>
      <c r="H24" s="1" t="n">
        <v>137</v>
      </c>
      <c r="I24" s="1" t="n">
        <v>31</v>
      </c>
      <c r="J24" s="1" t="n">
        <v>84</v>
      </c>
      <c r="K24" s="23" t="n">
        <f aca="false">(D24/C24 )*100</f>
        <v>13.9269906656733</v>
      </c>
    </row>
    <row r="25" customFormat="false" ht="15" hidden="false" customHeight="false" outlineLevel="0" collapsed="false">
      <c r="A25" s="1" t="s">
        <v>36</v>
      </c>
      <c r="B25" s="1" t="s">
        <v>14</v>
      </c>
      <c r="C25" s="1" t="n">
        <v>22350</v>
      </c>
      <c r="D25" s="1" t="n">
        <v>3168</v>
      </c>
      <c r="E25" s="1" t="n">
        <v>349</v>
      </c>
      <c r="F25" s="1" t="n">
        <v>26737</v>
      </c>
      <c r="G25" s="1" t="n">
        <v>3219</v>
      </c>
      <c r="H25" s="1" t="n">
        <v>385</v>
      </c>
      <c r="I25" s="1" t="n">
        <v>14</v>
      </c>
      <c r="J25" s="1" t="n">
        <v>99</v>
      </c>
      <c r="K25" s="24"/>
    </row>
    <row r="26" customFormat="false" ht="15" hidden="false" customHeight="false" outlineLevel="0" collapsed="false">
      <c r="A26" s="1" t="s">
        <v>37</v>
      </c>
      <c r="B26" s="1" t="s">
        <v>14</v>
      </c>
      <c r="C26" s="1" t="n">
        <v>11208</v>
      </c>
      <c r="D26" s="1" t="n">
        <v>1305</v>
      </c>
      <c r="E26" s="1" t="n">
        <v>337</v>
      </c>
      <c r="F26" s="1" t="n">
        <v>14394</v>
      </c>
      <c r="G26" s="1" t="n">
        <v>756</v>
      </c>
      <c r="H26" s="1" t="n">
        <v>77</v>
      </c>
      <c r="I26" s="1" t="n">
        <v>11</v>
      </c>
      <c r="J26" s="1" t="n">
        <v>36</v>
      </c>
    </row>
    <row r="27" customFormat="false" ht="15" hidden="false" customHeight="false" outlineLevel="0" collapsed="false">
      <c r="A27" s="1" t="s">
        <v>38</v>
      </c>
      <c r="B27" s="1" t="s">
        <v>14</v>
      </c>
      <c r="C27" s="1" t="n">
        <v>128000</v>
      </c>
      <c r="D27" s="1" t="n">
        <v>31630</v>
      </c>
      <c r="E27" s="1" t="n">
        <v>846</v>
      </c>
      <c r="F27" s="1" t="n">
        <v>131338</v>
      </c>
      <c r="G27" s="1" t="n">
        <v>29905</v>
      </c>
      <c r="H27" s="1" t="n">
        <v>1486</v>
      </c>
      <c r="I27" s="1" t="n">
        <v>174</v>
      </c>
      <c r="J27" s="1" t="n">
        <v>889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.59"/>
    <col collapsed="false" customWidth="true" hidden="false" outlineLevel="0" max="2" min="2" style="0" width="14.13"/>
    <col collapsed="false" customWidth="true" hidden="false" outlineLevel="0" max="3" min="3" style="0" width="13.17"/>
    <col collapsed="false" customWidth="true" hidden="false" outlineLevel="0" max="4" min="4" style="0" width="17.49"/>
  </cols>
  <sheetData>
    <row r="1" customFormat="false" ht="27.75" hidden="false" customHeight="false" outlineLevel="0" collapsed="false">
      <c r="A1" s="25" t="s">
        <v>39</v>
      </c>
      <c r="B1" s="5" t="s">
        <v>40</v>
      </c>
      <c r="C1" s="5" t="s">
        <v>41</v>
      </c>
      <c r="D1" s="5" t="s">
        <v>42</v>
      </c>
      <c r="E1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5390625" defaultRowHeight="15" zeroHeight="false" outlineLevelRow="0" outlineLevelCol="0"/>
  <sheetData>
    <row r="1" customFormat="false" ht="41.25" hidden="false" customHeight="false" outlineLevel="0" collapsed="false">
      <c r="A1" s="25" t="s">
        <v>43</v>
      </c>
      <c r="B1" s="26" t="s">
        <v>44</v>
      </c>
      <c r="C1" s="26" t="s">
        <v>45</v>
      </c>
      <c r="D1" s="26"/>
      <c r="E1" s="25" t="s">
        <v>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390625" defaultRowHeight="15" zeroHeight="false" outlineLevelRow="0" outlineLevelCol="0"/>
  <sheetData>
    <row r="1" customFormat="false" ht="27.75" hidden="false" customHeight="false" outlineLevel="0" collapsed="false">
      <c r="A1" s="0" t="s">
        <v>47</v>
      </c>
      <c r="B1" s="0" t="s">
        <v>48</v>
      </c>
      <c r="C1" s="0" t="s">
        <v>49</v>
      </c>
      <c r="D1" s="0" t="s">
        <v>50</v>
      </c>
      <c r="E1" s="27" t="s">
        <v>51</v>
      </c>
    </row>
    <row r="2" customFormat="false" ht="15" hidden="false" customHeight="false" outlineLevel="0" collapsed="false">
      <c r="A2" s="26"/>
      <c r="B2" s="26"/>
      <c r="C2" s="26"/>
      <c r="D2" s="26" t="n">
        <f aca="false">B2 - C2</f>
        <v>0</v>
      </c>
    </row>
    <row r="3" customFormat="false" ht="15" hidden="false" customHeight="false" outlineLevel="0" collapsed="false">
      <c r="D3" s="26" t="n">
        <f aca="false">B3 - C3</f>
        <v>0</v>
      </c>
    </row>
    <row r="4" customFormat="false" ht="15" hidden="false" customHeight="false" outlineLevel="0" collapsed="false">
      <c r="D4" s="26" t="n">
        <f aca="false">B4 - C4</f>
        <v>0</v>
      </c>
    </row>
    <row r="5" customFormat="false" ht="15" hidden="false" customHeight="false" outlineLevel="0" collapsed="false">
      <c r="D5" s="26" t="n">
        <f aca="false">B5 - C5</f>
        <v>0</v>
      </c>
    </row>
    <row r="6" customFormat="false" ht="15" hidden="false" customHeight="false" outlineLevel="0" collapsed="false">
      <c r="D6" s="26" t="n">
        <f aca="false">B6 - C6</f>
        <v>0</v>
      </c>
    </row>
    <row r="7" customFormat="false" ht="15" hidden="false" customHeight="false" outlineLevel="0" collapsed="false">
      <c r="D7" s="26" t="n">
        <f aca="false">B7 - C7</f>
        <v>0</v>
      </c>
    </row>
    <row r="8" customFormat="false" ht="15" hidden="false" customHeight="false" outlineLevel="0" collapsed="false">
      <c r="D8" s="26" t="n">
        <f aca="false">B8 - C8</f>
        <v>0</v>
      </c>
    </row>
    <row r="9" customFormat="false" ht="15" hidden="false" customHeight="false" outlineLevel="0" collapsed="false">
      <c r="D9" s="26" t="n">
        <f aca="false">B9 - C9</f>
        <v>0</v>
      </c>
    </row>
    <row r="10" customFormat="false" ht="15" hidden="false" customHeight="false" outlineLevel="0" collapsed="false">
      <c r="D10" s="26" t="n">
        <f aca="false">B10 - C10</f>
        <v>0</v>
      </c>
    </row>
    <row r="11" customFormat="false" ht="15" hidden="false" customHeight="false" outlineLevel="0" collapsed="false">
      <c r="D11" s="26" t="n">
        <f aca="false">B11 - C11</f>
        <v>0</v>
      </c>
    </row>
    <row r="12" customFormat="false" ht="15" hidden="false" customHeight="false" outlineLevel="0" collapsed="false">
      <c r="D12" s="26" t="n">
        <f aca="false">B12 - C12</f>
        <v>0</v>
      </c>
    </row>
    <row r="13" customFormat="false" ht="15" hidden="false" customHeight="false" outlineLevel="0" collapsed="false">
      <c r="D13" s="26" t="n">
        <f aca="false">B13 - C13</f>
        <v>0</v>
      </c>
    </row>
    <row r="14" customFormat="false" ht="15" hidden="false" customHeight="false" outlineLevel="0" collapsed="false">
      <c r="D14" s="26" t="n">
        <f aca="false">B14 - C14</f>
        <v>0</v>
      </c>
    </row>
    <row r="15" customFormat="false" ht="15" hidden="false" customHeight="false" outlineLevel="0" collapsed="false">
      <c r="D15" s="26" t="n">
        <f aca="false">B15 - C15</f>
        <v>0</v>
      </c>
    </row>
    <row r="16" customFormat="false" ht="15" hidden="false" customHeight="false" outlineLevel="0" collapsed="false">
      <c r="D16" s="26" t="n">
        <f aca="false">B16 - C16</f>
        <v>0</v>
      </c>
    </row>
    <row r="17" customFormat="false" ht="15" hidden="false" customHeight="false" outlineLevel="0" collapsed="false">
      <c r="D17" s="26" t="n">
        <f aca="false">B17 - C17</f>
        <v>0</v>
      </c>
    </row>
    <row r="18" customFormat="false" ht="15" hidden="false" customHeight="false" outlineLevel="0" collapsed="false">
      <c r="D18" s="26" t="n">
        <f aca="false">B18 - C18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8.21"/>
    <col collapsed="false" customWidth="true" hidden="false" outlineLevel="0" max="5" min="5" style="0" width="8.88"/>
    <col collapsed="false" customWidth="true" hidden="false" outlineLevel="0" max="6" min="6" style="0" width="7.8"/>
  </cols>
  <sheetData>
    <row r="1" customFormat="false" ht="48.75" hidden="false" customHeight="false" outlineLevel="0" collapsed="false">
      <c r="A1" s="28" t="s">
        <v>52</v>
      </c>
      <c r="B1" s="28" t="s">
        <v>53</v>
      </c>
      <c r="C1" s="28" t="s">
        <v>54</v>
      </c>
      <c r="D1" s="28" t="s">
        <v>55</v>
      </c>
      <c r="E1" s="28" t="s">
        <v>56</v>
      </c>
      <c r="F1" s="28" t="s">
        <v>57</v>
      </c>
      <c r="G1" s="28" t="s">
        <v>58</v>
      </c>
      <c r="H1" s="28"/>
    </row>
    <row r="2" customFormat="false" ht="15.75" hidden="false" customHeight="false" outlineLevel="0" collapsed="false">
      <c r="A2" s="5"/>
      <c r="B2" s="5"/>
      <c r="C2" s="5"/>
      <c r="D2" s="5"/>
      <c r="E2" s="5"/>
      <c r="F2" s="5"/>
      <c r="G2" s="5"/>
      <c r="H2" s="5"/>
    </row>
    <row r="3" customFormat="false" ht="15" hidden="false" customHeight="false" outlineLevel="0" collapsed="false">
      <c r="A3" s="5"/>
      <c r="B3" s="5"/>
      <c r="C3" s="5"/>
      <c r="D3" s="5"/>
      <c r="E3" s="5"/>
      <c r="F3" s="5"/>
      <c r="G3" s="5"/>
      <c r="H3" s="5"/>
    </row>
    <row r="4" customFormat="false" ht="15" hidden="false" customHeight="false" outlineLevel="0" collapsed="false">
      <c r="A4" s="5"/>
      <c r="B4" s="5"/>
      <c r="C4" s="5"/>
      <c r="D4" s="5"/>
      <c r="E4" s="5"/>
      <c r="F4" s="5"/>
      <c r="G4" s="5"/>
      <c r="H4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2025-02-24T11:46:06Z</dcterms:created>
  <dc:creator>Student</dc:creator>
  <dc:description/>
  <dc:language>en-US</dc:language>
  <cp:lastModifiedBy/>
  <dcterms:modified xsi:type="dcterms:W3CDTF">2025-04-02T16:17:26Z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