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ECCI\Documents\UECCI\bigDAta\UR\Analisis avanzado\"/>
    </mc:Choice>
  </mc:AlternateContent>
  <bookViews>
    <workbookView xWindow="0" yWindow="0" windowWidth="9288" windowHeight="3576"/>
  </bookViews>
  <sheets>
    <sheet name="Respuestas" sheetId="1" r:id="rId1"/>
  </sheets>
  <definedNames>
    <definedName name="_xlnm._FilterDatabase" localSheetId="0" hidden="1">Respuestas!$A$1:$N$22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3" i="1"/>
  <c r="N3" i="1" s="1"/>
  <c r="M2" i="1"/>
  <c r="N2" i="1" s="1"/>
</calcChain>
</file>

<file path=xl/sharedStrings.xml><?xml version="1.0" encoding="utf-8"?>
<sst xmlns="http://schemas.openxmlformats.org/spreadsheetml/2006/main" count="118" uniqueCount="103">
  <si>
    <t>Apellido(s)</t>
  </si>
  <si>
    <t>Nombre</t>
  </si>
  <si>
    <t>Número de ID</t>
  </si>
  <si>
    <t>Dirección de correo</t>
  </si>
  <si>
    <t>Grupo</t>
  </si>
  <si>
    <t>CABALLERO FERNANDEZ</t>
  </si>
  <si>
    <t>JUAN JOSÉ</t>
  </si>
  <si>
    <t>1007509513</t>
  </si>
  <si>
    <t>juanj.caballero@urosario.edu.co</t>
  </si>
  <si>
    <t>Grupo C</t>
  </si>
  <si>
    <t>SILVA RODRIGUEZ</t>
  </si>
  <si>
    <t>CAMILO ANDRES</t>
  </si>
  <si>
    <t>1000272836</t>
  </si>
  <si>
    <t>camiloa.silva@urosario.edu.co</t>
  </si>
  <si>
    <t>CABRERA JIMENEZ</t>
  </si>
  <si>
    <t>RAFAEL ENRIQUE</t>
  </si>
  <si>
    <t>1007255795</t>
  </si>
  <si>
    <t>rafael.cabrera@urosario.edu.co</t>
  </si>
  <si>
    <t>Grupo A</t>
  </si>
  <si>
    <t>QUINTERO QUINTERO</t>
  </si>
  <si>
    <t>JUAN NICOLAS</t>
  </si>
  <si>
    <t>1000697682</t>
  </si>
  <si>
    <t>juann.quintero@urosario.edu.co</t>
  </si>
  <si>
    <t>RAMIREZ OSUNA</t>
  </si>
  <si>
    <t>JUAN MANUEL</t>
  </si>
  <si>
    <t>1010084105</t>
  </si>
  <si>
    <t>juanmanu.ramirez@urosario.edu.co</t>
  </si>
  <si>
    <t>CASTELLANOS ROSAS</t>
  </si>
  <si>
    <t>DAFNE VALERIA</t>
  </si>
  <si>
    <t>1021512273</t>
  </si>
  <si>
    <t>dafne.castellanos@urosario.edu.co</t>
  </si>
  <si>
    <t>Grupo H</t>
  </si>
  <si>
    <t>GONZÁLEZ RODRÍGUEZ</t>
  </si>
  <si>
    <t>LAURA VALENTINA</t>
  </si>
  <si>
    <t>1000795104</t>
  </si>
  <si>
    <t>lauravale.gonzalez@urosario.edu.co</t>
  </si>
  <si>
    <t>MORA ROMERO</t>
  </si>
  <si>
    <t>DIRYON YONITH</t>
  </si>
  <si>
    <t>1001331186</t>
  </si>
  <si>
    <t>diryon.mora@urosario.edu.co</t>
  </si>
  <si>
    <t>CASTRO AVILA</t>
  </si>
  <si>
    <t>JULIAN ANDRES</t>
  </si>
  <si>
    <t>1000334474</t>
  </si>
  <si>
    <t>julianan.castro@urosario.edu.co</t>
  </si>
  <si>
    <t>Grupo B</t>
  </si>
  <si>
    <t>RINCÓN SIERRA</t>
  </si>
  <si>
    <t>LAURA SOFIA</t>
  </si>
  <si>
    <t>1000365707</t>
  </si>
  <si>
    <t>lauras.rincon@urosario.edu.co</t>
  </si>
  <si>
    <t>ROJAS CASTRO</t>
  </si>
  <si>
    <t>MARIA XIMENA</t>
  </si>
  <si>
    <t>1000718952</t>
  </si>
  <si>
    <t>mariax.rojas@urosario.edu.co</t>
  </si>
  <si>
    <t>CONTRERAS CARRILLO</t>
  </si>
  <si>
    <t>ALEJANDRA</t>
  </si>
  <si>
    <t>1193070259</t>
  </si>
  <si>
    <t>alejandra.contrerasc@urosario.edu.co</t>
  </si>
  <si>
    <t>Grupo F</t>
  </si>
  <si>
    <t>OVIEDO SALAMANCA</t>
  </si>
  <si>
    <t>DAVID ALFONSO</t>
  </si>
  <si>
    <t>1003431428</t>
  </si>
  <si>
    <t>davida.oviedo@urosario.edu.co</t>
  </si>
  <si>
    <t>PLAZAS CAYACHOA</t>
  </si>
  <si>
    <t>GERMÁN DAVID</t>
  </si>
  <si>
    <t>1002395934</t>
  </si>
  <si>
    <t>germand.plazas@urosario.edu.co</t>
  </si>
  <si>
    <t>RODRÍGUEZ MORALES</t>
  </si>
  <si>
    <t>SANTIAGO</t>
  </si>
  <si>
    <t>1000719045</t>
  </si>
  <si>
    <t>santiago.rodriguezm@urosario.edu.co</t>
  </si>
  <si>
    <t>HOYOS ORTIZ</t>
  </si>
  <si>
    <t>1000473164</t>
  </si>
  <si>
    <t>santiago.hoyoso@urosario.edu.co</t>
  </si>
  <si>
    <t>Grupo D</t>
  </si>
  <si>
    <t>NAHUEL</t>
  </si>
  <si>
    <t>CAMILA RAYEN</t>
  </si>
  <si>
    <t>524496</t>
  </si>
  <si>
    <t>camila.nahuel@urosario.edu.co</t>
  </si>
  <si>
    <t>RAMIREZ ALVARADO</t>
  </si>
  <si>
    <t>MARIANA</t>
  </si>
  <si>
    <t>1001299351</t>
  </si>
  <si>
    <t>mariana.ramireza@urosario.edu.co</t>
  </si>
  <si>
    <t>HOYOS SALGADO</t>
  </si>
  <si>
    <t>JUAN CAMILO</t>
  </si>
  <si>
    <t>1113696652</t>
  </si>
  <si>
    <t>juanc.hoyos@urosario.edu.co</t>
  </si>
  <si>
    <t>Grupo E</t>
  </si>
  <si>
    <t>TRIANA MORA</t>
  </si>
  <si>
    <t>MARLOON LOUIS</t>
  </si>
  <si>
    <t>1005911915</t>
  </si>
  <si>
    <t>marloon.triana@urosario.edu.co</t>
  </si>
  <si>
    <t>USECHE ACOSTA</t>
  </si>
  <si>
    <t>JAVIER SANTIAGO</t>
  </si>
  <si>
    <t>1193594350</t>
  </si>
  <si>
    <t>javier.useche@urosario.edu.co</t>
  </si>
  <si>
    <t>Part1.A</t>
  </si>
  <si>
    <t>Part1.B</t>
  </si>
  <si>
    <t>Part1.C</t>
  </si>
  <si>
    <t>Part2.A</t>
  </si>
  <si>
    <t>Part2.B</t>
  </si>
  <si>
    <t>Part2.C</t>
  </si>
  <si>
    <t>Part3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</si>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</sst>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23.33203125" bestFit="1" customWidth="1"/>
    <col min="2" max="2" width="17.44140625" bestFit="1" customWidth="1"/>
    <col min="3" max="3" width="12.33203125" bestFit="1" customWidth="1"/>
    <col min="4" max="4" width="32.6640625" bestFit="1" customWidth="1"/>
    <col min="5" max="5" width="7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</row>
    <row r="2" spans="1:15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>
        <v>9</v>
      </c>
      <c r="G2">
        <v>20</v>
      </c>
      <c r="H2">
        <v>15</v>
      </c>
      <c r="I2">
        <v>9</v>
      </c>
      <c r="J2">
        <v>9</v>
      </c>
      <c r="K2">
        <v>9</v>
      </c>
      <c r="L2">
        <v>19</v>
      </c>
      <c r="M2">
        <f>+SUM(F2:L2)</f>
        <v>90</v>
      </c>
      <c r="N2">
        <f>M2/100*5</f>
        <v>4.5</v>
      </c>
      <c r="O2" s="2" t="str">
        <f>A2</f>
        <v>CABRERA JIMENEZ</v>
      </c>
    </row>
    <row r="3" spans="1:15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18</v>
      </c>
      <c r="F3">
        <v>9</v>
      </c>
      <c r="G3">
        <v>20</v>
      </c>
      <c r="H3">
        <v>15</v>
      </c>
      <c r="I3">
        <v>9</v>
      </c>
      <c r="J3">
        <v>9</v>
      </c>
      <c r="K3">
        <v>9</v>
      </c>
      <c r="L3">
        <v>19</v>
      </c>
      <c r="M3">
        <f>+SUM(F3:L3)</f>
        <v>90</v>
      </c>
      <c r="N3">
        <f>M3/100*5</f>
        <v>4.5</v>
      </c>
      <c r="O3" s="2" t="str">
        <f t="shared" ref="O3:O22" si="0">A3</f>
        <v>QUINTERO QUINTERO</v>
      </c>
    </row>
    <row r="4" spans="1:15" x14ac:dyDescent="0.3">
      <c r="A4" s="1" t="s">
        <v>23</v>
      </c>
      <c r="B4" s="1" t="s">
        <v>24</v>
      </c>
      <c r="C4" s="1" t="s">
        <v>25</v>
      </c>
      <c r="D4" s="1" t="s">
        <v>26</v>
      </c>
      <c r="E4" s="1" t="s">
        <v>18</v>
      </c>
      <c r="F4">
        <v>9</v>
      </c>
      <c r="G4">
        <v>20</v>
      </c>
      <c r="H4">
        <v>15</v>
      </c>
      <c r="I4">
        <v>9</v>
      </c>
      <c r="J4">
        <v>9</v>
      </c>
      <c r="K4">
        <v>9</v>
      </c>
      <c r="L4">
        <v>19</v>
      </c>
      <c r="M4">
        <f>+SUM(F4:L4)</f>
        <v>90</v>
      </c>
      <c r="N4">
        <f>M4/100*5</f>
        <v>4.5</v>
      </c>
      <c r="O4" s="2" t="str">
        <f t="shared" si="0"/>
        <v>RAMIREZ OSUNA</v>
      </c>
    </row>
    <row r="5" spans="1:15" x14ac:dyDescent="0.3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>
        <v>7</v>
      </c>
      <c r="G5">
        <v>18</v>
      </c>
      <c r="H5">
        <v>9</v>
      </c>
      <c r="I5">
        <v>9</v>
      </c>
      <c r="J5">
        <v>9</v>
      </c>
      <c r="K5">
        <v>10</v>
      </c>
      <c r="L5">
        <v>14</v>
      </c>
      <c r="M5">
        <f>+SUM(F5:L5)</f>
        <v>76</v>
      </c>
      <c r="N5">
        <f>M5/100*5</f>
        <v>3.8</v>
      </c>
      <c r="O5" s="2" t="str">
        <f t="shared" si="0"/>
        <v>CASTRO AVILA</v>
      </c>
    </row>
    <row r="6" spans="1:15" x14ac:dyDescent="0.3">
      <c r="A6" s="1" t="s">
        <v>45</v>
      </c>
      <c r="B6" s="1" t="s">
        <v>46</v>
      </c>
      <c r="C6" s="1" t="s">
        <v>47</v>
      </c>
      <c r="D6" s="1" t="s">
        <v>48</v>
      </c>
      <c r="E6" s="1" t="s">
        <v>44</v>
      </c>
      <c r="F6">
        <v>7</v>
      </c>
      <c r="G6">
        <v>18</v>
      </c>
      <c r="H6">
        <v>9</v>
      </c>
      <c r="I6">
        <v>9</v>
      </c>
      <c r="J6">
        <v>9</v>
      </c>
      <c r="K6">
        <v>10</v>
      </c>
      <c r="L6">
        <v>14</v>
      </c>
      <c r="M6">
        <f>+SUM(F6:L6)</f>
        <v>76</v>
      </c>
      <c r="N6">
        <f>M6/100*5</f>
        <v>3.8</v>
      </c>
      <c r="O6" s="2" t="str">
        <f t="shared" si="0"/>
        <v>RINCÓN SIERRA</v>
      </c>
    </row>
    <row r="7" spans="1:15" x14ac:dyDescent="0.3">
      <c r="A7" s="1" t="s">
        <v>49</v>
      </c>
      <c r="B7" s="1" t="s">
        <v>50</v>
      </c>
      <c r="C7" s="1" t="s">
        <v>51</v>
      </c>
      <c r="D7" s="1" t="s">
        <v>52</v>
      </c>
      <c r="E7" s="1" t="s">
        <v>44</v>
      </c>
      <c r="F7">
        <v>7</v>
      </c>
      <c r="G7">
        <v>18</v>
      </c>
      <c r="H7">
        <v>9</v>
      </c>
      <c r="I7">
        <v>9</v>
      </c>
      <c r="J7">
        <v>9</v>
      </c>
      <c r="K7">
        <v>10</v>
      </c>
      <c r="L7">
        <v>14</v>
      </c>
      <c r="M7">
        <f>+SUM(F7:L7)</f>
        <v>76</v>
      </c>
      <c r="N7">
        <f>M7/100*5</f>
        <v>3.8</v>
      </c>
      <c r="O7" s="2" t="str">
        <f t="shared" si="0"/>
        <v>ROJAS CASTRO</v>
      </c>
    </row>
    <row r="8" spans="1:15" x14ac:dyDescent="0.3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>
        <v>10</v>
      </c>
      <c r="G8">
        <v>17</v>
      </c>
      <c r="H8">
        <v>11</v>
      </c>
      <c r="I8">
        <v>7</v>
      </c>
      <c r="J8">
        <v>8</v>
      </c>
      <c r="K8">
        <v>8</v>
      </c>
      <c r="L8">
        <v>20</v>
      </c>
      <c r="M8">
        <f>+SUM(F8:L8)</f>
        <v>81</v>
      </c>
      <c r="N8">
        <f>M8/100*5</f>
        <v>4.0500000000000007</v>
      </c>
      <c r="O8" s="2" t="str">
        <f t="shared" si="0"/>
        <v>CABALLERO FERNANDEZ</v>
      </c>
    </row>
    <row r="9" spans="1:15" x14ac:dyDescent="0.3">
      <c r="A9" s="1" t="s">
        <v>10</v>
      </c>
      <c r="B9" s="1" t="s">
        <v>11</v>
      </c>
      <c r="C9" s="1" t="s">
        <v>12</v>
      </c>
      <c r="D9" s="1" t="s">
        <v>13</v>
      </c>
      <c r="E9" s="1" t="s">
        <v>9</v>
      </c>
      <c r="F9">
        <v>10</v>
      </c>
      <c r="G9">
        <v>17</v>
      </c>
      <c r="H9">
        <v>11</v>
      </c>
      <c r="I9">
        <v>7</v>
      </c>
      <c r="J9">
        <v>8</v>
      </c>
      <c r="K9">
        <v>8</v>
      </c>
      <c r="L9">
        <v>20</v>
      </c>
      <c r="M9">
        <f>+SUM(F9:L9)</f>
        <v>81</v>
      </c>
      <c r="N9">
        <f>M9/100*5</f>
        <v>4.0500000000000007</v>
      </c>
      <c r="O9" s="2" t="str">
        <f t="shared" si="0"/>
        <v>SILVA RODRIGUEZ</v>
      </c>
    </row>
    <row r="10" spans="1:15" x14ac:dyDescent="0.3">
      <c r="A10" s="1" t="s">
        <v>70</v>
      </c>
      <c r="B10" s="1" t="s">
        <v>67</v>
      </c>
      <c r="C10" s="1" t="s">
        <v>71</v>
      </c>
      <c r="D10" s="1" t="s">
        <v>72</v>
      </c>
      <c r="E10" s="1" t="s">
        <v>73</v>
      </c>
      <c r="F10">
        <v>7</v>
      </c>
      <c r="G10">
        <v>23</v>
      </c>
      <c r="H10">
        <v>15</v>
      </c>
      <c r="I10">
        <v>8</v>
      </c>
      <c r="J10">
        <v>9</v>
      </c>
      <c r="K10">
        <v>10</v>
      </c>
      <c r="L10">
        <v>16</v>
      </c>
      <c r="M10">
        <f>+SUM(F10:L10)</f>
        <v>88</v>
      </c>
      <c r="N10">
        <f>M10/100*5</f>
        <v>4.4000000000000004</v>
      </c>
      <c r="O10" s="2" t="str">
        <f t="shared" si="0"/>
        <v>HOYOS ORTIZ</v>
      </c>
    </row>
    <row r="11" spans="1:15" x14ac:dyDescent="0.3">
      <c r="A11" s="1" t="s">
        <v>74</v>
      </c>
      <c r="B11" s="1" t="s">
        <v>75</v>
      </c>
      <c r="C11" s="1" t="s">
        <v>76</v>
      </c>
      <c r="D11" s="1" t="s">
        <v>77</v>
      </c>
      <c r="E11" s="1" t="s">
        <v>73</v>
      </c>
      <c r="F11">
        <v>7</v>
      </c>
      <c r="G11">
        <v>23</v>
      </c>
      <c r="H11">
        <v>15</v>
      </c>
      <c r="I11">
        <v>8</v>
      </c>
      <c r="J11">
        <v>9</v>
      </c>
      <c r="K11">
        <v>10</v>
      </c>
      <c r="L11">
        <v>16</v>
      </c>
      <c r="M11">
        <f>+SUM(F11:L11)</f>
        <v>88</v>
      </c>
      <c r="N11">
        <f>M11/100*5</f>
        <v>4.4000000000000004</v>
      </c>
      <c r="O11" s="2" t="str">
        <f t="shared" si="0"/>
        <v>NAHUEL</v>
      </c>
    </row>
    <row r="12" spans="1:15" x14ac:dyDescent="0.3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73</v>
      </c>
      <c r="F12">
        <v>7</v>
      </c>
      <c r="G12">
        <v>23</v>
      </c>
      <c r="H12">
        <v>15</v>
      </c>
      <c r="I12">
        <v>8</v>
      </c>
      <c r="J12">
        <v>9</v>
      </c>
      <c r="K12">
        <v>10</v>
      </c>
      <c r="L12">
        <v>16</v>
      </c>
      <c r="M12">
        <f>+SUM(F12:L12)</f>
        <v>88</v>
      </c>
      <c r="N12">
        <f>M12/100*5</f>
        <v>4.4000000000000004</v>
      </c>
      <c r="O12" s="2" t="str">
        <f t="shared" si="0"/>
        <v>RAMIREZ ALVARADO</v>
      </c>
    </row>
    <row r="13" spans="1:15" x14ac:dyDescent="0.3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86</v>
      </c>
      <c r="F13">
        <v>9</v>
      </c>
      <c r="G13">
        <v>23</v>
      </c>
      <c r="H13">
        <v>14</v>
      </c>
      <c r="I13">
        <v>4</v>
      </c>
      <c r="J13">
        <v>6</v>
      </c>
      <c r="K13">
        <v>10</v>
      </c>
      <c r="L13">
        <v>16</v>
      </c>
      <c r="M13">
        <f>+SUM(F13:L13)</f>
        <v>82</v>
      </c>
      <c r="N13">
        <f>M13/100*5</f>
        <v>4.0999999999999996</v>
      </c>
      <c r="O13" s="2" t="str">
        <f t="shared" si="0"/>
        <v>HOYOS SALGADO</v>
      </c>
    </row>
    <row r="14" spans="1:15" x14ac:dyDescent="0.3">
      <c r="A14" s="1" t="s">
        <v>87</v>
      </c>
      <c r="B14" s="1" t="s">
        <v>88</v>
      </c>
      <c r="C14" s="1" t="s">
        <v>89</v>
      </c>
      <c r="D14" s="1" t="s">
        <v>90</v>
      </c>
      <c r="E14" s="1" t="s">
        <v>86</v>
      </c>
      <c r="F14">
        <v>9</v>
      </c>
      <c r="G14">
        <v>23</v>
      </c>
      <c r="H14">
        <v>14</v>
      </c>
      <c r="I14">
        <v>4</v>
      </c>
      <c r="J14">
        <v>6</v>
      </c>
      <c r="K14">
        <v>10</v>
      </c>
      <c r="L14">
        <v>16</v>
      </c>
      <c r="M14">
        <f>+SUM(F14:L14)</f>
        <v>82</v>
      </c>
      <c r="N14">
        <f>M14/100*5</f>
        <v>4.0999999999999996</v>
      </c>
      <c r="O14" s="2" t="str">
        <f t="shared" si="0"/>
        <v>TRIANA MORA</v>
      </c>
    </row>
    <row r="15" spans="1:15" x14ac:dyDescent="0.3">
      <c r="A15" s="1" t="s">
        <v>91</v>
      </c>
      <c r="B15" s="1" t="s">
        <v>92</v>
      </c>
      <c r="C15" s="1" t="s">
        <v>93</v>
      </c>
      <c r="D15" s="1" t="s">
        <v>94</v>
      </c>
      <c r="E15" s="1" t="s">
        <v>86</v>
      </c>
      <c r="F15">
        <v>9</v>
      </c>
      <c r="G15">
        <v>23</v>
      </c>
      <c r="H15">
        <v>14</v>
      </c>
      <c r="I15">
        <v>4</v>
      </c>
      <c r="J15">
        <v>6</v>
      </c>
      <c r="K15">
        <v>10</v>
      </c>
      <c r="L15">
        <v>16</v>
      </c>
      <c r="M15">
        <f>+SUM(F15:L15)</f>
        <v>82</v>
      </c>
      <c r="N15">
        <f>M15/100*5</f>
        <v>4.0999999999999996</v>
      </c>
      <c r="O15" s="2" t="str">
        <f t="shared" si="0"/>
        <v>USECHE ACOSTA</v>
      </c>
    </row>
    <row r="16" spans="1:15" x14ac:dyDescent="0.3">
      <c r="A16" s="1" t="s">
        <v>53</v>
      </c>
      <c r="B16" s="1" t="s">
        <v>54</v>
      </c>
      <c r="C16" s="1" t="s">
        <v>55</v>
      </c>
      <c r="D16" s="1" t="s">
        <v>56</v>
      </c>
      <c r="E16" s="1" t="s">
        <v>57</v>
      </c>
      <c r="F16">
        <v>10</v>
      </c>
      <c r="G16">
        <v>24</v>
      </c>
      <c r="H16">
        <v>14</v>
      </c>
      <c r="I16">
        <v>10</v>
      </c>
      <c r="J16">
        <v>8</v>
      </c>
      <c r="K16">
        <v>10</v>
      </c>
      <c r="L16">
        <v>20</v>
      </c>
      <c r="M16">
        <f>+SUM(F16:L16)</f>
        <v>96</v>
      </c>
      <c r="N16">
        <f>M16/100*5</f>
        <v>4.8</v>
      </c>
      <c r="O16" s="2" t="str">
        <f t="shared" si="0"/>
        <v>CONTRERAS CARRILLO</v>
      </c>
    </row>
    <row r="17" spans="1:15" x14ac:dyDescent="0.3">
      <c r="A17" s="1" t="s">
        <v>58</v>
      </c>
      <c r="B17" s="1" t="s">
        <v>59</v>
      </c>
      <c r="C17" s="1" t="s">
        <v>60</v>
      </c>
      <c r="D17" s="1" t="s">
        <v>61</v>
      </c>
      <c r="E17" s="1" t="s">
        <v>57</v>
      </c>
      <c r="F17">
        <v>10</v>
      </c>
      <c r="G17">
        <v>24</v>
      </c>
      <c r="H17">
        <v>14</v>
      </c>
      <c r="I17">
        <v>10</v>
      </c>
      <c r="J17">
        <v>8</v>
      </c>
      <c r="K17">
        <v>10</v>
      </c>
      <c r="L17">
        <v>20</v>
      </c>
      <c r="M17">
        <f>+SUM(F17:L17)</f>
        <v>96</v>
      </c>
      <c r="N17">
        <f>M17/100*5</f>
        <v>4.8</v>
      </c>
      <c r="O17" s="2" t="str">
        <f t="shared" si="0"/>
        <v>OVIEDO SALAMANCA</v>
      </c>
    </row>
    <row r="18" spans="1:15" x14ac:dyDescent="0.3">
      <c r="A18" s="1" t="s">
        <v>62</v>
      </c>
      <c r="B18" s="1" t="s">
        <v>63</v>
      </c>
      <c r="C18" s="1" t="s">
        <v>64</v>
      </c>
      <c r="D18" s="1" t="s">
        <v>65</v>
      </c>
      <c r="E18" s="1" t="s">
        <v>57</v>
      </c>
      <c r="F18">
        <v>10</v>
      </c>
      <c r="G18">
        <v>24</v>
      </c>
      <c r="H18">
        <v>14</v>
      </c>
      <c r="I18">
        <v>10</v>
      </c>
      <c r="J18">
        <v>8</v>
      </c>
      <c r="K18">
        <v>10</v>
      </c>
      <c r="L18">
        <v>20</v>
      </c>
      <c r="M18">
        <f>+SUM(F18:L18)</f>
        <v>96</v>
      </c>
      <c r="N18">
        <f>M18/100*5</f>
        <v>4.8</v>
      </c>
      <c r="O18" s="2" t="str">
        <f t="shared" si="0"/>
        <v>PLAZAS CAYACHOA</v>
      </c>
    </row>
    <row r="19" spans="1:15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57</v>
      </c>
      <c r="F19">
        <v>10</v>
      </c>
      <c r="G19">
        <v>24</v>
      </c>
      <c r="H19">
        <v>14</v>
      </c>
      <c r="I19">
        <v>10</v>
      </c>
      <c r="J19">
        <v>8</v>
      </c>
      <c r="K19">
        <v>10</v>
      </c>
      <c r="L19">
        <v>20</v>
      </c>
      <c r="M19">
        <f>+SUM(F19:L19)</f>
        <v>96</v>
      </c>
      <c r="N19">
        <f>M19/100*5</f>
        <v>4.8</v>
      </c>
      <c r="O19" s="2" t="str">
        <f t="shared" si="0"/>
        <v>RODRÍGUEZ MORALES</v>
      </c>
    </row>
    <row r="20" spans="1:15" x14ac:dyDescent="0.3">
      <c r="A20" s="1" t="s">
        <v>27</v>
      </c>
      <c r="B20" s="1" t="s">
        <v>28</v>
      </c>
      <c r="C20" s="1" t="s">
        <v>29</v>
      </c>
      <c r="D20" s="1" t="s">
        <v>30</v>
      </c>
      <c r="E20" s="1" t="s">
        <v>31</v>
      </c>
      <c r="F20">
        <v>9</v>
      </c>
      <c r="G20">
        <v>23</v>
      </c>
      <c r="H20">
        <v>11</v>
      </c>
      <c r="I20">
        <v>10</v>
      </c>
      <c r="J20">
        <v>10</v>
      </c>
      <c r="K20">
        <v>10</v>
      </c>
      <c r="L20">
        <v>11</v>
      </c>
      <c r="M20">
        <f>+SUM(F20:L20)</f>
        <v>84</v>
      </c>
      <c r="N20">
        <f>M20/100*5</f>
        <v>4.2</v>
      </c>
      <c r="O20" s="2" t="str">
        <f t="shared" si="0"/>
        <v>CASTELLANOS ROSAS</v>
      </c>
    </row>
    <row r="21" spans="1:15" x14ac:dyDescent="0.3">
      <c r="A21" s="1" t="s">
        <v>32</v>
      </c>
      <c r="B21" s="1" t="s">
        <v>33</v>
      </c>
      <c r="C21" s="1" t="s">
        <v>34</v>
      </c>
      <c r="D21" s="1" t="s">
        <v>35</v>
      </c>
      <c r="E21" s="1" t="s">
        <v>31</v>
      </c>
      <c r="F21">
        <v>9</v>
      </c>
      <c r="G21">
        <v>23</v>
      </c>
      <c r="H21">
        <v>11</v>
      </c>
      <c r="I21">
        <v>10</v>
      </c>
      <c r="J21">
        <v>10</v>
      </c>
      <c r="K21">
        <v>10</v>
      </c>
      <c r="L21">
        <v>11</v>
      </c>
      <c r="M21">
        <f>+SUM(F21:L21)</f>
        <v>84</v>
      </c>
      <c r="N21">
        <f>M21/100*5</f>
        <v>4.2</v>
      </c>
      <c r="O21" s="2" t="str">
        <f t="shared" si="0"/>
        <v>GONZÁLEZ RODRÍGUEZ</v>
      </c>
    </row>
    <row r="22" spans="1:15" x14ac:dyDescent="0.3">
      <c r="A22" s="1" t="s">
        <v>36</v>
      </c>
      <c r="B22" s="1" t="s">
        <v>37</v>
      </c>
      <c r="C22" s="1" t="s">
        <v>38</v>
      </c>
      <c r="D22" s="1" t="s">
        <v>39</v>
      </c>
      <c r="E22" s="1" t="s">
        <v>31</v>
      </c>
      <c r="F22">
        <v>9</v>
      </c>
      <c r="G22">
        <v>23</v>
      </c>
      <c r="H22">
        <v>11</v>
      </c>
      <c r="I22">
        <v>10</v>
      </c>
      <c r="J22">
        <v>10</v>
      </c>
      <c r="K22">
        <v>10</v>
      </c>
      <c r="L22">
        <v>11</v>
      </c>
      <c r="M22">
        <f>+SUM(F22:L22)</f>
        <v>84</v>
      </c>
      <c r="N22">
        <f>M22/100*5</f>
        <v>4.2</v>
      </c>
      <c r="O22" s="2" t="str">
        <f t="shared" si="0"/>
        <v>MORA ROMERO</v>
      </c>
    </row>
  </sheetData>
  <sheetProtection formatCells="0" formatColumns="0" formatRows="0" insertColumns="0" insertRows="0" insertHyperlinks="0" deleteColumns="0" deleteRows="0" sort="0" autoFilter="0" pivotTables="0"/>
  <autoFilter ref="A1:N22">
    <sortState ref="A2:N22">
      <sortCondition ref="E1:E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UECCI</cp:lastModifiedBy>
  <dcterms:created xsi:type="dcterms:W3CDTF">2023-09-03T23:46:25Z</dcterms:created>
  <dcterms:modified xsi:type="dcterms:W3CDTF">2023-10-10T17:01:03Z</dcterms:modified>
  <cp:category/>
</cp:coreProperties>
</file>