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siiges\Classes\"/>
    </mc:Choice>
  </mc:AlternateContent>
  <xr:revisionPtr revIDLastSave="0" documentId="13_ncr:1_{373918D9-B7B1-424F-AC0C-76558AF9E91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Evaluación2019" sheetId="7" r:id="rId1"/>
    <sheet name="concentrado preguntas evaluacio" sheetId="1" r:id="rId2"/>
    <sheet name="modalidad_preguntas" sheetId="4" r:id="rId3"/>
    <sheet name="categoria_preguntas" sheetId="2" r:id="rId4"/>
    <sheet name="apartado_preguntas" sheetId="3" r:id="rId5"/>
    <sheet name="escala_preguntas" sheetId="5" r:id="rId6"/>
  </sheets>
  <definedNames>
    <definedName name="_xlnm._FilterDatabase" localSheetId="3" hidden="1">categoria_preguntas!$A$1:$B$58</definedName>
    <definedName name="_xlnm._FilterDatabase" localSheetId="1" hidden="1">'concentrado preguntas evaluacio'!$A$1:$O$1</definedName>
    <definedName name="_xlnm._FilterDatabase" localSheetId="0" hidden="1">Evaluación2019!$A$1:$K$240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1" i="1" l="1"/>
  <c r="D209" i="1"/>
  <c r="F209" i="1"/>
  <c r="H209" i="1"/>
  <c r="B194" i="1"/>
  <c r="H2" i="1" l="1"/>
  <c r="H3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8" i="1"/>
  <c r="H44" i="1"/>
  <c r="H45" i="1"/>
  <c r="H46" i="1"/>
  <c r="H47" i="1"/>
  <c r="H48" i="1"/>
  <c r="H49" i="1"/>
  <c r="H50" i="1"/>
  <c r="H51" i="1"/>
  <c r="H52" i="1"/>
  <c r="H53" i="1"/>
  <c r="H54" i="1"/>
  <c r="H55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4" i="1"/>
  <c r="H88" i="1"/>
  <c r="H89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31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2" i="1"/>
  <c r="H27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31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B2" i="1"/>
  <c r="B3" i="1"/>
  <c r="B4" i="1"/>
  <c r="B5" i="1"/>
  <c r="B6" i="1"/>
  <c r="B7" i="1"/>
  <c r="B8" i="1"/>
  <c r="B9" i="1"/>
  <c r="B10" i="1"/>
  <c r="B1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2" i="1"/>
  <c r="B63" i="1"/>
  <c r="B64" i="1"/>
  <c r="B65" i="1"/>
  <c r="B66" i="1"/>
  <c r="B67" i="1"/>
  <c r="B69" i="1"/>
  <c r="B70" i="1"/>
  <c r="B72" i="1"/>
  <c r="B73" i="1"/>
  <c r="B74" i="1"/>
  <c r="B75" i="1"/>
  <c r="B76" i="1"/>
  <c r="B77" i="1"/>
  <c r="B79" i="1"/>
  <c r="B80" i="1"/>
  <c r="B81" i="1"/>
  <c r="B82" i="1"/>
  <c r="B84" i="1"/>
  <c r="B88" i="1"/>
  <c r="B89" i="1"/>
  <c r="B91" i="1"/>
  <c r="B92" i="1"/>
  <c r="B93" i="1"/>
  <c r="B94" i="1"/>
  <c r="B95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31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4" i="1"/>
  <c r="B175" i="1"/>
  <c r="B177" i="1"/>
  <c r="B178" i="1"/>
  <c r="B179" i="1"/>
  <c r="B181" i="1"/>
  <c r="B182" i="1"/>
  <c r="B185" i="1"/>
  <c r="B186" i="1"/>
  <c r="B187" i="1"/>
  <c r="B188" i="1"/>
  <c r="B189" i="1"/>
  <c r="B190" i="1"/>
  <c r="B191" i="1"/>
  <c r="B192" i="1"/>
  <c r="B193" i="1"/>
  <c r="B195" i="1"/>
  <c r="B196" i="1"/>
  <c r="B197" i="1"/>
  <c r="B198" i="1"/>
  <c r="B214" i="1"/>
  <c r="B215" i="1"/>
  <c r="B216" i="1"/>
  <c r="B217" i="1"/>
  <c r="B218" i="1"/>
  <c r="B219" i="1"/>
  <c r="B220" i="1"/>
  <c r="B222" i="1"/>
  <c r="B223" i="1"/>
  <c r="B224" i="1"/>
  <c r="B225" i="1"/>
  <c r="B226" i="1"/>
  <c r="B227" i="1"/>
  <c r="B228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31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7" i="1"/>
  <c r="D178" i="1"/>
  <c r="D179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</calcChain>
</file>

<file path=xl/sharedStrings.xml><?xml version="1.0" encoding="utf-8"?>
<sst xmlns="http://schemas.openxmlformats.org/spreadsheetml/2006/main" count="2342" uniqueCount="535">
  <si>
    <t>Â¿Se cuenta con el formato establecido en el Instructivo TÃ©cnico para integrar el expediente de la solicitud de obtenciÃ³n de RVOE de EducaciÃ³n Superior?</t>
  </si>
  <si>
    <t>FundamentaciÃ³n (FDP01)</t>
  </si>
  <si>
    <t>NULL</t>
  </si>
  <si>
    <t xml:space="preserve">Â¿Se cuenta con una buena redacciÃ³n (sin faltas de ortografÃ­a)? </t>
  </si>
  <si>
    <t>Â¿El documento se encuentra en un solo archivo?</t>
  </si>
  <si>
    <t>Â¿En el estudio de pertinencia y factibilidad del programa educativo se identifican las necesidades sociales?</t>
  </si>
  <si>
    <t>Estudio de Pertinencia y Factibilidad.</t>
  </si>
  <si>
    <t>Â¿En el estudio de pertinencia y factibilidad del programa educativo se identifican las necesidades profesionales?</t>
  </si>
  <si>
    <t>Â¿En el estudio de pertinencia y factibilidad del programa educativo se identifican las necesidades institucionales?</t>
  </si>
  <si>
    <t>Â¿El estudio de oferta y demanda contiene un cuadro comparativo de programas educativos similares a nivel nacional?</t>
  </si>
  <si>
    <t>Estudio de oferta y demanda</t>
  </si>
  <si>
    <t>Â¿El estudio de oferta y demanda contiene un cuadro comparativo de programas educativos similares a nivel internacional?</t>
  </si>
  <si>
    <t>Â¿El estudio de oferta y demanda contiene un cuadro comparativo de programas educativos similares a nivel local?</t>
  </si>
  <si>
    <t>Â¿El estudio de oferta y demanda incluye la demanda potencial a quiÃ©n va dirigido?</t>
  </si>
  <si>
    <t>Fuentes de informaciÃ³n</t>
  </si>
  <si>
    <t>Â¿Cuenta con la misiÃ³n?</t>
  </si>
  <si>
    <t>Â¿La misiÃ³n define cual es la razÃ³n de ser de la instituciÃ³n?</t>
  </si>
  <si>
    <t>Â¿Cuenta con la visiÃ³n?</t>
  </si>
  <si>
    <t>Plan de estudios (FDP02)</t>
  </si>
  <si>
    <t>Â¿Contiene nombre de la instituciÃ³n, nombre del plan de estudios, nombre del coordinador(a), perfil del coordinador(a) y duraciÃ³n del plan de estudios?</t>
  </si>
  <si>
    <t>Â¿Se establece los antecedentes acadÃ©micos para el ingreso?</t>
  </si>
  <si>
    <t>Antecedentes acadÃ©micos de ingreso (FDP02)</t>
  </si>
  <si>
    <t>Â¿Los antecedentes de ingreso son adecuados a la naturaleza del programa educativo?</t>
  </si>
  <si>
    <t>Â¿Establece mÃ©todos de inducciÃ³n donde darÃ¡ a conocer al aspirante toda la informaciÃ³n relativa al plan de estudios?</t>
  </si>
  <si>
    <t>Estructura del plan de estudios (FDP02)</t>
  </si>
  <si>
    <t>Â¿Establece el perfil de ingreso (conocimientos, habilidades y actitudes)?</t>
  </si>
  <si>
    <t>Perfil de ingreso (FDP02)</t>
  </si>
  <si>
    <t>Â¿Se definen las caracterÃ­sticas del alumno mismas que permitirÃ¡n lograr el objetivo del plan de estudios mediante la transformaciÃ³n del estudiante a lo largo del proceso de enseÃ±anza-aprendizaje?</t>
  </si>
  <si>
    <t>Â¿Establece el proceso de selecciÃ³n de estudiantes?</t>
  </si>
  <si>
    <t>Proceso de selecciÃ³n de estudiantes (FDP02)</t>
  </si>
  <si>
    <t>Con base en los medios de verificaciÃ³n: Â¿el proceso de selecciÃ³n de estudiantes, es rigurosamente acadÃ©micos y toma en cuenta el perfil de ingreso?</t>
  </si>
  <si>
    <t>Â¿El perfil de egreso es acorde al nivel de estudios?</t>
  </si>
  <si>
    <t>Plan de Estudios Perfil de Egreso (FDP02)</t>
  </si>
  <si>
    <t>Â¿Establece el perfil de egreso (conocimientos, habilidades y actitudes)?</t>
  </si>
  <si>
    <t>Â¿El mapa curricular contiene: nombre de asignaturas con claves, periodo, unidades de aprendizaje obligatorias y optativas en el caso de que las proponga?</t>
  </si>
  <si>
    <t>Mapa Curricular (FDP02)</t>
  </si>
  <si>
    <t>Â¿El mapa curricular es adecuado para alcanzar los atributos del perfil de egreso?</t>
  </si>
  <si>
    <t>Â¿La estructura del mapa curricular (cursos, seminarios, trabajo de campo o experimental, actividades acadÃ©micas mediadas por TIC), es la apropiada para cumplir con el proceso de enseÃ±anza-aprendizaje?</t>
  </si>
  <si>
    <t xml:space="preserve"> Â¿Se cuenta con la totalidad de los programas de estudio del mapa curricular autorizado por la InstituciÃ³n Educativa que propone el plan de estudio?</t>
  </si>
  <si>
    <t>Mapa Curricular (FDP02) Y (FDP03)</t>
  </si>
  <si>
    <t>Â¿La flexibilidad curricular permite al estudiante conjuntamente con su comitÃ© tutorial diseÃ±ar su trayectoria acadÃ©mica?</t>
  </si>
  <si>
    <t>Â¿Se describe el objetivo general y este expresa una descripciÃ³n de los resultados que deben obtenerse en un proceso educativo y satisface necesidades sociales?</t>
  </si>
  <si>
    <t>Plan de Estudios, Objetivo General (FDP02)</t>
  </si>
  <si>
    <t>Â¿Se describen los objetivos particulares y estos se encuentran formulados como logros a mediano plazo del aprendizaje que se produce como consecuencia del proceso educativo?</t>
  </si>
  <si>
    <t>Plan de Estudios, Objetivo General y Objetivos Particulares (FDP02)</t>
  </si>
  <si>
    <t>Â¿Se establecen correctamente las claves para cada asignatura?</t>
  </si>
  <si>
    <t>Estructura del Plan de Estudios (FDP02)</t>
  </si>
  <si>
    <t>Â¿La suma de las horas docentes son correctas, por cada cuatrimestre y por el total de cuatrimestres?</t>
  </si>
  <si>
    <t xml:space="preserve">Â¿Las horas bajo la conducciÃ³n de un docente son congruentes con la modalidad y nivel educativo solicitado? </t>
  </si>
  <si>
    <t>Â¿Considerando las horas de trabajo independiente son congruentes con la modalidad y nivel educativo solicitado?</t>
  </si>
  <si>
    <t>Â¿El nÃºmero de crÃ©ditos es correcto de acuerdo al parÃ¡metro del nivel y modalidad solicitada?</t>
  </si>
  <si>
    <t xml:space="preserve">Â¿El nÃºmero de Los crÃ©ditos son correctos de acuerdo a las horas docentes mÃ¡s las independientes por el factor .0625? </t>
  </si>
  <si>
    <t>Â¿El Plan de Estudios cuenta con una estructura que muestre la articulaciÃ³n entre sus componentes (objetivos, mapa curricular, contenido temÃ¡tico, formas de evaluaciÃ³n, flexibilidad entre otros)?</t>
  </si>
  <si>
    <t>Â¿El contenido curricular es el apropiado para alcanzar el perfil de egreso propuesto?</t>
  </si>
  <si>
    <t>Listado de asignaturas (FDP02)</t>
  </si>
  <si>
    <t>Â¿Se presentan en una secuencia y organizaciÃ³n tal que permite al educando aprender desde lo simple a lo complejo de manera coherente y sistemÃ¡tica, congruente con la prioridad de aprendizaje de los objetivos particulares?</t>
  </si>
  <si>
    <t>SeriaciÃ³n (FDP02)</t>
  </si>
  <si>
    <t>Â¿Se cuenta con un reglamento para el funcionamiento de las academias que sustentan los planes y programas de estudio?</t>
  </si>
  <si>
    <t>OperaciÃ³n del Plan de Estudios a travÃ©s de sus Academias (FDP02)</t>
  </si>
  <si>
    <t>Â¿Se cuentan conformadas academias de acuerdo al plan de estudios presentado?</t>
  </si>
  <si>
    <t>Â¿Las LGAC son congruentes con la naturaleza del programa educativo?</t>
  </si>
  <si>
    <t>LÃ­neas de GeneraciÃ³n y/o AplicaciÃ³n del Conocimiento (FDP02)</t>
  </si>
  <si>
    <t>Â¿Proyecto donde se establece la participaciÃ³n de los estudiantes en proyectos (de investigaciÃ³n y/o trabajo profesional) derivados de las LGAC del programa educativo.</t>
  </si>
  <si>
    <t>Â¿Se establecen mecanismos para la actualizaciÃ³n periÃ³dica del Plan de Estudios?</t>
  </si>
  <si>
    <t>ActualizaciÃ³n del Plan de Estudios (FDP02)</t>
  </si>
  <si>
    <t>Â¿El Proyecto de seguimiento de egresados es el adecuado?</t>
  </si>
  <si>
    <t>Proyecto de seguimiento de egresados. (FDP02)</t>
  </si>
  <si>
    <t>Â¿Se tienen establecidos convenios de colaboraciÃ³n con Colegios de Profesionistas, Asociaciones, Redes AcadÃ©micas, etc., afines a la profesiÃ³n de egreso?</t>
  </si>
  <si>
    <t>Convenios de vinculaciÃ³n</t>
  </si>
  <si>
    <t>Â¿Presenta evidencias?</t>
  </si>
  <si>
    <t>Â¿Establece la propuesta vigencia, que corresponde al aÃ±o de la convocatoria?</t>
  </si>
  <si>
    <t>Programas de Estudio (FDP03)</t>
  </si>
  <si>
    <t>Â¿Cuenta con el nombre, modalidad, logo de la instituciÃ³n, nombre del representante legal, domicilio, telÃ©fono del plantel y vigencia?</t>
  </si>
  <si>
    <t>Â¿Se presenta en cada una de las asignaturas el nombre de la asignatura igual a como lo menciona el plan de estudios?</t>
  </si>
  <si>
    <t>Programas de Estudio. Contenido de cada asignatura (FDP03)</t>
  </si>
  <si>
    <t>Â¿Se presenta en cada una de las asignaturas el ciclo al que corresponde?</t>
  </si>
  <si>
    <t>Â¿Se presenta en cada una de las asignaturas la calve de la asignatura?</t>
  </si>
  <si>
    <t>Â¿Se presenta en cada una de las asignaturas los temas y subtemas?</t>
  </si>
  <si>
    <t>Â¿Se presenta en cada una de las asignaturas las actividades de aprendizaje?</t>
  </si>
  <si>
    <t>Â¿Se presenta en cada una de las asignaturas los criterios de evaluaciÃ³n y acreditaciÃ³n?</t>
  </si>
  <si>
    <t>Â¿Los contenidos de cada una de las asignaturas estÃ¡n diseÃ±ados de tal manera que los alumnos desarrollen los conocimientos y las habilidades necesarios para alcanzar los objetivos de aprendizaje tanto de la asignatura como del programa educativo propuesto</t>
  </si>
  <si>
    <t>Â¿Se presenta el objetivo general de la asignatura?</t>
  </si>
  <si>
    <t>Objetivos general de la asignatura (FDP03)</t>
  </si>
  <si>
    <t>Â¿Los objetivos de aprendizaje describen resultados que son susceptibles de mediciÃ³n?</t>
  </si>
  <si>
    <t>Â¿Los temas y subtemas o unidades de aprendizaje son congruentes con la temÃ¡tica a desarrollar en cada una de las asignaturas y con uno o mÃ¡s objetivos particulares del plan de estudios?</t>
  </si>
  <si>
    <t>Temas y subtemas o unidades de aprendizaje (FDP03)</t>
  </si>
  <si>
    <t>Â¿La descripciÃ³n de los temas y subtemas o unidades de aprendizaje son congruentes con el nombre y objetivo general de la asignatura?</t>
  </si>
  <si>
    <t>Los temas y subtemas o unidades de aprendizaje Â¿Se presentan en una secuencia lÃ³gica y es alcanzable de acuerdo a la labor de los docentes, desempeÃ±o de los estudiantes y en el perÃ­odo seÃ±alado?</t>
  </si>
  <si>
    <t>Â¿Las actividades de aprendizaje estÃ¡n dirigidas a desarrollar en los alumnos actividades y actitudes para la aplicaciÃ³n de los conocimientos teÃ³ricos?</t>
  </si>
  <si>
    <t>Programas de Estudio.  Actividades de aprendizaje (FDP03)</t>
  </si>
  <si>
    <t>Las actividades de aprendizaje Â¿permiten la identificaciÃ³n de las horas docente de las horas de trabajo independiente por parte de los alumnos?</t>
  </si>
  <si>
    <t>Â¿Los criterios de evaluaciÃ³n y acreditaciÃ³n de la asignatura permiten evaluar el aprendizaje y habilidades adquiridas por el estudiante?</t>
  </si>
  <si>
    <t>Criterios de evaluaciÃ³n y acreditaciÃ³n. (FDP03)</t>
  </si>
  <si>
    <t>Â¿Los criterios de evaluaciÃ³n se diferencian entre cada una de las asignaturas?</t>
  </si>
  <si>
    <t>BibliohemerografÃ­a (FDP04)</t>
  </si>
  <si>
    <t>Â¿Describe nÃºmero total de ejemplares de la biblioteca institucional?</t>
  </si>
  <si>
    <t>Â¿El acervo estÃ¡ clasificado con claves y nombre de asignatura idÃ©nticamente como lo menciona el plan de estudio?</t>
  </si>
  <si>
    <t>Â¿El nÃºmero de ejemplares es de acuerdo a la modalidad solicitada?</t>
  </si>
  <si>
    <t>Â¿Cumple con el mÃ­nimo de tÃ­tulos?</t>
  </si>
  <si>
    <t>Â¿Cuenta con un acervo actualizado, con una vigencia no mayor de cinco aÃ±os?</t>
  </si>
  <si>
    <t>Â¿Se agregaron todas las asignaturas?</t>
  </si>
  <si>
    <t>Â¿El nombre del libro, compilaciÃ³n publicaciÃ³n periÃ³dica o material multimedia es consistente con las caracterÃ­sticas del curso?</t>
  </si>
  <si>
    <t>Â¿El material bibliohemerogrÃ¡fico es el adecuado para el nivel de la asignatura?</t>
  </si>
  <si>
    <t>Â¿Las publicaciones son realmente un apoyo para el aprendizaje y la consecuciÃ³n de los objetivos?</t>
  </si>
  <si>
    <t>Con base en los medios de verificaciÃ³n para la evaluaciÃ³n curricular Â¿Es pertinente el proyecto de seguimiento de la trayectoria y tutorÃ­a acadÃ©mica de los estudiantes desde su ingreso hasta el egreso del programa?</t>
  </si>
  <si>
    <t>Trayectoria educativa y tutorÃ­a de los estudiantes. (FDP05)</t>
  </si>
  <si>
    <t>Las tutorias tienen una funciÃ³n:_x000D_
a) AcadÃ©mica_x000D_
b) Administrativa_x000D_
c) PsicolÃ³gica</t>
  </si>
  <si>
    <t>La tutorÃ­a se implementa de forma:_x000D_
-Individual_x000D_
-Grupal_x000D_
Bajo la modalidad:_x000D_
Â·Presencial_x000D_
Â·Virtual_x000D_
Â·Mixta</t>
  </si>
  <si>
    <t>Â¿Se elabora un informe de resultados?</t>
  </si>
  <si>
    <t>Informe de resultados</t>
  </si>
  <si>
    <t>Â¿Los formatos o instrumentos para el programa de tutorÃ­as son los adecuados?</t>
  </si>
  <si>
    <t>Trayectoria y tutoria acadÃ©mica</t>
  </si>
  <si>
    <t>Â¿El tiempo promedio con el que se prevÃ© se gradÃºen los estudiantes es congruente con el establecido en el plan de estudios?</t>
  </si>
  <si>
    <t xml:space="preserve">Trayectoria educativa y tutorÃ­a de los estudiantes. (FDP05) </t>
  </si>
  <si>
    <t>Â¿La instituciÃ³n cuenta con bases de datos para emitir reportes estadÃ­sticos de titulaciÃ³n por cohorte generacional?</t>
  </si>
  <si>
    <t>Â¿La instituciÃ³n tiene proyectados reportes estadÃ­sticos de eficiencia terminal por cohorte generacional?</t>
  </si>
  <si>
    <t>Modalidad de titulaciÃ³n que utilizan principalmente los alumnos del PE:_x000D_
a) DesempeÃ±o acadÃ©mico_x000D_
b) ExÃ¡menes_x000D_
c)ProducciÃ³n de materiales educativos_x000D_
d) InvestigaciÃ³n y estudios de posgrado_x000D_
e) Tesis, tesina e informes_x000D_
f) DemostraciÃ³n de habilidades</t>
  </si>
  <si>
    <t>Â¿Se cuenta con un proyecto que permita que los estudiantes y docentes puedan realizar movilidad tanto nacional como internacional en fortalecimiento a sus competencias profesionales?</t>
  </si>
  <si>
    <t>Proyecto de movilidad para el intercambio de los estudiantes y los docentes</t>
  </si>
  <si>
    <t>Â¿Se cuentan con convenios de vinculaciÃ³n con los diversos sectores para que los alumnos realicen su prÃ¡ctica profesional, servicio social, tesis de grado, entre otras actividades?</t>
  </si>
  <si>
    <t xml:space="preserve">Convenios de colaboraciÃ³n </t>
  </si>
  <si>
    <t>Plantilla de docentes (FDP06 ) y (FDP07)</t>
  </si>
  <si>
    <t>Â¿Menciona nombre de la instituciÃ³n, nombre del plan de estudio, modalidad, domicilio, telÃ©fono, tipo de trÃ¡mite, duraciÃ³n del programa?</t>
  </si>
  <si>
    <t>Â¿Los docentes cumplen con los lineamientos establecidos en el Instructivo de RVOE para garantizar la calidad del programa?</t>
  </si>
  <si>
    <t>Plantilla de docentes (FDP06) y (FDP07)</t>
  </si>
  <si>
    <t>Â¿Los docentes que participarÃ¡n en el programa educativo cuenta con el perfil adecuado para el grado, nivel LGAC y orientaciÃ³n del programa educativo?</t>
  </si>
  <si>
    <t>Â¿Los docentes que no cuentan con el tÃ­tulo necesario cumplen  con el perfil de equivalencias?</t>
  </si>
  <si>
    <t>Â¿El programa educativo cuenta con un proyecto de superaciÃ³n acadÃ©mica y es adecuado a la naturaleza del programaâ€™?</t>
  </si>
  <si>
    <t xml:space="preserve">Programa de superaciÃ³n y/o actualizaciÃ³n acadÃ©mica para la modalidad presencial </t>
  </si>
  <si>
    <t>Â¿La disponibilidad y funcionalidad de los espacios destinados a profesores y estudiantes son adecuadas para el desarrollo del programa?</t>
  </si>
  <si>
    <t>DescripciÃ³n de instalaciones  (FDA05)</t>
  </si>
  <si>
    <t>Â¿El plantel dispone de espacios individuales o grupales para las tutorÃ­as?</t>
  </si>
  <si>
    <t>Â¿De acuerdo a la naturaleza del programa, los laboratorios realizan proyectos de investigaciÃ³n y/o desarrollo reflejados en la productividad acadÃ©mica del programa?</t>
  </si>
  <si>
    <t>FotografÃ­as de los espacios</t>
  </si>
  <si>
    <t>Â¿Especificar los laboratorios y talleres con que cuentan para el programa educativo?</t>
  </si>
  <si>
    <t>DescripciÃ³n de instalaciones (FDA05)</t>
  </si>
  <si>
    <t>Existe laboratorio de cÃ³mputo para el programa educativo:_x000D_
  a)Porpio_x000D_
  b)Compartido</t>
  </si>
  <si>
    <t>Â¿Existe evidencia de la actualizaciÃ³n y nuevas adquisiciones de acervos (digitales e impresos) de la biblioteca?</t>
  </si>
  <si>
    <t>NÃºmero totales de ejemplares de la biblioteca</t>
  </si>
  <si>
    <t>NÃºmero total de ejemplares para el programa educativo</t>
  </si>
  <si>
    <t>Â¿El nÃºmero de ejemplares de la biblioteca bÃ¡sica son suficientes para la matrÃ­cula del programa educativo? ParÃ¡metro: 1 ejemplar por cada/10 alumnos.</t>
  </si>
  <si>
    <t>Â¿La infraestructura de las TIC es adecuada a las necesidades de desarrollo del programa educativo?</t>
  </si>
  <si>
    <t>Documento que mencione la infraestructura de las TIC con la que cuenta el programa educativo, portal web y plataformas educativas.(FDA05)</t>
  </si>
  <si>
    <t>Los estudiantes y profesores tienen  acceso Ã¡gil y eficiente a redes nacionales e internacionales de informaciÃ³n, bases de datos y publicaciones digitales.</t>
  </si>
  <si>
    <t>Evidencia del acervo y las suscripciones a bases de datos afines a la naturaleza del programa y de las licencias de software. (FDA05)</t>
  </si>
  <si>
    <t>Â¿Se tiene una plataforma educativa que garantice la adecuada comunicaciÃ³n entre el alumno y el tutor, de manera que dicho instrumento apoye realmente la actividad de aprendizaje?</t>
  </si>
  <si>
    <t>Plataforma educativa, portal web.</t>
  </si>
  <si>
    <t>Se tiene establecido un plan de trabajo anual para el desarrollo de las actividades acadÃ©micas del programa educativo.</t>
  </si>
  <si>
    <t>Plan de trabajo anual para el desarrollo del programa educativo. (FDP03)</t>
  </si>
  <si>
    <t>En caso de tener un plan anual se consideran las actividades tales como:_x000D_
a)Conferencias_x000D_
b)Talleres_x000D_
c)Actividades_x000D_
d)Seminarios o exposiciones</t>
  </si>
  <si>
    <t>Â¿El Plan de Mejora toma en cuenta el anÃ¡lisis FODA de la autoevaluaciÃ³n para su elaboraciÃ³n?</t>
  </si>
  <si>
    <t>Plan de mejora</t>
  </si>
  <si>
    <t>Â¿El Plan de Mejora manifiesta el compromiso acadÃ©mico para consolidar el programa educativo en el Ã¡mbito local y nacional?</t>
  </si>
  <si>
    <t>En el estudio de pertinencia y factibilidad del programa educativo se identifican las necesidades: Sociales, profesionales e institucionales</t>
  </si>
  <si>
    <t>Estudio de Pertinencia y Factibilidad. FundamentaciÃ³n (FDP01)</t>
  </si>
  <si>
    <t>El estudio de oferta y demanda contiene un cuadro comparativo de programas educativos similares a nivel: Internacional,Nacional, Local y demanda potencial</t>
  </si>
  <si>
    <t>Estudio de oferta y demanda. FundamentaciÃ³n (FDP01)</t>
  </si>
  <si>
    <t>Â¿Los estudios de pertinencia, factibilidad, oferta y demanda educativa se obtuvieron utilizando la versiÃ³n mÃ¡s actualizada de fuentes de informaciÃ³n?</t>
  </si>
  <si>
    <t>Fuentes de informaciÃ³n. FundamentaciÃ³n (FDP01)</t>
  </si>
  <si>
    <t>Â¿Cuenta con misiÃ³n?</t>
  </si>
  <si>
    <t>Ideario institucional. FundamentaciÃ³n (FDP01)</t>
  </si>
  <si>
    <t>Â¿Cuenta con la VisiÃ³n?</t>
  </si>
  <si>
    <t>Â¿La visiÃ³n define a dÃ³nde se quiere llegar?</t>
  </si>
  <si>
    <t>Â¿Se formula en tiempo presente como condiciones de efectividad ya alcanzadas?</t>
  </si>
  <si>
    <t>Â¿Cuenta con Valores Institucionales?</t>
  </si>
  <si>
    <t>Â¿Los valores institucionales son congruentes con la misiÃ³n y la visiÃ³n?</t>
  </si>
  <si>
    <t>Â¿Describe la Historia de la InstituciÃ³n?</t>
  </si>
  <si>
    <t xml:space="preserve">Â¿Existe evidencia de que el programa cuenta con recursos institucionales para su operaciÃ³n? </t>
  </si>
  <si>
    <t>Recursos para su operaciÃ³n. FundamentaciÃ³n (FDP01)</t>
  </si>
  <si>
    <t>Â¿Presenta convenios o acciones de vinculaciÃ³n?</t>
  </si>
  <si>
    <t>Convenios . FundamentaciÃ³n (FDP01)</t>
  </si>
  <si>
    <t>Â¿Los convenios son acordes al nivel y orientaciÃ³n del programa?</t>
  </si>
  <si>
    <t>Â¿Contiene nombre de la instituciÃ³n, nombre del Plan de Estudio, nombre del coordinador(a),  perfil del coordinador(a) y DuraciÃ³n del plan de estudio?</t>
  </si>
  <si>
    <t>Antecedentes acadÃ©micos para el ingreso. (FDP02)</t>
  </si>
  <si>
    <t>Â¿Estos son adecuados a la naturaleza del programa educativo?</t>
  </si>
  <si>
    <t>Â¿Establece MÃ©todos de InducciÃ³n donde darÃ¡ a conocer al aspirante  toda la informaciÃ³n relativa al  plan de estudio?</t>
  </si>
  <si>
    <t>Â¿Se informa a los aspirantes las caracterÃ­sticas del programa a fin de determinar si cuentan con la automotivaciÃ³n y el compromiso necesarios para emprender un aprendizaje en estas modalidades?</t>
  </si>
  <si>
    <t>Â¿Se informa a los aspirantes las caracterÃ­sticas del programa a fin de determinar si tienen acceso a los requisitos tecnolÃ³gicos mÃ­nimos exigidos por el diseÃ±o del programa?</t>
  </si>
  <si>
    <t>Los aspirantes reciben (o tienen acceso a) informaciÃ³n acerca de los programas, incluidos los requisitos de admisiÃ³n, matrÃ­cula y cuotas, libros e insumos, requisitos tÃ©cnicos y de supervisiÃ³n de exÃ¡menes y servicios de apoyo para alumnos antes de la admisiÃ³n y la inscripciÃ³n en los cursos</t>
  </si>
  <si>
    <t>Perfil de Ingreso (FDP02)</t>
  </si>
  <si>
    <t xml:space="preserve"> Proceso de selecciÃ³n de estudiantes (FDP02)</t>
  </si>
  <si>
    <t>Con base en los medios de verificaciÃ³n: Â¿el proceso de selecciÃ³n de estudiantes, es rigurosamente acadÃ©mico?</t>
  </si>
  <si>
    <t>Â¿Toma en cuenta el perfil de ingreso?</t>
  </si>
  <si>
    <t>Â¿El perfil de egreso establece los conocimientos  habilidades y actitudes que los estudiantes deben tener al concluir sus estudios?</t>
  </si>
  <si>
    <t>Perfil de egreso (FDP02)</t>
  </si>
  <si>
    <t>Mapa curricular (FDP02)</t>
  </si>
  <si>
    <t>Â¿Se cuenta con la totalidad de los programas de estudio del mapa curricular autorizado por la InstituciÃ³n Educativa que propone el plan de estudio?</t>
  </si>
  <si>
    <t>Â¿Se encuentran expresados en funciÃ³n a las diversas necesidades que solventa el plan de estudio, y son congruentes con el objetivo genera?</t>
  </si>
  <si>
    <t>La suma de las horas docentes son correctas, por cada cuatrimestre y por el total de cuatrimestres?</t>
  </si>
  <si>
    <t>Â¿Las horas bajo la conducciÃ³n de un docente son congruentes con la modalidad y nivel educativo solicitado?</t>
  </si>
  <si>
    <t>Â¿El nÃºmero de Los crÃ©ditos son correctos de acuerdo a las horas docentes mÃ¡s las independientes por el factor .0625?</t>
  </si>
  <si>
    <t>OperaciÃ³n del Plan de Estudios a travÃ©s de sus Academias (FDP02) (Reglas operaciÃ³n academia)</t>
  </si>
  <si>
    <t>La conformaciÃ³n de las academias es: Por Ã¡rea del conocimiento, De manera general</t>
  </si>
  <si>
    <t>Â¿Proyecto donde se establece la participaciÃ³n de los estudiantes en proyectos (de investigaciÃ³n y/o trabajo profesional) derivados de las LGAC del programa educativo?</t>
  </si>
  <si>
    <t>(Convenios)</t>
  </si>
  <si>
    <t>Â¿Los contenidos de cada una de las asignaturas estÃ¡n diseÃ±ados de tal manera que los alumnos desarrollen los conocimientos y las habilidades necesarios para alcanzar los objetivos de aprendizaje tanto de la asignatura como del programa educativo propuesto?</t>
  </si>
  <si>
    <t>Programas de Estudio. (Asignaturas a detalle) (FDP03)</t>
  </si>
  <si>
    <t>Â¿Se presenta en cada una de las asignaturas los siguientes elementos de acuerdo al Instructivo de RVOE?: Nombre de la asignatura igual como lo menciona el plan de estudios, cliclo al que corresponde, clave de la asignatura, temas y subtemas, actividades de aprendizaje y criterios de procedimientos de evaluaciÃ³n/acreditaciÃ³n</t>
  </si>
  <si>
    <t xml:space="preserve">Los objetivos de aprendizaje describen resultados que son susceptibles de mediciÃ³n. </t>
  </si>
  <si>
    <t>El Modelo de diseÃ±o instruccional establece los lineamientos o guÃ­as que lo norman.</t>
  </si>
  <si>
    <t>Se establecen los lineamientos y procesos mediante los cuales se diseÃ±an las unidades, temas y actividades que favorecen el aprendizaje activo y colaborativo, asÃ­ como el acceso a los contenidos en diferentes ambientes virtuales.</t>
  </si>
  <si>
    <t>Se consideran estrategias para garantizar que los recursos de aprendizaje consideren de manera integral aspectos pedagÃ³gicos, editoriales, tÃ©cnicos y de diseÃ±o grÃ¡fico.</t>
  </si>
  <si>
    <t>Â¿Los temas y subtemas son congruentes con la temÃ¡tica a desarrollar en cada una de las asignaturas y con uno o mÃ¡s objetivos particulares del plan de estudios</t>
  </si>
  <si>
    <t>Temas y subtemas o unidades de aprendizaje. (Asignaturas a detalle) (FDP03)</t>
  </si>
  <si>
    <t>Â¿La descripciÃ³n de los temas y subtemas son congruentes con el nombre y objetivo general de la asignatura?</t>
  </si>
  <si>
    <t>Los temas y subtemas Â¿Se presentan en una secuencia lÃ³gica y es alcanzable de acuerdo a la labor de los docentes, desempeÃ±o de los estudiantes y en el perÃ­odo seÃ±alado?</t>
  </si>
  <si>
    <t>Actividades de aprendizaje. (Asignaturas a detalle) (FDP03)</t>
  </si>
  <si>
    <t>Â¿En el diseÃ±o instruccional quedan claramente establecidas las actividades de aprendizaje, las formas de evaluaciÃ³n, las fechas de entrega, los productos a realizar entre otros, de manera tal que el estudiante pueda realizarlas de manera autÃ³noma?</t>
  </si>
  <si>
    <t>Criterios de evaluaciÃ³n y acreditaciÃ³n. (Asignaturas a detalle) (FDP03)</t>
  </si>
  <si>
    <t>Propuesta hemerobibliografica (FDP04)</t>
  </si>
  <si>
    <t>Â¿El acervo estÃ¡ clasificado  con claves y nombre de asignatura idÃ©nticamente como lo menciona el plan de estudio?</t>
  </si>
  <si>
    <t xml:space="preserve">Â¿Cumple con el mÃ­nimo de tÃ­tulos? </t>
  </si>
  <si>
    <t xml:space="preserve">Â¿Se agregaron todas las asignaturas? </t>
  </si>
  <si>
    <t>Â¿Existen mecanismos para promover y vigilar que los materiales utilizados en las unidades de aprendizaje cumplan con la normativa vigente en materia de derechos de autor?</t>
  </si>
  <si>
    <t>Con base en los medios de verificaciÃ³n para la evaluaciÃ³n curricular Â¿Es pertinente el proyecto de seguimiento de la trayectoria acadÃ©mica de los estudiantes desde su ingreso hasta el egreso del programa?</t>
  </si>
  <si>
    <t>Las tutorÃ­as tienen una funcion: academica, administrativa o psicolÃ³gica</t>
  </si>
  <si>
    <t>Las tutorÃ­a se implemente de forma: individual o grupal. Bajo la modalidad de : presencial, virtual o mixta</t>
  </si>
  <si>
    <t>Trayectoria educativa y tutorÃ­a de los estudiantes. (FDP05) (Infrome de resultados)</t>
  </si>
  <si>
    <t>Trayectoria educativa y tutorÃ­a de los estudiantes. (FDP05)(Instrumentos para tutoria)</t>
  </si>
  <si>
    <t>Trayectoria educativa y tutorÃ­a de los estudiantes. (Reglamento institucional)</t>
  </si>
  <si>
    <t>(Proyecto de vinculaciÃ³n y movilidad)</t>
  </si>
  <si>
    <t xml:space="preserve"> Plantilla de docentes (FDP06) (FDP07)</t>
  </si>
  <si>
    <t>(Progrma de superaciÃ³n)</t>
  </si>
  <si>
    <t>Â¿Existe laboratorio de cÃ³mputo propio o campartido para el programa educativo?</t>
  </si>
  <si>
    <t>(FotografÃ­as)</t>
  </si>
  <si>
    <t>Propuesta HemeroblibliogrÃ¡fica (FDP04)</t>
  </si>
  <si>
    <t>Â¿El software utilizado en la operaciÃ³n de los sistemas y servicios, tecnologÃ­a educativa y producciÃ³n de recursos didÃ¡cticos digitales cuenta con licenciamiento?</t>
  </si>
  <si>
    <t>(Licencias de software)</t>
  </si>
  <si>
    <t>Â¿Se cuentan con los recursos necesarios para impedir intrusiÃ³n, robo de informaciÃ³n, suplantaciones, afectaciones deliberadas a programas y bases de datos?</t>
  </si>
  <si>
    <t>Documento que mencione la infraestructura de las TIC con la que cuenta el programa educativo, portal web y plataformas educativas. (FDA05)</t>
  </si>
  <si>
    <t>Â¿Los estudiantes y profesores tienen  acceso Ã¡gil y eficiente a redes nacionales e internacionales de informaciÃ³n, bases de datos y publicaciones digitales.</t>
  </si>
  <si>
    <t>Â¿La accesibilidad de los espacios virtuales para estudiantes y asesores es adecuada?</t>
  </si>
  <si>
    <t>Â¿Es adecuada la infraestructura de telecomunicaciones para dar servicios a estudiantes y asesores acadÃ©micos?</t>
  </si>
  <si>
    <t>Â¿Se cuenta con protocolos de seguridad de los espacios educativos y de la infraestructura tecnolÃ³gica utilizada que permita garantizar la seguridad y privacidad de la informaciÃ³n de la instituciÃ³n y de los usuarios?</t>
  </si>
  <si>
    <t>Protocolos de seguridad (FDA05)</t>
  </si>
  <si>
    <t>Â¿Existe un equipo de soporte que da respaldo profesional continuo y oportuno a la infraestructura tecnolÃ³gica?</t>
  </si>
  <si>
    <t>(FDA05)</t>
  </si>
  <si>
    <t>Â¿Se cuenta con enlaces a INTERNET que ofrezca la posibilidad de administrar con calidad el servicio del ancho de banda adecuada que asegure el acceso de los usuarios?</t>
  </si>
  <si>
    <t>Â¿Los espacios de trabajo virtual son adecuados y suficientes para el desempeÃ±o de las actividades de acuerdo al modelo educativo definido por la instituciÃ³n?</t>
  </si>
  <si>
    <t>Â¿La instituciÃ³n cuenta con una encuesta de satisfacciÃ³n de usuarios que permita valorar la confiabilidad y usabilidad de los sistemas tecnolÃ³gicos tales como plataforma de aprendizaje, administrativa, correo electrÃ³nico, video conferencia entre otros?</t>
  </si>
  <si>
    <t>Â¿Los resultados del programa en cuanto a formaciÃ³n de recursos humanos contribuyen a la atenciÃ³n de las necesidades que dieron origen al programa?</t>
  </si>
  <si>
    <t>FundamentaciÃ³n del Plan de Estudios (FDP01).</t>
  </si>
  <si>
    <t>Â¿Considerando la infraestructura, la composiciÃ³n de los docentes y la productividad acadÃ©mica del programa, los resultados y la cobertura son acordes a la potencialidad del programa?</t>
  </si>
  <si>
    <t>(FDP01) (FDP02) (FDP03) (FDP04) (FDP05) (FDA05).</t>
  </si>
  <si>
    <t>Â¿La productividad acadÃ©mica del programa educativo es suficiente y congruente con las lÃ­neas de generaciÃ³n y/o aplicaciÃ³n del conocimiento?</t>
  </si>
  <si>
    <t>LÃ­neas de generaciÃ³n y/o aplicaciÃ³n del conocimiento (FDP02).</t>
  </si>
  <si>
    <t>(Plan de mejora)</t>
  </si>
  <si>
    <t xml:space="preserve">En caso de tener un plan anual se consideran las actividades tales como:_x000D_
a)Conferencias,_x000D_
b)Talleres_x000D_
c)Actividades culturales o deportivas_x000D_
d)Seminarios o exposiciones_x000D_
</t>
  </si>
  <si>
    <t>id</t>
  </si>
  <si>
    <t>categoria_evaluacion_pregunta_id</t>
  </si>
  <si>
    <t>evaluacion_apartado_id</t>
  </si>
  <si>
    <t>modalidad_id</t>
  </si>
  <si>
    <t>escala_id</t>
  </si>
  <si>
    <t>nombre</t>
  </si>
  <si>
    <t>item</t>
  </si>
  <si>
    <t>evidencia</t>
  </si>
  <si>
    <t>created_at</t>
  </si>
  <si>
    <t>updated_at</t>
  </si>
  <si>
    <t>deleted_at</t>
  </si>
  <si>
    <t>Fondos externo</t>
  </si>
  <si>
    <t>Recursos para su operaciÃ³n</t>
  </si>
  <si>
    <t>Ideario institucional</t>
  </si>
  <si>
    <t>Plataforma educativa</t>
  </si>
  <si>
    <t>Espacios para las tutorÃ­as</t>
  </si>
  <si>
    <t>TitulaciÃ³n</t>
  </si>
  <si>
    <t>BibliohemerografÃ­a</t>
  </si>
  <si>
    <t>SeriaciÃ³n</t>
  </si>
  <si>
    <t>Listado de asignaturas</t>
  </si>
  <si>
    <t>Objetivos particulares</t>
  </si>
  <si>
    <t>Oferta y demanda</t>
  </si>
  <si>
    <t>Pertinencia, necesidades sociales y profesionales</t>
  </si>
  <si>
    <t>Compromiso acadÃ©mico para consolidar el programa</t>
  </si>
  <si>
    <t>AnÃ¡lisis FODA</t>
  </si>
  <si>
    <t>Plan de trabajo anul</t>
  </si>
  <si>
    <t>Potencialidad del programa</t>
  </si>
  <si>
    <t>TecnologÃ­as para el aprendizaje y servicios administrativos a distancia</t>
  </si>
  <si>
    <t>Acceso a internet con calidad en el servicio</t>
  </si>
  <si>
    <t>TecnologÃ­as de la informaciÃ³n y comunicaciÃ³n</t>
  </si>
  <si>
    <t>Sistemas de seguridad</t>
  </si>
  <si>
    <t>Licencias de software</t>
  </si>
  <si>
    <t>InformaciÃ³n y documentaciÃ³n</t>
  </si>
  <si>
    <t>Laboratorio de cÃ³mputo</t>
  </si>
  <si>
    <t>Laboratorios y talleres</t>
  </si>
  <si>
    <t>Espacios y equipamento</t>
  </si>
  <si>
    <t>Programas de superaciÃ³n acadÃ©mica</t>
  </si>
  <si>
    <t>Perfil de los acadÃ©micos</t>
  </si>
  <si>
    <t>VinculaciÃ³n y movilidad acadÃ©mica</t>
  </si>
  <si>
    <t>Base de datos para la titulaciÃ³n</t>
  </si>
  <si>
    <t>Tasa de egreso</t>
  </si>
  <si>
    <t>Tipo de tutorÃ­as e informe de resultados</t>
  </si>
  <si>
    <t>FunciÃ³n de las tutorÃ­as</t>
  </si>
  <si>
    <t>Programa de seguimiento</t>
  </si>
  <si>
    <t>Criterios de evaluciÃ³n y acreditaciÃ³n de la asignatura</t>
  </si>
  <si>
    <t>Actividades de aprendizaje</t>
  </si>
  <si>
    <t>Temas y subtemas o unidades de aprendizaje</t>
  </si>
  <si>
    <t>DiseÃ±o instruccional y recursos de aprendizaje</t>
  </si>
  <si>
    <t>Modelo de diseÃ±o instruccional</t>
  </si>
  <si>
    <t>Objetivo general de cada asignatura</t>
  </si>
  <si>
    <t>Contenido de cada asignatura</t>
  </si>
  <si>
    <t>Portada del programa de estudio</t>
  </si>
  <si>
    <t>Vigencia</t>
  </si>
  <si>
    <t>VinculaciÃ³n con los colegios de profesionistas, academias, asocciaciones profesionales,etc.</t>
  </si>
  <si>
    <t>Proyecto de seguimiento a egresados</t>
  </si>
  <si>
    <t>ActulizaciÃ³n del plan de estudios</t>
  </si>
  <si>
    <t>LÃ­neas de generaciÃ³n y aplicaciÃ³n de conocimiento</t>
  </si>
  <si>
    <t>OperaciÃ³n del plan de estudios a travÃ©s de sus academias</t>
  </si>
  <si>
    <t>Estructura del plan de estudios</t>
  </si>
  <si>
    <t>Objetivo general</t>
  </si>
  <si>
    <t>Flexibilidad curricular</t>
  </si>
  <si>
    <t>Mapa curricular</t>
  </si>
  <si>
    <t>Perfil de egreso</t>
  </si>
  <si>
    <t>Proceso de selecciÃ³n de estudiantes</t>
  </si>
  <si>
    <t>Perfil de ingreso</t>
  </si>
  <si>
    <t>Antecedentes acadÃ©micos de ingreso</t>
  </si>
  <si>
    <t>RevisiÃ³n TÃ©cnica</t>
  </si>
  <si>
    <t>modalidad_nombre</t>
  </si>
  <si>
    <t>PLAN DE MEJORA</t>
  </si>
  <si>
    <t xml:space="preserve">TRASCENDENCIA, COBERTURA Y EVOLUCIÃ“N </t>
  </si>
  <si>
    <t xml:space="preserve">INFRAESTRUCTURA </t>
  </si>
  <si>
    <t>PLANTILLA DOCENTE</t>
  </si>
  <si>
    <t>VINCULACIÃ“N Y MOVILIDAD</t>
  </si>
  <si>
    <t xml:space="preserve">TRAYECTORIA Y TUTORÃA </t>
  </si>
  <si>
    <t>PROPUESTA BIBLIOGRÃFICA</t>
  </si>
  <si>
    <t>PROGRAMA DE ESTUDIOS</t>
  </si>
  <si>
    <t>PLAN DE ESTUDIOS</t>
  </si>
  <si>
    <t>FUNDAMENTACIÃ“N</t>
  </si>
  <si>
    <t>categoria_nombre</t>
  </si>
  <si>
    <t>apartado_nombre</t>
  </si>
  <si>
    <t>Escolarizada</t>
  </si>
  <si>
    <t>No escolarizada</t>
  </si>
  <si>
    <t>Mixta</t>
  </si>
  <si>
    <t>descripcion</t>
  </si>
  <si>
    <t>Escala dicotómica 2018</t>
  </si>
  <si>
    <t>Escala likert 2018</t>
  </si>
  <si>
    <t>escala_nombre</t>
  </si>
  <si>
    <t>FundamentaciÃ³n (FDP01), Fuentes de informaciÃ³n</t>
  </si>
  <si>
    <t>SI</t>
  </si>
  <si>
    <t>La conformaciÃ³n de la academia es:_x000D_ a) Por Ã¡rea del conocimiento b) De forma general</t>
  </si>
  <si>
    <t>¿La visión define a dónde se quiere llegar?</t>
  </si>
  <si>
    <t>¿Se formula el tiempo presente cómo condiciones de efectividad ya alcanzada?</t>
  </si>
  <si>
    <t>¿Cuenta con Valores Institucionales?</t>
  </si>
  <si>
    <t>¿Los valores institucionales son congruentes con la misión y la visión</t>
  </si>
  <si>
    <t>¿Describe la Historia de la Institución?</t>
  </si>
  <si>
    <t>¿Existe evidencia de que el programa cuenta con recursos institucionales para su operación?</t>
  </si>
  <si>
    <t>¿El programa muestra evidencias de obtención de fondos externos, mediante el establecimiento de convenios o acciones de vinculación, según el nivel y orientación del programa?</t>
  </si>
  <si>
    <t>FundamentaciÃ³n (FDP01), ideario institucional</t>
  </si>
  <si>
    <t>FundamentaciÃ³n (FDP01), Recursos para su operación</t>
  </si>
  <si>
    <t>La suma de las horas independientes son correctas, por cada cuatrimestre y por el total de cuatrimestres?</t>
  </si>
  <si>
    <t>¿Se presenta en cada una de las asignaturas los siguientes elementos de acuerdo al Instructivo de RVOE?:</t>
  </si>
  <si>
    <t>¿Existen mecanismos para promover y vigilar que los materiales utilizados en las unidades de aprendizaje cumplan con la normativa vigente en materia de derechos de autor?</t>
  </si>
  <si>
    <t>¿Los resultados del programa en cuanto a formación de recursos humanos contribuyen a la atención de las necesidades que dieron origen al programa?</t>
  </si>
  <si>
    <t>¿Considerando la infraestructura, la composición de los docentes y la productividad académica del programa, los resultados y la cobertura son acordes a la potencialidad del programa?</t>
  </si>
  <si>
    <t>¿La productividad académica del programa educativo es suficiente y congruente con las líneas de generación y/o aplicación del conocimiento?</t>
  </si>
  <si>
    <t>Formación de recursos humanos</t>
  </si>
  <si>
    <t>Fundamentación del plan de estudios (FDP01)</t>
  </si>
  <si>
    <t>Documento que contiene evidencia de la infraestructura, plantilla docente y plan y programas de estudio así como el de fundamentación del programa educativo que da origen a la propuesta curricular.(FDP01) (FDP02) (DFP03) (FDP04) (FDP05) (FDA05)</t>
  </si>
  <si>
    <t>Líneas de generación y/o aplicación del conocimiento. (FDP02)</t>
  </si>
  <si>
    <t>En el estudio de pertinencia y factibilidad del programa educativo se identifican las necesidades sociales?</t>
  </si>
  <si>
    <t>En el estudio de pertinencia y factibilidad del programa educativo se identifican las necesidades profesionales?</t>
  </si>
  <si>
    <t>En el estudio de pertinencia y factibilidad del programa educativo se identifican las necesidades institucionales?</t>
  </si>
  <si>
    <t>"-"</t>
  </si>
  <si>
    <t>El estudio de oferta y demanda contiene un cuadro comparativo de programas educativos similares a nivel internacional?</t>
  </si>
  <si>
    <t>El estudio de oferta y demanda contiene un cuadro comparativo de programas educativos similares a nivel local?</t>
  </si>
  <si>
    <t>El estudio de oferta y demanda contiene un cuadro comparativo de programas educativos similares a nivel nacional?</t>
  </si>
  <si>
    <t>""</t>
  </si>
  <si>
    <t>El estudio de oferta y demanda contiene un cuadro comparativo de programas educativos similares, así como la demanda potencial a quien va dirigido?</t>
  </si>
  <si>
    <t>¿Los tipo de instalaciones manifestadas en la estructura del plan de estudios corresponde a la modalidad solicitada? (es requerido; Aulas (A) y Otros (O)).</t>
  </si>
  <si>
    <t>¿Se presenta nombre de la asignatura igual como lo menciona el plan de estudio  en cada una de las asignaturas?</t>
  </si>
  <si>
    <t>¿Se presenta el Ciclo al que corresponde en cada una de las asignaturas?</t>
  </si>
  <si>
    <t>¿Se presenta Clave de la asignatura  en cada una de las asignaturas?</t>
  </si>
  <si>
    <t>¿Se presenta Temas y subtemas  en cada una de las asignaturas?</t>
  </si>
  <si>
    <t>¿Se presenta Actividades de aprendizaje  en cada una de las asignaturas?</t>
  </si>
  <si>
    <t>¿Se presenta Criterios de procedimientos de evaluación y acreditación  en cada una de las asignaturas?</t>
  </si>
  <si>
    <t>¿Se presenta el objetivo general de la asignatura</t>
  </si>
  <si>
    <t>Objetivo general de la asignatura</t>
  </si>
  <si>
    <t>Programas de Estudio. Objetivos general de la asignatura (FDP03)</t>
  </si>
  <si>
    <t>¿Los temas y subtemas o unidades de aprendizaje son congruentes con la temática a desarrollar en cada una de las asignaturas y con uno o más objetivos particulares del plan de estudios?</t>
  </si>
  <si>
    <t>Modelo de Diseño Instruccional</t>
  </si>
  <si>
    <t>Documento con los lineamientos del diseño instruccional.</t>
  </si>
  <si>
    <t>Diseño Instruccional y Recursos de Aprendizaje</t>
  </si>
  <si>
    <t>REVISADO</t>
  </si>
  <si>
    <t>ESTÁ EN PLATAFORMA PERO NO ESTÁ EN GUÍAS</t>
  </si>
  <si>
    <t>ESTÁ EN GUÍAS PERO NO EN PLATAFORMA</t>
  </si>
  <si>
    <t>Â¿Se citan las fuentes de informaciÃ³n utilizadas y son actuales en la realización de los estudios de: Pertinencia, factibilidad, oferta y demanda ?</t>
  </si>
  <si>
    <t>Â¿La flexibilidad curricular permite al estudiante conjuntamente con su comitÃ© tutorial diseÃ±ar su trayectoria acadÃ©mica? (En caso de que la institución elija contar con flexibilidad curricular)</t>
  </si>
  <si>
    <t>Â¿Los objetivos particulares se encuentran expresados en funciÃ³n a las diversas necesidades que solventa el plan de estudio, y son congruentes con el objetivo general?</t>
  </si>
  <si>
    <t>Â¿Se cuenta con un acervo actualizado, con una vigencia no mayor de cinco años o de lo contrario se justifica porque se cuenta con la bibliografía obsoleta?</t>
  </si>
  <si>
    <t xml:space="preserve">Â¿La instituciÃ³n cuenta con bases de datos para emitir reportes estadÃ­sticos de titulaciÃ³n por cohorte generacional? </t>
  </si>
  <si>
    <t>QUITAR</t>
  </si>
  <si>
    <t>Cuenta con laguna de las siguientes modalidades de titulación? A)desempeÃ±o acadÃ©mico, B)exÃ¡menes, C)producciÃ³n de materiales educativos, D)investigaciÃ³n y estudios de posgrados, E)tesis, F)tesina e G)informes o demostraciÃ³n de habilidades</t>
  </si>
  <si>
    <t>¿Se cuenta con el formato establecido en el Instructivo Técnico para integrar el expediente de la solicitud de obtención de RVOE de Educación Superior?</t>
  </si>
  <si>
    <t>Fundamentación (FDP01)</t>
  </si>
  <si>
    <t>¿Se cuenta con una buena redacción (sin faltas de ortografía)?</t>
  </si>
  <si>
    <t>¿El documento se encuentra en un solo archivo?</t>
  </si>
  <si>
    <t>¿En el estudio de pertinencia y factibilidad del programa educativo se identifican las necesidades sociales?</t>
  </si>
  <si>
    <t>¿En el estudio de pertinencia y factibilidad del programa educativo se identifican las necesidades profesionales?</t>
  </si>
  <si>
    <t>¿En el estudio de pertinencia y factibilidad del programa educativo se identifican las necesidades institucionales?</t>
  </si>
  <si>
    <t>Fundamentación (FDP01) Estudio de Pertinencia y Factibilidad.</t>
  </si>
  <si>
    <t>¿El estudio de oferta y demanda contiene un cuadro comparativo de programas educativos similares a nivel local?</t>
  </si>
  <si>
    <t>¿El estudio de oferta y demanda contiene un cuadro comparativo de programas educativos similares a nivel nacional?</t>
  </si>
  <si>
    <t>¿El estudio de oferta y demanda contiene un cuadro comparativo de programas educativos similares a nivel internacional?</t>
  </si>
  <si>
    <t>Fundamentación (FDP01) Estudio de Oferta y Demanda</t>
  </si>
  <si>
    <t>El estudio de oferta y demanda incluye la demanda potencial a quien va dirigido?</t>
  </si>
  <si>
    <t>¿Se citan las fuentes de información utilizadas y son actuales en la realización de los estudios de: Pertinencia, factibilidad, oferta y demanda?</t>
  </si>
  <si>
    <t>Fundamentación (FDP01) Fuentes de Información.</t>
  </si>
  <si>
    <t>¿Cuenta con la Misión?</t>
  </si>
  <si>
    <t>Fundamentación (FDP01), Ideario Institucional.</t>
  </si>
  <si>
    <t>¿La misión define cual es la razón de ser de la institución?</t>
  </si>
  <si>
    <t>¿Cuenta con la Visión?</t>
  </si>
  <si>
    <t>¿La visión se formula en tiempo presente como condiciones de efectividad ya alcanzadas?</t>
  </si>
  <si>
    <t>¿Los valores institucionales son congruentes con la misión y la visión?</t>
  </si>
  <si>
    <t>¿Contiene nombre de la institución, nombre del plan de estudios, nombre del coordinador(a), perfil del coordinador(a) y duración del plan de estudios?</t>
  </si>
  <si>
    <t>Plan de estudios FDP02</t>
  </si>
  <si>
    <t>¿Se establece los antecedentes académicos de ingreso?</t>
  </si>
  <si>
    <t>Los antecedentes académicos de ingreso son adecuados a la naturaleza del programa educativo?</t>
  </si>
  <si>
    <t>¿Establece métodos de inducción donde dará a conocer al aspirante toda la información relativa al plan de estudios?</t>
  </si>
  <si>
    <t>Los aspirantes reciben (o tienen acceso a) información acerca de los programas, incluidos los requisitos de admisión, matrícula y cuotas, libros e insumos, requisitos técnicos y de supervisión de exámenes y servicios de apoyo para alumnos antes de la admisión y la inscripción en los cursos</t>
  </si>
  <si>
    <t>¿Establece el perfil de ingreso (conocimientos, habilidades y actitudes)?</t>
  </si>
  <si>
    <t>¿Se definen las características del alumno mismas que permitirán lograr el objetivo del plan de estudios mediante la transformación del estudiante a lo largo del proceso de enseñanza-aprendizaje?</t>
  </si>
  <si>
    <t>¿Establece el proceso de selección de estudiantes?</t>
  </si>
  <si>
    <t>Antecedentes académicos de Ingreso (FDP02)</t>
  </si>
  <si>
    <t>Con base en los medios de verificación ¿el proceso de selección de estudiantes, es rigurosamente académicos y toma en cuenta el perfil de ingreso?</t>
  </si>
  <si>
    <t>Proceso de selección de estudiantes (FDP02)</t>
  </si>
  <si>
    <t>¿El perfil de egreso es acorde al nivel de estudios?</t>
  </si>
  <si>
    <t>¿Establece el perfil de egreso (conocimientos, habilidades y actitudes)?</t>
  </si>
  <si>
    <t>¿El mapa curricular contiene: nombre de asignaturas con claves, periodo, unidades de aprendizaje obligatorias y optativas en el caso de que las proponga?</t>
  </si>
  <si>
    <t>¿El mapa curricular es adecuado para alcanzar los atributos del perfil de egreso?</t>
  </si>
  <si>
    <t>¿La estructura del mapa curricular (cursos, seminarios, trabajo de campo o experimental, actividades académicas mediadas por TIC), es la apropiada para cumplir con el proceso de enseñanza-aprendizaje?</t>
  </si>
  <si>
    <t xml:space="preserve"> ¿Se cuenta con la totalidad de los programas de estudio del mapa curricular autorizado por la Institución Educativa que propone el plan de estudio?</t>
  </si>
  <si>
    <t>¿La flexibilidad curricular permite al estudiante conjuntamente con su comité tutorial diseñar su trayectoria académica? (En caso de que la institución elija contar con flexibilidad curricular)</t>
  </si>
  <si>
    <t>¿Se describe el objetivo general y este expresa una descripción de los resultados que deben obtenerse en un proceso educativo y satisface necesidades sociales?</t>
  </si>
  <si>
    <t xml:space="preserve">¿Se describen los objetivos particulares y estos se encuentran formulados como logros a mediano plazo del aprendizaje que se produce como consecuencia del proceso educativo? </t>
  </si>
  <si>
    <t>¿Los objetivos particulares se encuentran expresados en función a las diversas necesidades que solventa el plan de estudio, y son congruentes con el objetivo general?</t>
  </si>
  <si>
    <t>Mapa Curricular (FDP02) y (FDP03),</t>
  </si>
  <si>
    <t xml:space="preserve">Plan de Estudios, Objetivo General (FDP02) </t>
  </si>
  <si>
    <t>¿Se establecen correctamente las claves para cada asignatura?</t>
  </si>
  <si>
    <t>¿La suma de las horas docentes son correctas, por cada cuatrimestre o semestre y por el total de cuatrimestres o semestres?</t>
  </si>
  <si>
    <t>¿La suma de las horas independientes son correctas, por cada cuatrimestre o semestre y por el total de cuatrimestres o semestres?</t>
  </si>
  <si>
    <t>¿Las horas bajo la conducción de un docente son congruentes con la modalidad y nivel educativo solicitado?</t>
  </si>
  <si>
    <t>Las horas de trabajo independiente son congruentes con la modalidad y nivel educativo solicitado?</t>
  </si>
  <si>
    <t>¿El número de créditos es correcto de acuerdo al parámetro del nivel y modalidad solicitada?</t>
  </si>
  <si>
    <t xml:space="preserve">¿El número de Los créditos son correctos de acuerdo a las horas docentes más las independientes por el factor .0625? </t>
  </si>
  <si>
    <t>¿El Plan de Estudios cuenta con una estructura que muestre la articulación entre sus componentes (objetivos, mapa curricular, contenido temático, formas de evaluación, flexibilidad entre otros)?</t>
  </si>
  <si>
    <t>¿El contenido curricular es el apropiado para alcanzar el perfil de egreso propuesto?</t>
  </si>
  <si>
    <t>¿Se presentan en una secuencia y organización tal que permite al educando aprender desde lo simple a lo complejo de manera coherente y sistemática, congruente con la prioridad de aprendizaje de los objetivos particulares?</t>
  </si>
  <si>
    <t>¿Se cuenta con un reglamento para el funcionamiento de las academias que sustentan los planes y programas de estudio?</t>
  </si>
  <si>
    <t>¿Se encuentran conformadas las academias de acuerdo al plan de estudio presentado?</t>
  </si>
  <si>
    <t>¿Las LGAC son congruentes con la naturaleza del programa educativo?</t>
  </si>
  <si>
    <t>¿Se describe en las LGAC la participación de los estudiantes en proyectos de investigación y/o trabajo profesional?</t>
  </si>
  <si>
    <t>¿Se establecen mecanismos para la actualización periódica del Plan de Estudios?</t>
  </si>
  <si>
    <t>¿El Proyecto de seguimiento de egresados es el adecuado?</t>
  </si>
  <si>
    <t>¿Se tienen establecidos convenios de colaboración o cartas de intención con Colegios de Profesionistas, Asociaciones, Redes Académicas, etc., afines a la profesión de egreso?</t>
  </si>
  <si>
    <t>¿La conformación de las academias cuenta con alguna de las siguientes opciones? a) Por área del conocimiento b) De forma general</t>
  </si>
  <si>
    <t>Seriación (FDP02)</t>
  </si>
  <si>
    <t>Operación del Plan de Estudios a través de sus Academias (FDP02)</t>
  </si>
  <si>
    <t>Líneas de Generación y/o Aplicación del Conocimiento (FDP02)</t>
  </si>
  <si>
    <t>Actualización del Plan de Estudios (FDP02)</t>
  </si>
  <si>
    <t>Convenios de vinculación</t>
  </si>
  <si>
    <t>¿Presenta evidencias de cartas de intención o convenios de vinculación y colaboración?</t>
  </si>
  <si>
    <t>¿Cuenta con el nombre, modalidad, logo de la institución, nombre del representante legal, domicilio, teléfono del plantel y vigencia?</t>
  </si>
  <si>
    <t xml:space="preserve">Programas de Estudio (FDP03) </t>
  </si>
  <si>
    <t>¿Los contenidos de cada una de las asignaturas están diseñados de tal manera que los alumnos desarrollen los conocimientos y las habilidades necesarios para alcanzar los objetivos de aprendizaje tanto de la asignatura como del programa educativo propuesto?</t>
  </si>
  <si>
    <t>¿Se presenta el objetivo general de la asignatura?</t>
  </si>
  <si>
    <t xml:space="preserve">Los objetivos de aprendizaje describen resultados que son susceptibles de medición. </t>
  </si>
  <si>
    <t>¿La descripción de los temas y subtemas o unidades de aprendizaje son congruentes con el nombre y objetivo general de la asignatura?</t>
  </si>
  <si>
    <t>Los temas y subtemas o unidades de aprendizaje ¿Se presentan en una secuencia lógica y es alcanzable de acuerdo a la labor de los docentes, desempeño de los estudiantes y en el período señalado?</t>
  </si>
  <si>
    <t>¿Las actividades de aprendizaje están dirigidas a desarrollar en los alumnos actividades y actitudes para la aplicación de los conocimientos teóricos?</t>
  </si>
  <si>
    <t>Las actividades de aprendizaje ¿permiten la identificación de las horas docente de las horas de trabajo independiente por parte de los alumnos?</t>
  </si>
  <si>
    <t>¿Los criterios de evaluación y acreditación de la asignatura permiten evaluar el aprendizaje y habilidades adquiridas por el estudiante?</t>
  </si>
  <si>
    <t>¿Los criterios de evaluación se diferencian entre cada una de las asignaturas?</t>
  </si>
  <si>
    <t>Programas de Estudio. Temas y subtemas o unidades de aprendizaje (FDP03)</t>
  </si>
  <si>
    <t>Programas de Estudio. Criterios de evaluación y acreditación. (FDP03)</t>
  </si>
  <si>
    <t>¿El acervo está clasificado  con claves y nombre de asignatura idénticamente como lo menciona el plan de estudio?</t>
  </si>
  <si>
    <t>¿Cumple con el mínimo de títulos?</t>
  </si>
  <si>
    <t>¿Se cuenta con un acervo actualizado, con una vigencia no mayor de cinco años o de lo contrario se justifica porque se cuenta con la hemerobibliografía obsoleta?</t>
  </si>
  <si>
    <t>¿Todas las asignaturas cuentan con propuesta hemerobibliográfica?</t>
  </si>
  <si>
    <t>Propuesta hemerobibliográfica (FDP04)</t>
  </si>
  <si>
    <t>¿Las publicaciones son realmente un apoyo para el aprendizaje y la consecución de los objetivos?</t>
  </si>
  <si>
    <t>¿El nombre del libro, compilación, publicación periódica o material multimedia es consistente con las características del curso?</t>
  </si>
  <si>
    <t>¿El material hemerobibliográfico es el adecuado para el nivel de la asignatura?</t>
  </si>
  <si>
    <t>Con base en los medios de verificación para la evaluación curricular ¿Es pertinente el proyecto de seguimiento de la trayectoria y tutoría académica de los estudiantes desde su ingreso hasta el egreso del programa?</t>
  </si>
  <si>
    <t>¿señala la forma en que implementa la tutoría de acuerdo a la naturaleza del plan de estudios e indica la modalidad en la que se encuentra?</t>
  </si>
  <si>
    <t>¿se elabora un informe de resultados? (Sólo aplica para las actualizaciones de planes de estudio).</t>
  </si>
  <si>
    <t>¿Los formatos o instrumentos para el programa de tutorías son los adecuados?</t>
  </si>
  <si>
    <t>¿El tiempo promedio con el que se prevé se gradúen los estudiantes es congruente con el establecido en el plan de estudios?</t>
  </si>
  <si>
    <t>Las tutorías cuentan con las siguientes funciones: a)Académica, b)Administrativa, c)Psicológica</t>
  </si>
  <si>
    <t>¿La institución cuenta con una propuesta de bases de datos para emitir reportes estadísticos de titulación por cohorte generacional?</t>
  </si>
  <si>
    <t>Trayectoria educativa y tutoría de los estudiantes. (FDP05)</t>
  </si>
  <si>
    <t>Dentro del programa de tutorías se establecen los formatos para el registro de los informes. Trayectoria educativa y tutoría de los estudiantes. (FDP05)</t>
  </si>
  <si>
    <t>Programa de tutorías en fomento a la formación integral del estudiante. Trayectoria educativa y tutoría de los estudiantes. (FDP05)</t>
  </si>
  <si>
    <t>¿Se cuenta con un proyecto que permita que los estudiantes y docentes puedan realizar movilidad tanto nacional como internacional en fortalecimiento a sus competencias profesionales?</t>
  </si>
  <si>
    <t>¿Se cuentan con convenios de vinculación con los diversos sectores para que los alumnos realicen su práctica profesional, servicio social, tesis de grado, entre otras actividades?</t>
  </si>
  <si>
    <t xml:space="preserve">Convenios de colaboración </t>
  </si>
  <si>
    <t>¿Menciona nombre de la institución, nombre del plan de estudio, modalidad, domicilio, teléfono, tipo de trámite, duración del programa?</t>
  </si>
  <si>
    <t>¿Los docentes cumplen con los lineamientos establecidos en el Instructivo de RVOE para garantizar la calidad del programa?</t>
  </si>
  <si>
    <t>¿Los docentes que participarán en el programa educativo cuenta con el perfil adecuado para el grado, nivel LGAC y orientación del programa educativo?</t>
  </si>
  <si>
    <t>¿Los docentes que no cuentan con el título necesario cumplen  con el perfil de equivalencias?</t>
  </si>
  <si>
    <t>¿El programa educativo cuenta con un programa o proyecto de superación académica y es adecuado a la naturaleza del programa?</t>
  </si>
  <si>
    <t>Plantilla de docentes (FDP06  y FDP07)</t>
  </si>
  <si>
    <t xml:space="preserve">Programa de superación y/o actualización académica para la modalidad presencial </t>
  </si>
  <si>
    <t>¿El Plan de Mejora toma en cuenta el análisis FODA de la autoevaluación para su elaboración?</t>
  </si>
  <si>
    <t>¿El Plan de Mejora manifiesta el compromiso académico para consolidar el programa educativo en el ámbito local y nacional?</t>
  </si>
  <si>
    <t>¿Se tiene establecido un plan de trabajo anual para el desarrollo de las actividades académicas del programa educativo?</t>
  </si>
  <si>
    <t>En caso de tener un plan anual ¿se consideran algunas de las siguientes actividades?: a)Conferencias, b)Talleres, c)Actividades culturales o deportivas, d)Seminarios o exposiciones</t>
  </si>
  <si>
    <t>Plan de trabajo anual para el desarrollo del programa educativo. (FDP03).</t>
  </si>
  <si>
    <t>Trayectoria educativa y tutoría de los estudiantes. (Reglamento institucional)</t>
  </si>
  <si>
    <t>¿Cuenta con laguna de las siguientes modalidades de titulación? Desempeño académico, B)Exámenes, C)Producción de materiales educativos, D)investigación y estudios de posgrados, E)Tesis, tesina e informes, F)Demostración de habilidades, G) Otros</t>
  </si>
  <si>
    <t>¿Se informa a los aspirantes las características del programa a fin de determinar si cuentan con la automotivación y el compromiso necesarios para emprender un aprendizaje en estas modalidades?</t>
  </si>
  <si>
    <t>¿Se informa a los aspirantes las características del programa a fin de determinar si tienen acceso a los requisitos tecnológicos mínimos exigidos por el diseño del programa?</t>
  </si>
  <si>
    <t xml:space="preserve">¿El número de los créditos son correctos de acuerdo a las horas docentes más las independientes por el factor .0625? </t>
  </si>
  <si>
    <t>¿Se presentan Criterios de procedimientos de evaluación y acreditación  en cada una de las asignaturas?</t>
  </si>
  <si>
    <t>¿El Modelo de diseño instruccional establece los lineamientos o guías que lo norman?</t>
  </si>
  <si>
    <t>¿Se establecen los lineamientos y procesos mediante los cuales se diseñan las unidades, temas y actividades que favorecen el aprendizaje activo y colaborativo, así como el acceso a los contenidos en diferentes ambientes virtuales?</t>
  </si>
  <si>
    <t>¿Se consideran estrategias para garantizar que los recursos de aprendizaje consideren de manera integral aspectos pedagógicos, editoriales, técnicos?</t>
  </si>
  <si>
    <t>¿El software utilizado en la operación de los sistemas y servicios, tecnología educativa y producción de recursos didácticos digitales cuenta con licenciamiento?</t>
  </si>
  <si>
    <t>¿Se cuentan con los recursos necesarios para impedir intrusión, robo de información, suplantaciones, afectaciones deliberadas a programas y bases de datos?</t>
  </si>
  <si>
    <t>¿La infraestructura de las TIC es adecuada a las necesidades de desarrollo del programa educativo?</t>
  </si>
  <si>
    <t>¿La accesibilidad de los espacios virtuales para estudiantes y asesores es adecuada?</t>
  </si>
  <si>
    <t>¿Es adecuada la infraestructura de telecomunicaciones para dar servicios a estudiantes y asesores académicos?</t>
  </si>
  <si>
    <t>¿Se cuenta con protocolos de seguridad de los espacios educativos y de la infraestructura tecnológica utilizada que permita garantizar la seguridad y privacidad de la información de la institución y de los usuarios?</t>
  </si>
  <si>
    <t>¿Existe un equipo de soporte que da respaldo profesional continuo y oportuno a la infraestructura tecnológica?</t>
  </si>
  <si>
    <t>¿Se cuenta con enlaces a INTERNET que ofrezca la posibilidad de administrar con calidad el servicio del ancho de banda adecuada que asegure el acceso de los usuarios?</t>
  </si>
  <si>
    <t>¿Los estudiantes y profesores tienen  acceso ágil y eficiente a redes nacionales e internacionales de información, bases de datos y publicaciones digitales?</t>
  </si>
  <si>
    <t>Licencias de software de los programas utilizados.</t>
  </si>
  <si>
    <t>Programa de Seguridad</t>
  </si>
  <si>
    <t>Protocolos de seguridad.</t>
  </si>
  <si>
    <t>Equipo de soporte profesional para atención a la infraestructura y tecnología.</t>
  </si>
  <si>
    <t>Acceso a INTERNET, ancho de banda</t>
  </si>
  <si>
    <t>¿Se tiene una plataforma educativa que garantice la adecuada comunicación entre el alumno y el tutor, de manera que dicho instrumento apoye realmente la actividad de aprendizaje?</t>
  </si>
  <si>
    <t>¿Los espacios de trabajo virtual son adecuados y suficientes para el desempeño de las actividades de acuerdo al modelo educativo definido por la institución?</t>
  </si>
  <si>
    <t>¿La institución cuenta con una encuesta de satisfacción de usuarios que permita valorar la confiabilidad y usabilidad de los sistemas tecnológicos tales como plataforma de aprendizaje, administrativa, correo electrónico, video conferencia entre otros?</t>
  </si>
  <si>
    <t>08/10/2018</t>
  </si>
  <si>
    <t>¿En el estudio de pertinencia y factibilidad del programa educativo se realiza con referencia general?</t>
  </si>
  <si>
    <t>¿En el estudio de pertinencia y factibilidad del programa educativo se realiza con referencia al perfil de egreso?</t>
  </si>
  <si>
    <t>¿En el estudio de pertinencia y factibilidad del programa educativo se realiza con referencia al perfil de nuevo ingreso?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</si>
</sst>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theme="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22" fontId="0" fillId="0" borderId="0" xfId="0" applyNumberFormat="1"/>
    <xf numFmtId="0" fontId="0" fillId="0" borderId="0" xfId="0" applyAlignment="1"/>
    <xf numFmtId="0" fontId="0" fillId="33" borderId="0" xfId="0" applyFill="1"/>
    <xf numFmtId="0" fontId="0" fillId="33" borderId="0" xfId="0" applyFill="1" applyAlignment="1"/>
    <xf numFmtId="0" fontId="0" fillId="0" borderId="0" xfId="0" applyNumberFormat="1"/>
    <xf numFmtId="0" fontId="0" fillId="34" borderId="0" xfId="0" applyFill="1"/>
    <xf numFmtId="0" fontId="0" fillId="34" borderId="0" xfId="0" applyNumberFormat="1" applyFill="1"/>
    <xf numFmtId="0" fontId="0" fillId="34" borderId="0" xfId="0" applyFill="1" applyAlignment="1"/>
    <xf numFmtId="0" fontId="18" fillId="34" borderId="0" xfId="0" applyFont="1" applyFill="1"/>
    <xf numFmtId="0" fontId="0" fillId="35" borderId="0" xfId="0" applyFill="1"/>
    <xf numFmtId="0" fontId="0" fillId="35" borderId="0" xfId="0" applyFill="1" applyAlignment="1"/>
    <xf numFmtId="0" fontId="0" fillId="0" borderId="0" xfId="0" applyFill="1" applyAlignment="1"/>
    <xf numFmtId="0" fontId="0" fillId="0" borderId="0" xfId="0" applyNumberFormat="1" applyFill="1"/>
    <xf numFmtId="0" fontId="0" fillId="0" borderId="0" xfId="0" applyFill="1"/>
    <xf numFmtId="0" fontId="0" fillId="33" borderId="0" xfId="0" applyFill="1" applyAlignment="1">
      <alignment wrapText="1"/>
    </xf>
    <xf numFmtId="0" fontId="17" fillId="36" borderId="0" xfId="0" applyFont="1" applyFill="1"/>
    <xf numFmtId="0" fontId="0" fillId="0" borderId="0" xfId="0" applyAlignment="1">
      <alignment wrapText="1"/>
    </xf>
    <xf numFmtId="0" fontId="17" fillId="36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numFmt numFmtId="27" formatCode="dd/mm/yyyy\ hh:mm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85A88A-98C5-4D63-B049-2AE3A9AF9818}" name="Tabla2" displayName="Tabla2" ref="A1:P283" totalsRowShown="0">
  <autoFilter ref="A1:P283" xr:uid="{52FCFD5C-FA83-4975-B853-872FF1C6927E}">
    <filterColumn colId="3">
      <filters>
        <filter val="PROPUESTA BIBLIOGRÃFICA"/>
      </filters>
    </filterColumn>
  </autoFilter>
  <tableColumns count="16">
    <tableColumn id="1" xr3:uid="{193FE183-EA6B-4F44-A66F-6ED17CC47B6A}" name="id"/>
    <tableColumn id="14" xr3:uid="{91F18BE1-2331-4E0A-82D7-1E3EEB611EE8}" name="categoria_nombre" dataDxfId="5">
      <calculatedColumnFormula>VLOOKUP(C2,categoria[],2,)</calculatedColumnFormula>
    </tableColumn>
    <tableColumn id="2" xr3:uid="{1CCEF142-ABD4-4949-B5C8-B309C42577F4}" name="categoria_evaluacion_pregunta_id"/>
    <tableColumn id="3" xr3:uid="{82034D10-549E-414B-B88C-948CF7979B4D}" name="apartado_nombre" dataDxfId="4">
      <calculatedColumnFormula>VLOOKUP(E2,apartado[],2,)</calculatedColumnFormula>
    </tableColumn>
    <tableColumn id="4" xr3:uid="{3D084A31-42B6-4AD9-AB55-51470467CB44}" name="evaluacion_apartado_id"/>
    <tableColumn id="5" xr3:uid="{21AA20DB-AAA5-4006-A1F5-F04A9328B319}" name="modalidad_nombre" dataDxfId="3">
      <calculatedColumnFormula>VLOOKUP(G2,modalidad[],2,)</calculatedColumnFormula>
    </tableColumn>
    <tableColumn id="6" xr3:uid="{EF87D9E6-EF97-48B5-A7B8-C5B3E12AC6E9}" name="modalidad_id"/>
    <tableColumn id="16" xr3:uid="{943490FB-734E-4802-9A7A-FDA59C5418EC}" name="escala_nombre" dataDxfId="2">
      <calculatedColumnFormula>VLOOKUP(I2,escala[],2,)</calculatedColumnFormula>
    </tableColumn>
    <tableColumn id="7" xr3:uid="{60948984-3D59-43E6-9F23-80A416A7D015}" name="escala_id"/>
    <tableColumn id="8" xr3:uid="{D2C9B839-88CB-48EA-84D1-EB381FA9DE48}" name="nombre" dataDxfId="1"/>
    <tableColumn id="9" xr3:uid="{0F1E89ED-3227-4442-B148-09B214625F4F}" name="item"/>
    <tableColumn id="10" xr3:uid="{E1ABDFA0-2343-41F0-9BC7-9432CDCFC633}" name="evidencia"/>
    <tableColumn id="11" xr3:uid="{D02E39A9-E17C-40B7-8135-414154939893}" name="created_at" dataDxfId="0"/>
    <tableColumn id="12" xr3:uid="{54BA1D02-BC11-46FB-8263-1870EC485625}" name="updated_at"/>
    <tableColumn id="13" xr3:uid="{01F63E9B-094A-4926-A11A-E47E4C8054DE}" name="deleted_at"/>
    <tableColumn id="17" xr3:uid="{4625A37A-5255-4FD4-9200-AA9FA6618F89}" name="REVISADO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A1B13E-5DBD-4BBC-93AB-B002ED6DB444}" name="modalidad" displayName="modalidad" ref="A1:B4" totalsRowShown="0">
  <autoFilter ref="A1:B4" xr:uid="{81FF172B-2DC1-412C-A3CE-3FB1541ACC95}"/>
  <tableColumns count="2">
    <tableColumn id="1" xr3:uid="{40FA9B96-2B0F-4BD2-B31D-DD88E07B4C93}" name="id"/>
    <tableColumn id="2" xr3:uid="{FA8FF6D8-8336-470E-A4A9-290C1AC2D246}" name="nombre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tegoria" displayName="categoria" ref="A1:B58" totalsRowShown="0">
  <autoFilter ref="A1:B58" xr:uid="{00000000-0009-0000-0100-000001000000}"/>
  <tableColumns count="2">
    <tableColumn id="1" xr3:uid="{00000000-0010-0000-0000-000001000000}" name="id"/>
    <tableColumn id="2" xr3:uid="{00000000-0010-0000-0000-000002000000}" name="nombre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D29FB3-ED7A-4E36-B64C-F170339A9C52}" name="apartado" displayName="apartado" ref="A1:B11" totalsRowShown="0">
  <autoFilter ref="A1:B11" xr:uid="{9A302326-0587-466C-A8C0-132679B27678}"/>
  <tableColumns count="2">
    <tableColumn id="1" xr3:uid="{922ED266-A42B-4EED-88F2-9528A0175C80}" name="id"/>
    <tableColumn id="2" xr3:uid="{A5E4ED65-0964-4597-9A28-0A383A083816}" name="nombre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0B4AB2-9B0F-4650-9AF9-9CC781C2B31B}" name="escala" displayName="escala" ref="A1:B3" totalsRowShown="0">
  <autoFilter ref="A1:B3" xr:uid="{BE738A36-2080-4EB5-9885-479CB0AD4051}"/>
  <tableColumns count="2">
    <tableColumn id="1" xr3:uid="{CED20888-6BCF-42A9-BB05-A03FAEDBDF58}" name="id"/>
    <tableColumn id="2" xr3:uid="{AFAF51FA-823D-4860-8231-1A9F60D008BB}" name="descripcio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5686-FF84-4780-8BC4-F24358BBFA0E}">
  <dimension ref="A1:K240"/>
  <sheetViews>
    <sheetView tabSelected="1" topLeftCell="D123" zoomScale="80" zoomScaleNormal="80" workbookViewId="0">
      <selection activeCell="F124" sqref="F124:F127"/>
    </sheetView>
  </sheetViews>
  <sheetFormatPr baseColWidth="10" defaultRowHeight="15" x14ac:dyDescent="0.25"/>
  <cols>
    <col min="1" max="1" width="6" bestFit="1" customWidth="1"/>
    <col min="2" max="2" width="38.5703125" bestFit="1" customWidth="1"/>
    <col min="3" max="3" width="28.140625" bestFit="1" customWidth="1"/>
    <col min="4" max="4" width="17.85546875" bestFit="1" customWidth="1"/>
    <col min="5" max="5" width="13.5703125" bestFit="1" customWidth="1"/>
    <col min="6" max="6" width="73.28515625" customWidth="1"/>
    <col min="7" max="7" width="8.5703125" bestFit="1" customWidth="1"/>
    <col min="8" max="8" width="77.85546875" bestFit="1" customWidth="1"/>
    <col min="9" max="10" width="17" bestFit="1" customWidth="1"/>
  </cols>
  <sheetData>
    <row r="1" spans="1:11" x14ac:dyDescent="0.25">
      <c r="A1" s="16" t="s">
        <v>248</v>
      </c>
      <c r="B1" s="16" t="s">
        <v>249</v>
      </c>
      <c r="C1" s="16" t="s">
        <v>250</v>
      </c>
      <c r="D1" s="16" t="s">
        <v>251</v>
      </c>
      <c r="E1" s="16" t="s">
        <v>252</v>
      </c>
      <c r="F1" s="18" t="s">
        <v>253</v>
      </c>
      <c r="G1" s="16" t="s">
        <v>254</v>
      </c>
      <c r="H1" s="16" t="s">
        <v>255</v>
      </c>
      <c r="I1" s="16" t="s">
        <v>256</v>
      </c>
      <c r="J1" s="16" t="s">
        <v>257</v>
      </c>
      <c r="K1" s="16" t="s">
        <v>258</v>
      </c>
    </row>
    <row r="2" spans="1:11" ht="45.75" customHeight="1" x14ac:dyDescent="0.25">
      <c r="A2">
        <v>1</v>
      </c>
      <c r="B2">
        <v>1</v>
      </c>
      <c r="C2">
        <v>1</v>
      </c>
      <c r="D2">
        <v>1</v>
      </c>
      <c r="E2">
        <v>1</v>
      </c>
      <c r="F2" s="17" t="s">
        <v>390</v>
      </c>
      <c r="G2">
        <v>1</v>
      </c>
      <c r="H2" s="2" t="s">
        <v>391</v>
      </c>
      <c r="I2" s="20" t="s">
        <v>531</v>
      </c>
      <c r="J2" s="1"/>
    </row>
    <row r="3" spans="1:11" x14ac:dyDescent="0.25">
      <c r="A3">
        <v>2</v>
      </c>
      <c r="B3">
        <v>1</v>
      </c>
      <c r="C3">
        <v>1</v>
      </c>
      <c r="D3">
        <v>1</v>
      </c>
      <c r="E3">
        <v>1</v>
      </c>
      <c r="F3" s="17" t="s">
        <v>392</v>
      </c>
      <c r="G3">
        <v>2</v>
      </c>
      <c r="H3" s="2" t="s">
        <v>391</v>
      </c>
      <c r="I3" s="19" t="s">
        <v>531</v>
      </c>
    </row>
    <row r="4" spans="1:11" x14ac:dyDescent="0.25">
      <c r="A4">
        <v>3</v>
      </c>
      <c r="B4">
        <v>1</v>
      </c>
      <c r="C4">
        <v>1</v>
      </c>
      <c r="D4">
        <v>1</v>
      </c>
      <c r="E4">
        <v>1</v>
      </c>
      <c r="F4" s="17" t="s">
        <v>393</v>
      </c>
      <c r="G4">
        <v>3</v>
      </c>
      <c r="H4" s="2" t="s">
        <v>391</v>
      </c>
      <c r="I4" s="19" t="s">
        <v>531</v>
      </c>
    </row>
    <row r="5" spans="1:11" ht="30" x14ac:dyDescent="0.25">
      <c r="A5">
        <v>4</v>
      </c>
      <c r="B5">
        <v>45</v>
      </c>
      <c r="C5">
        <v>1</v>
      </c>
      <c r="D5">
        <v>1</v>
      </c>
      <c r="E5">
        <v>2</v>
      </c>
      <c r="F5" s="17" t="s">
        <v>532</v>
      </c>
      <c r="G5">
        <v>4</v>
      </c>
      <c r="H5" s="2" t="s">
        <v>397</v>
      </c>
      <c r="I5" s="19" t="s">
        <v>531</v>
      </c>
    </row>
    <row r="6" spans="1:11" ht="30" x14ac:dyDescent="0.25">
      <c r="A6">
        <v>5</v>
      </c>
      <c r="B6">
        <v>45</v>
      </c>
      <c r="C6">
        <v>1</v>
      </c>
      <c r="D6">
        <v>1</v>
      </c>
      <c r="E6">
        <v>2</v>
      </c>
      <c r="F6" s="17" t="s">
        <v>533</v>
      </c>
      <c r="G6">
        <v>5</v>
      </c>
      <c r="H6" s="2" t="s">
        <v>397</v>
      </c>
      <c r="I6" s="19" t="s">
        <v>531</v>
      </c>
    </row>
    <row r="7" spans="1:11" ht="30" x14ac:dyDescent="0.25">
      <c r="A7">
        <v>6</v>
      </c>
      <c r="B7">
        <v>45</v>
      </c>
      <c r="C7">
        <v>1</v>
      </c>
      <c r="D7">
        <v>1</v>
      </c>
      <c r="E7">
        <v>2</v>
      </c>
      <c r="F7" s="17" t="s">
        <v>534</v>
      </c>
      <c r="G7">
        <v>6</v>
      </c>
      <c r="H7" s="2" t="s">
        <v>397</v>
      </c>
      <c r="I7" s="19" t="s">
        <v>531</v>
      </c>
    </row>
    <row r="8" spans="1:11" ht="30" x14ac:dyDescent="0.25">
      <c r="A8">
        <v>7</v>
      </c>
      <c r="B8">
        <v>46</v>
      </c>
      <c r="C8">
        <v>1</v>
      </c>
      <c r="D8">
        <v>1</v>
      </c>
      <c r="E8">
        <v>2</v>
      </c>
      <c r="F8" s="17" t="s">
        <v>398</v>
      </c>
      <c r="G8">
        <v>7</v>
      </c>
      <c r="H8" s="17" t="s">
        <v>401</v>
      </c>
      <c r="I8" s="19" t="s">
        <v>531</v>
      </c>
    </row>
    <row r="9" spans="1:11" ht="30" x14ac:dyDescent="0.25">
      <c r="A9">
        <v>8</v>
      </c>
      <c r="B9">
        <v>46</v>
      </c>
      <c r="C9">
        <v>1</v>
      </c>
      <c r="D9">
        <v>1</v>
      </c>
      <c r="E9">
        <v>2</v>
      </c>
      <c r="F9" s="17" t="s">
        <v>399</v>
      </c>
      <c r="G9">
        <v>8</v>
      </c>
      <c r="H9" s="17" t="s">
        <v>401</v>
      </c>
      <c r="I9" s="19" t="s">
        <v>531</v>
      </c>
    </row>
    <row r="10" spans="1:11" ht="30" x14ac:dyDescent="0.25">
      <c r="A10">
        <v>9</v>
      </c>
      <c r="B10">
        <v>46</v>
      </c>
      <c r="C10">
        <v>1</v>
      </c>
      <c r="D10">
        <v>1</v>
      </c>
      <c r="E10">
        <v>2</v>
      </c>
      <c r="F10" s="17" t="s">
        <v>400</v>
      </c>
      <c r="G10">
        <v>9</v>
      </c>
      <c r="H10" s="17" t="s">
        <v>401</v>
      </c>
      <c r="I10" s="19" t="s">
        <v>531</v>
      </c>
    </row>
    <row r="11" spans="1:11" ht="30" x14ac:dyDescent="0.25">
      <c r="A11">
        <v>10</v>
      </c>
      <c r="B11">
        <v>46</v>
      </c>
      <c r="C11">
        <v>1</v>
      </c>
      <c r="D11">
        <v>1</v>
      </c>
      <c r="E11">
        <v>2</v>
      </c>
      <c r="F11" s="17" t="s">
        <v>402</v>
      </c>
      <c r="G11">
        <v>10</v>
      </c>
      <c r="H11" s="17" t="s">
        <v>401</v>
      </c>
      <c r="I11" s="19" t="s">
        <v>531</v>
      </c>
    </row>
    <row r="12" spans="1:11" ht="45" customHeight="1" x14ac:dyDescent="0.25">
      <c r="A12">
        <v>11</v>
      </c>
      <c r="B12">
        <v>47</v>
      </c>
      <c r="C12">
        <v>1</v>
      </c>
      <c r="D12">
        <v>1</v>
      </c>
      <c r="E12">
        <v>2</v>
      </c>
      <c r="F12" s="17" t="s">
        <v>403</v>
      </c>
      <c r="G12">
        <v>11</v>
      </c>
      <c r="H12" s="17" t="s">
        <v>404</v>
      </c>
      <c r="I12" s="19" t="s">
        <v>531</v>
      </c>
    </row>
    <row r="13" spans="1:11" x14ac:dyDescent="0.25">
      <c r="A13">
        <v>12</v>
      </c>
      <c r="B13">
        <v>55</v>
      </c>
      <c r="C13">
        <v>1</v>
      </c>
      <c r="D13">
        <v>1</v>
      </c>
      <c r="E13">
        <v>1</v>
      </c>
      <c r="F13" s="17" t="s">
        <v>405</v>
      </c>
      <c r="G13">
        <v>12</v>
      </c>
      <c r="H13" s="17" t="s">
        <v>406</v>
      </c>
      <c r="I13" s="19" t="s">
        <v>531</v>
      </c>
    </row>
    <row r="14" spans="1:11" x14ac:dyDescent="0.25">
      <c r="A14">
        <v>13</v>
      </c>
      <c r="B14">
        <v>55</v>
      </c>
      <c r="C14">
        <v>1</v>
      </c>
      <c r="D14">
        <v>1</v>
      </c>
      <c r="E14">
        <v>1</v>
      </c>
      <c r="F14" s="17" t="s">
        <v>407</v>
      </c>
      <c r="G14">
        <v>13</v>
      </c>
      <c r="H14" s="17" t="s">
        <v>406</v>
      </c>
      <c r="I14" s="19" t="s">
        <v>531</v>
      </c>
    </row>
    <row r="15" spans="1:11" x14ac:dyDescent="0.25">
      <c r="A15">
        <v>14</v>
      </c>
      <c r="B15">
        <v>55</v>
      </c>
      <c r="C15">
        <v>1</v>
      </c>
      <c r="D15">
        <v>1</v>
      </c>
      <c r="E15">
        <v>1</v>
      </c>
      <c r="F15" s="17" t="s">
        <v>408</v>
      </c>
      <c r="G15">
        <v>14</v>
      </c>
      <c r="H15" s="17" t="s">
        <v>406</v>
      </c>
      <c r="I15" s="19" t="s">
        <v>531</v>
      </c>
    </row>
    <row r="16" spans="1:11" x14ac:dyDescent="0.25">
      <c r="A16">
        <v>15</v>
      </c>
      <c r="B16">
        <v>55</v>
      </c>
      <c r="C16">
        <v>1</v>
      </c>
      <c r="D16">
        <v>1</v>
      </c>
      <c r="E16">
        <v>1</v>
      </c>
      <c r="F16" s="17" t="s">
        <v>338</v>
      </c>
      <c r="G16">
        <v>15</v>
      </c>
      <c r="H16" s="17" t="s">
        <v>406</v>
      </c>
      <c r="I16" s="19" t="s">
        <v>531</v>
      </c>
    </row>
    <row r="17" spans="1:9" ht="30" x14ac:dyDescent="0.25">
      <c r="A17">
        <v>16</v>
      </c>
      <c r="B17">
        <v>55</v>
      </c>
      <c r="C17">
        <v>1</v>
      </c>
      <c r="D17">
        <v>1</v>
      </c>
      <c r="E17">
        <v>1</v>
      </c>
      <c r="F17" s="17" t="s">
        <v>409</v>
      </c>
      <c r="G17">
        <v>16</v>
      </c>
      <c r="H17" s="17" t="s">
        <v>406</v>
      </c>
      <c r="I17" s="19" t="s">
        <v>531</v>
      </c>
    </row>
    <row r="18" spans="1:9" x14ac:dyDescent="0.25">
      <c r="A18">
        <v>17</v>
      </c>
      <c r="B18">
        <v>55</v>
      </c>
      <c r="C18">
        <v>1</v>
      </c>
      <c r="D18">
        <v>1</v>
      </c>
      <c r="E18">
        <v>1</v>
      </c>
      <c r="F18" s="17" t="s">
        <v>340</v>
      </c>
      <c r="G18">
        <v>17</v>
      </c>
      <c r="H18" s="17" t="s">
        <v>406</v>
      </c>
      <c r="I18" s="19" t="s">
        <v>531</v>
      </c>
    </row>
    <row r="19" spans="1:9" x14ac:dyDescent="0.25">
      <c r="A19">
        <v>18</v>
      </c>
      <c r="B19">
        <v>55</v>
      </c>
      <c r="C19">
        <v>1</v>
      </c>
      <c r="D19">
        <v>1</v>
      </c>
      <c r="E19">
        <v>1</v>
      </c>
      <c r="F19" s="17" t="s">
        <v>410</v>
      </c>
      <c r="G19">
        <v>18</v>
      </c>
      <c r="H19" s="17" t="s">
        <v>406</v>
      </c>
      <c r="I19" s="19" t="s">
        <v>531</v>
      </c>
    </row>
    <row r="20" spans="1:9" x14ac:dyDescent="0.25">
      <c r="A20">
        <v>19</v>
      </c>
      <c r="B20">
        <v>55</v>
      </c>
      <c r="C20">
        <v>1</v>
      </c>
      <c r="D20">
        <v>1</v>
      </c>
      <c r="E20">
        <v>1</v>
      </c>
      <c r="F20" s="17" t="s">
        <v>342</v>
      </c>
      <c r="G20">
        <v>19</v>
      </c>
      <c r="H20" s="17" t="s">
        <v>406</v>
      </c>
      <c r="I20" s="19" t="s">
        <v>531</v>
      </c>
    </row>
    <row r="21" spans="1:9" ht="46.5" customHeight="1" x14ac:dyDescent="0.25">
      <c r="A21">
        <v>20</v>
      </c>
      <c r="B21">
        <v>1</v>
      </c>
      <c r="C21">
        <v>2</v>
      </c>
      <c r="D21">
        <v>1</v>
      </c>
      <c r="E21">
        <v>1</v>
      </c>
      <c r="F21" s="17" t="s">
        <v>390</v>
      </c>
      <c r="G21">
        <v>20</v>
      </c>
      <c r="H21" t="s">
        <v>412</v>
      </c>
      <c r="I21" s="19" t="s">
        <v>531</v>
      </c>
    </row>
    <row r="22" spans="1:9" x14ac:dyDescent="0.25">
      <c r="A22">
        <v>21</v>
      </c>
      <c r="B22">
        <v>1</v>
      </c>
      <c r="C22">
        <v>2</v>
      </c>
      <c r="D22">
        <v>1</v>
      </c>
      <c r="E22">
        <v>1</v>
      </c>
      <c r="F22" s="17" t="s">
        <v>392</v>
      </c>
      <c r="G22">
        <v>21</v>
      </c>
      <c r="H22" t="s">
        <v>412</v>
      </c>
      <c r="I22" s="19" t="s">
        <v>531</v>
      </c>
    </row>
    <row r="23" spans="1:9" x14ac:dyDescent="0.25">
      <c r="A23">
        <v>22</v>
      </c>
      <c r="B23">
        <v>1</v>
      </c>
      <c r="C23">
        <v>2</v>
      </c>
      <c r="D23">
        <v>1</v>
      </c>
      <c r="E23">
        <v>1</v>
      </c>
      <c r="F23" s="17" t="s">
        <v>393</v>
      </c>
      <c r="G23">
        <v>22</v>
      </c>
      <c r="H23" t="s">
        <v>412</v>
      </c>
      <c r="I23" s="19" t="s">
        <v>531</v>
      </c>
    </row>
    <row r="24" spans="1:9" ht="47.25" customHeight="1" x14ac:dyDescent="0.25">
      <c r="A24">
        <v>23</v>
      </c>
      <c r="B24">
        <v>1</v>
      </c>
      <c r="C24">
        <v>2</v>
      </c>
      <c r="D24">
        <v>1</v>
      </c>
      <c r="E24">
        <v>1</v>
      </c>
      <c r="F24" s="17" t="s">
        <v>411</v>
      </c>
      <c r="G24">
        <v>23</v>
      </c>
      <c r="H24" t="s">
        <v>412</v>
      </c>
      <c r="I24" s="19" t="s">
        <v>531</v>
      </c>
    </row>
    <row r="25" spans="1:9" x14ac:dyDescent="0.25">
      <c r="A25">
        <v>24</v>
      </c>
      <c r="B25">
        <v>2</v>
      </c>
      <c r="C25">
        <v>2</v>
      </c>
      <c r="D25">
        <v>1</v>
      </c>
      <c r="E25">
        <v>2</v>
      </c>
      <c r="F25" s="17" t="s">
        <v>413</v>
      </c>
      <c r="G25">
        <v>24</v>
      </c>
      <c r="H25" t="s">
        <v>420</v>
      </c>
      <c r="I25" s="19" t="s">
        <v>531</v>
      </c>
    </row>
    <row r="26" spans="1:9" ht="30" x14ac:dyDescent="0.25">
      <c r="A26">
        <v>25</v>
      </c>
      <c r="B26">
        <v>2</v>
      </c>
      <c r="C26">
        <v>2</v>
      </c>
      <c r="D26">
        <v>1</v>
      </c>
      <c r="E26">
        <v>2</v>
      </c>
      <c r="F26" s="17" t="s">
        <v>414</v>
      </c>
      <c r="G26">
        <v>25</v>
      </c>
      <c r="H26" t="s">
        <v>420</v>
      </c>
      <c r="I26" s="19" t="s">
        <v>531</v>
      </c>
    </row>
    <row r="27" spans="1:9" ht="30" x14ac:dyDescent="0.25">
      <c r="A27">
        <v>26</v>
      </c>
      <c r="B27">
        <v>2</v>
      </c>
      <c r="C27">
        <v>2</v>
      </c>
      <c r="D27">
        <v>1</v>
      </c>
      <c r="E27">
        <v>2</v>
      </c>
      <c r="F27" s="17" t="s">
        <v>415</v>
      </c>
      <c r="G27">
        <v>26</v>
      </c>
      <c r="H27" t="s">
        <v>420</v>
      </c>
      <c r="I27" s="19" t="s">
        <v>531</v>
      </c>
    </row>
    <row r="28" spans="1:9" ht="74.25" customHeight="1" x14ac:dyDescent="0.25">
      <c r="A28">
        <v>27</v>
      </c>
      <c r="B28">
        <v>2</v>
      </c>
      <c r="C28">
        <v>2</v>
      </c>
      <c r="D28">
        <v>1</v>
      </c>
      <c r="E28">
        <v>2</v>
      </c>
      <c r="F28" s="17" t="s">
        <v>416</v>
      </c>
      <c r="G28">
        <v>27</v>
      </c>
      <c r="H28" t="s">
        <v>420</v>
      </c>
      <c r="I28" s="19" t="s">
        <v>531</v>
      </c>
    </row>
    <row r="29" spans="1:9" x14ac:dyDescent="0.25">
      <c r="A29">
        <v>28</v>
      </c>
      <c r="B29">
        <v>3</v>
      </c>
      <c r="C29">
        <v>2</v>
      </c>
      <c r="D29">
        <v>1</v>
      </c>
      <c r="E29">
        <v>2</v>
      </c>
      <c r="F29" s="17" t="s">
        <v>417</v>
      </c>
      <c r="G29">
        <v>28</v>
      </c>
      <c r="H29" t="s">
        <v>179</v>
      </c>
      <c r="I29" s="19" t="s">
        <v>531</v>
      </c>
    </row>
    <row r="30" spans="1:9" ht="45" x14ac:dyDescent="0.25">
      <c r="A30">
        <v>29</v>
      </c>
      <c r="B30">
        <v>3</v>
      </c>
      <c r="C30">
        <v>2</v>
      </c>
      <c r="D30">
        <v>1</v>
      </c>
      <c r="E30">
        <v>2</v>
      </c>
      <c r="F30" s="17" t="s">
        <v>418</v>
      </c>
      <c r="G30">
        <v>29</v>
      </c>
      <c r="H30" t="s">
        <v>179</v>
      </c>
      <c r="I30" s="19" t="s">
        <v>531</v>
      </c>
    </row>
    <row r="31" spans="1:9" x14ac:dyDescent="0.25">
      <c r="A31">
        <v>30</v>
      </c>
      <c r="B31">
        <v>4</v>
      </c>
      <c r="C31">
        <v>2</v>
      </c>
      <c r="D31">
        <v>1</v>
      </c>
      <c r="E31">
        <v>2</v>
      </c>
      <c r="F31" s="17" t="s">
        <v>419</v>
      </c>
      <c r="G31">
        <v>30</v>
      </c>
      <c r="H31" t="s">
        <v>422</v>
      </c>
      <c r="I31" s="19" t="s">
        <v>531</v>
      </c>
    </row>
    <row r="32" spans="1:9" ht="45" customHeight="1" x14ac:dyDescent="0.25">
      <c r="A32">
        <v>31</v>
      </c>
      <c r="B32">
        <v>4</v>
      </c>
      <c r="C32">
        <v>2</v>
      </c>
      <c r="D32">
        <v>1</v>
      </c>
      <c r="E32">
        <v>2</v>
      </c>
      <c r="F32" s="17" t="s">
        <v>421</v>
      </c>
      <c r="G32">
        <v>31</v>
      </c>
      <c r="H32" t="s">
        <v>422</v>
      </c>
      <c r="I32" s="19" t="s">
        <v>531</v>
      </c>
    </row>
    <row r="33" spans="1:9" x14ac:dyDescent="0.25">
      <c r="A33">
        <v>32</v>
      </c>
      <c r="B33">
        <v>5</v>
      </c>
      <c r="C33">
        <v>2</v>
      </c>
      <c r="D33">
        <v>1</v>
      </c>
      <c r="E33">
        <v>2</v>
      </c>
      <c r="F33" s="17" t="s">
        <v>423</v>
      </c>
      <c r="G33">
        <v>32</v>
      </c>
      <c r="H33" t="s">
        <v>32</v>
      </c>
      <c r="I33" s="19" t="s">
        <v>531</v>
      </c>
    </row>
    <row r="34" spans="1:9" x14ac:dyDescent="0.25">
      <c r="A34">
        <v>33</v>
      </c>
      <c r="B34">
        <v>5</v>
      </c>
      <c r="C34">
        <v>2</v>
      </c>
      <c r="D34">
        <v>1</v>
      </c>
      <c r="E34">
        <v>2</v>
      </c>
      <c r="F34" s="17" t="s">
        <v>424</v>
      </c>
      <c r="G34">
        <v>33</v>
      </c>
      <c r="H34" t="s">
        <v>32</v>
      </c>
      <c r="I34" s="19" t="s">
        <v>531</v>
      </c>
    </row>
    <row r="35" spans="1:9" ht="45" x14ac:dyDescent="0.25">
      <c r="A35">
        <v>34</v>
      </c>
      <c r="B35">
        <v>6</v>
      </c>
      <c r="C35">
        <v>2</v>
      </c>
      <c r="D35">
        <v>1</v>
      </c>
      <c r="E35">
        <v>1</v>
      </c>
      <c r="F35" s="17" t="s">
        <v>425</v>
      </c>
      <c r="G35">
        <v>34</v>
      </c>
      <c r="H35" t="s">
        <v>35</v>
      </c>
      <c r="I35" s="19" t="s">
        <v>531</v>
      </c>
    </row>
    <row r="36" spans="1:9" ht="30" customHeight="1" x14ac:dyDescent="0.25">
      <c r="A36">
        <v>35</v>
      </c>
      <c r="B36">
        <v>6</v>
      </c>
      <c r="C36">
        <v>2</v>
      </c>
      <c r="D36">
        <v>1</v>
      </c>
      <c r="E36">
        <v>2</v>
      </c>
      <c r="F36" s="17" t="s">
        <v>426</v>
      </c>
      <c r="G36">
        <v>35</v>
      </c>
      <c r="H36" t="s">
        <v>35</v>
      </c>
      <c r="I36" s="19" t="s">
        <v>531</v>
      </c>
    </row>
    <row r="37" spans="1:9" ht="45" x14ac:dyDescent="0.25">
      <c r="A37">
        <v>36</v>
      </c>
      <c r="B37">
        <v>6</v>
      </c>
      <c r="C37">
        <v>2</v>
      </c>
      <c r="D37">
        <v>1</v>
      </c>
      <c r="E37">
        <v>2</v>
      </c>
      <c r="F37" s="17" t="s">
        <v>427</v>
      </c>
      <c r="G37">
        <v>36</v>
      </c>
      <c r="H37" t="s">
        <v>35</v>
      </c>
      <c r="I37" s="19" t="s">
        <v>531</v>
      </c>
    </row>
    <row r="38" spans="1:9" ht="43.5" customHeight="1" x14ac:dyDescent="0.25">
      <c r="A38">
        <v>37</v>
      </c>
      <c r="B38">
        <v>6</v>
      </c>
      <c r="C38">
        <v>2</v>
      </c>
      <c r="D38">
        <v>1</v>
      </c>
      <c r="E38">
        <v>2</v>
      </c>
      <c r="F38" s="17" t="s">
        <v>428</v>
      </c>
      <c r="G38">
        <v>37</v>
      </c>
      <c r="H38" t="s">
        <v>433</v>
      </c>
      <c r="I38" s="19" t="s">
        <v>531</v>
      </c>
    </row>
    <row r="39" spans="1:9" ht="45" x14ac:dyDescent="0.25">
      <c r="A39">
        <v>38</v>
      </c>
      <c r="B39">
        <v>7</v>
      </c>
      <c r="C39">
        <v>2</v>
      </c>
      <c r="D39">
        <v>1</v>
      </c>
      <c r="E39">
        <v>2</v>
      </c>
      <c r="F39" s="17" t="s">
        <v>429</v>
      </c>
      <c r="G39">
        <v>38</v>
      </c>
      <c r="H39" t="s">
        <v>35</v>
      </c>
      <c r="I39" s="19" t="s">
        <v>531</v>
      </c>
    </row>
    <row r="40" spans="1:9" ht="45" x14ac:dyDescent="0.25">
      <c r="A40">
        <v>39</v>
      </c>
      <c r="B40">
        <v>8</v>
      </c>
      <c r="C40">
        <v>2</v>
      </c>
      <c r="D40">
        <v>1</v>
      </c>
      <c r="E40">
        <v>2</v>
      </c>
      <c r="F40" s="17" t="s">
        <v>430</v>
      </c>
      <c r="G40">
        <v>39</v>
      </c>
      <c r="H40" t="s">
        <v>434</v>
      </c>
      <c r="I40" s="19" t="s">
        <v>531</v>
      </c>
    </row>
    <row r="41" spans="1:9" ht="45" x14ac:dyDescent="0.25">
      <c r="A41">
        <v>40</v>
      </c>
      <c r="B41">
        <v>48</v>
      </c>
      <c r="C41">
        <v>2</v>
      </c>
      <c r="D41">
        <v>1</v>
      </c>
      <c r="E41">
        <v>2</v>
      </c>
      <c r="F41" s="17" t="s">
        <v>431</v>
      </c>
      <c r="G41">
        <v>40</v>
      </c>
      <c r="H41" t="s">
        <v>44</v>
      </c>
      <c r="I41" s="19" t="s">
        <v>531</v>
      </c>
    </row>
    <row r="42" spans="1:9" ht="45" x14ac:dyDescent="0.25">
      <c r="A42">
        <v>41</v>
      </c>
      <c r="B42">
        <v>48</v>
      </c>
      <c r="C42">
        <v>2</v>
      </c>
      <c r="D42">
        <v>1</v>
      </c>
      <c r="E42">
        <v>2</v>
      </c>
      <c r="F42" s="17" t="s">
        <v>432</v>
      </c>
      <c r="G42">
        <v>41</v>
      </c>
      <c r="H42" t="s">
        <v>44</v>
      </c>
      <c r="I42" s="19" t="s">
        <v>531</v>
      </c>
    </row>
    <row r="43" spans="1:9" x14ac:dyDescent="0.25">
      <c r="A43">
        <v>42</v>
      </c>
      <c r="B43">
        <v>9</v>
      </c>
      <c r="C43">
        <v>2</v>
      </c>
      <c r="D43">
        <v>1</v>
      </c>
      <c r="E43">
        <v>1</v>
      </c>
      <c r="F43" s="17" t="s">
        <v>435</v>
      </c>
      <c r="G43">
        <v>42</v>
      </c>
      <c r="H43" t="s">
        <v>46</v>
      </c>
      <c r="I43" s="19" t="s">
        <v>531</v>
      </c>
    </row>
    <row r="44" spans="1:9" ht="30" x14ac:dyDescent="0.25">
      <c r="A44">
        <v>43</v>
      </c>
      <c r="B44">
        <v>9</v>
      </c>
      <c r="C44">
        <v>2</v>
      </c>
      <c r="D44">
        <v>1</v>
      </c>
      <c r="E44">
        <v>1</v>
      </c>
      <c r="F44" s="17" t="s">
        <v>436</v>
      </c>
      <c r="G44">
        <v>43</v>
      </c>
      <c r="H44" t="s">
        <v>46</v>
      </c>
      <c r="I44" s="19" t="s">
        <v>531</v>
      </c>
    </row>
    <row r="45" spans="1:9" ht="30" x14ac:dyDescent="0.25">
      <c r="A45">
        <v>44</v>
      </c>
      <c r="B45">
        <v>9</v>
      </c>
      <c r="C45">
        <v>2</v>
      </c>
      <c r="D45">
        <v>1</v>
      </c>
      <c r="E45">
        <v>1</v>
      </c>
      <c r="F45" s="17" t="s">
        <v>437</v>
      </c>
      <c r="G45">
        <v>44</v>
      </c>
      <c r="H45" t="s">
        <v>46</v>
      </c>
      <c r="I45" s="19" t="s">
        <v>531</v>
      </c>
    </row>
    <row r="46" spans="1:9" ht="30" x14ac:dyDescent="0.25">
      <c r="A46">
        <v>45</v>
      </c>
      <c r="B46">
        <v>9</v>
      </c>
      <c r="C46">
        <v>2</v>
      </c>
      <c r="D46">
        <v>1</v>
      </c>
      <c r="E46">
        <v>2</v>
      </c>
      <c r="F46" s="17" t="s">
        <v>438</v>
      </c>
      <c r="G46">
        <v>45</v>
      </c>
      <c r="H46" t="s">
        <v>46</v>
      </c>
      <c r="I46" s="19" t="s">
        <v>531</v>
      </c>
    </row>
    <row r="47" spans="1:9" ht="30" x14ac:dyDescent="0.25">
      <c r="A47">
        <v>46</v>
      </c>
      <c r="B47">
        <v>9</v>
      </c>
      <c r="C47">
        <v>2</v>
      </c>
      <c r="D47">
        <v>1</v>
      </c>
      <c r="E47">
        <v>2</v>
      </c>
      <c r="F47" s="17" t="s">
        <v>439</v>
      </c>
      <c r="G47">
        <v>46</v>
      </c>
      <c r="H47" t="s">
        <v>46</v>
      </c>
      <c r="I47" s="19" t="s">
        <v>531</v>
      </c>
    </row>
    <row r="48" spans="1:9" ht="30" x14ac:dyDescent="0.25">
      <c r="A48">
        <v>47</v>
      </c>
      <c r="B48">
        <v>9</v>
      </c>
      <c r="C48">
        <v>2</v>
      </c>
      <c r="D48">
        <v>1</v>
      </c>
      <c r="E48">
        <v>2</v>
      </c>
      <c r="F48" s="17" t="s">
        <v>440</v>
      </c>
      <c r="G48">
        <v>47</v>
      </c>
      <c r="H48" t="s">
        <v>46</v>
      </c>
      <c r="I48" s="19" t="s">
        <v>531</v>
      </c>
    </row>
    <row r="49" spans="1:9" ht="30" x14ac:dyDescent="0.25">
      <c r="A49">
        <v>48</v>
      </c>
      <c r="B49">
        <v>9</v>
      </c>
      <c r="C49">
        <v>2</v>
      </c>
      <c r="D49">
        <v>1</v>
      </c>
      <c r="E49">
        <v>2</v>
      </c>
      <c r="F49" s="17" t="s">
        <v>441</v>
      </c>
      <c r="G49">
        <v>48</v>
      </c>
      <c r="H49" t="s">
        <v>46</v>
      </c>
      <c r="I49" s="19" t="s">
        <v>531</v>
      </c>
    </row>
    <row r="50" spans="1:9" ht="30" x14ac:dyDescent="0.25">
      <c r="A50">
        <v>49</v>
      </c>
      <c r="B50">
        <v>9</v>
      </c>
      <c r="C50">
        <v>2</v>
      </c>
      <c r="D50">
        <v>1</v>
      </c>
      <c r="E50">
        <v>2</v>
      </c>
      <c r="F50" s="17" t="s">
        <v>366</v>
      </c>
      <c r="G50">
        <v>49</v>
      </c>
      <c r="H50" t="s">
        <v>46</v>
      </c>
      <c r="I50" s="19" t="s">
        <v>531</v>
      </c>
    </row>
    <row r="51" spans="1:9" ht="45" x14ac:dyDescent="0.25">
      <c r="A51">
        <v>50</v>
      </c>
      <c r="B51">
        <v>9</v>
      </c>
      <c r="C51">
        <v>2</v>
      </c>
      <c r="D51">
        <v>1</v>
      </c>
      <c r="E51">
        <v>2</v>
      </c>
      <c r="F51" s="17" t="s">
        <v>442</v>
      </c>
      <c r="G51">
        <v>50</v>
      </c>
      <c r="H51" t="s">
        <v>46</v>
      </c>
      <c r="I51" s="19" t="s">
        <v>531</v>
      </c>
    </row>
    <row r="52" spans="1:9" ht="30" x14ac:dyDescent="0.25">
      <c r="A52">
        <v>51</v>
      </c>
      <c r="B52">
        <v>49</v>
      </c>
      <c r="C52">
        <v>2</v>
      </c>
      <c r="D52">
        <v>1</v>
      </c>
      <c r="E52">
        <v>2</v>
      </c>
      <c r="F52" s="17" t="s">
        <v>443</v>
      </c>
      <c r="G52">
        <v>51</v>
      </c>
      <c r="H52" t="s">
        <v>54</v>
      </c>
      <c r="I52" s="19" t="s">
        <v>531</v>
      </c>
    </row>
    <row r="53" spans="1:9" ht="45" x14ac:dyDescent="0.25">
      <c r="A53">
        <v>52</v>
      </c>
      <c r="B53">
        <v>50</v>
      </c>
      <c r="C53">
        <v>2</v>
      </c>
      <c r="D53">
        <v>1</v>
      </c>
      <c r="E53">
        <v>2</v>
      </c>
      <c r="F53" s="17" t="s">
        <v>444</v>
      </c>
      <c r="G53">
        <v>52</v>
      </c>
      <c r="H53" t="s">
        <v>453</v>
      </c>
      <c r="I53" s="19" t="s">
        <v>531</v>
      </c>
    </row>
    <row r="54" spans="1:9" ht="30" x14ac:dyDescent="0.25">
      <c r="A54">
        <v>53</v>
      </c>
      <c r="B54">
        <v>10</v>
      </c>
      <c r="C54">
        <v>2</v>
      </c>
      <c r="D54">
        <v>1</v>
      </c>
      <c r="E54">
        <v>2</v>
      </c>
      <c r="F54" s="17" t="s">
        <v>445</v>
      </c>
      <c r="G54">
        <v>53</v>
      </c>
      <c r="H54" t="s">
        <v>454</v>
      </c>
      <c r="I54" s="19" t="s">
        <v>531</v>
      </c>
    </row>
    <row r="55" spans="1:9" ht="30" x14ac:dyDescent="0.25">
      <c r="A55">
        <v>54</v>
      </c>
      <c r="B55">
        <v>10</v>
      </c>
      <c r="C55">
        <v>2</v>
      </c>
      <c r="D55">
        <v>1</v>
      </c>
      <c r="E55">
        <v>2</v>
      </c>
      <c r="F55" s="17" t="s">
        <v>446</v>
      </c>
      <c r="G55">
        <v>54</v>
      </c>
      <c r="H55" t="s">
        <v>454</v>
      </c>
      <c r="I55" s="19" t="s">
        <v>531</v>
      </c>
    </row>
    <row r="56" spans="1:9" ht="30" x14ac:dyDescent="0.25">
      <c r="A56">
        <v>55</v>
      </c>
      <c r="B56">
        <v>10</v>
      </c>
      <c r="C56">
        <v>2</v>
      </c>
      <c r="D56">
        <v>1</v>
      </c>
      <c r="E56">
        <v>2</v>
      </c>
      <c r="F56" s="17" t="s">
        <v>452</v>
      </c>
      <c r="G56">
        <v>55</v>
      </c>
      <c r="H56" t="s">
        <v>454</v>
      </c>
      <c r="I56" s="19" t="s">
        <v>531</v>
      </c>
    </row>
    <row r="57" spans="1:9" x14ac:dyDescent="0.25">
      <c r="A57">
        <v>56</v>
      </c>
      <c r="B57">
        <v>11</v>
      </c>
      <c r="C57">
        <v>2</v>
      </c>
      <c r="D57">
        <v>1</v>
      </c>
      <c r="E57">
        <v>2</v>
      </c>
      <c r="F57" s="17" t="s">
        <v>447</v>
      </c>
      <c r="G57">
        <v>56</v>
      </c>
      <c r="H57" t="s">
        <v>455</v>
      </c>
      <c r="I57" s="19" t="s">
        <v>531</v>
      </c>
    </row>
    <row r="58" spans="1:9" ht="30" x14ac:dyDescent="0.25">
      <c r="A58">
        <v>57</v>
      </c>
      <c r="B58">
        <v>11</v>
      </c>
      <c r="C58">
        <v>2</v>
      </c>
      <c r="D58">
        <v>1</v>
      </c>
      <c r="E58">
        <v>2</v>
      </c>
      <c r="F58" s="17" t="s">
        <v>448</v>
      </c>
      <c r="G58">
        <v>57</v>
      </c>
      <c r="H58" t="s">
        <v>455</v>
      </c>
      <c r="I58" s="19" t="s">
        <v>531</v>
      </c>
    </row>
    <row r="59" spans="1:9" ht="30" x14ac:dyDescent="0.25">
      <c r="A59">
        <v>58</v>
      </c>
      <c r="B59">
        <v>12</v>
      </c>
      <c r="C59">
        <v>2</v>
      </c>
      <c r="D59">
        <v>1</v>
      </c>
      <c r="E59">
        <v>2</v>
      </c>
      <c r="F59" s="17" t="s">
        <v>449</v>
      </c>
      <c r="G59">
        <v>58</v>
      </c>
      <c r="H59" t="s">
        <v>456</v>
      </c>
      <c r="I59" s="19" t="s">
        <v>531</v>
      </c>
    </row>
    <row r="60" spans="1:9" x14ac:dyDescent="0.25">
      <c r="A60">
        <v>59</v>
      </c>
      <c r="B60">
        <v>13</v>
      </c>
      <c r="C60">
        <v>2</v>
      </c>
      <c r="D60">
        <v>1</v>
      </c>
      <c r="E60">
        <v>2</v>
      </c>
      <c r="F60" s="17" t="s">
        <v>450</v>
      </c>
      <c r="G60">
        <v>59</v>
      </c>
      <c r="H60" t="s">
        <v>66</v>
      </c>
      <c r="I60" s="19" t="s">
        <v>531</v>
      </c>
    </row>
    <row r="61" spans="1:9" ht="45" x14ac:dyDescent="0.25">
      <c r="A61">
        <v>60</v>
      </c>
      <c r="B61">
        <v>14</v>
      </c>
      <c r="C61">
        <v>2</v>
      </c>
      <c r="D61">
        <v>1</v>
      </c>
      <c r="E61">
        <v>2</v>
      </c>
      <c r="F61" s="17" t="s">
        <v>451</v>
      </c>
      <c r="G61">
        <v>60</v>
      </c>
      <c r="H61" t="s">
        <v>457</v>
      </c>
      <c r="I61" s="19" t="s">
        <v>531</v>
      </c>
    </row>
    <row r="62" spans="1:9" ht="30" x14ac:dyDescent="0.25">
      <c r="A62">
        <v>61</v>
      </c>
      <c r="B62">
        <v>14</v>
      </c>
      <c r="C62">
        <v>2</v>
      </c>
      <c r="D62">
        <v>1</v>
      </c>
      <c r="E62">
        <v>1</v>
      </c>
      <c r="F62" s="17" t="s">
        <v>458</v>
      </c>
      <c r="G62">
        <v>61</v>
      </c>
      <c r="H62" t="s">
        <v>457</v>
      </c>
      <c r="I62" s="19" t="s">
        <v>531</v>
      </c>
    </row>
    <row r="63" spans="1:9" ht="43.5" customHeight="1" x14ac:dyDescent="0.25">
      <c r="A63">
        <v>62</v>
      </c>
      <c r="B63">
        <v>1</v>
      </c>
      <c r="C63">
        <v>3</v>
      </c>
      <c r="D63">
        <v>1</v>
      </c>
      <c r="E63">
        <v>1</v>
      </c>
      <c r="F63" s="17" t="s">
        <v>390</v>
      </c>
      <c r="G63">
        <v>62</v>
      </c>
      <c r="H63" t="s">
        <v>71</v>
      </c>
      <c r="I63" s="19" t="s">
        <v>531</v>
      </c>
    </row>
    <row r="64" spans="1:9" x14ac:dyDescent="0.25">
      <c r="A64">
        <v>63</v>
      </c>
      <c r="B64">
        <v>1</v>
      </c>
      <c r="C64">
        <v>3</v>
      </c>
      <c r="D64">
        <v>1</v>
      </c>
      <c r="E64">
        <v>1</v>
      </c>
      <c r="F64" s="17" t="s">
        <v>392</v>
      </c>
      <c r="G64">
        <v>63</v>
      </c>
      <c r="H64" t="s">
        <v>460</v>
      </c>
      <c r="I64" s="19" t="s">
        <v>531</v>
      </c>
    </row>
    <row r="65" spans="1:9" x14ac:dyDescent="0.25">
      <c r="A65">
        <v>64</v>
      </c>
      <c r="B65">
        <v>1</v>
      </c>
      <c r="C65">
        <v>3</v>
      </c>
      <c r="D65">
        <v>1</v>
      </c>
      <c r="E65">
        <v>1</v>
      </c>
      <c r="F65" s="17" t="s">
        <v>393</v>
      </c>
      <c r="G65">
        <v>64</v>
      </c>
      <c r="H65" t="s">
        <v>71</v>
      </c>
      <c r="I65" s="19" t="s">
        <v>531</v>
      </c>
    </row>
    <row r="66" spans="1:9" ht="30" x14ac:dyDescent="0.25">
      <c r="A66">
        <v>65</v>
      </c>
      <c r="B66">
        <v>1</v>
      </c>
      <c r="C66">
        <v>3</v>
      </c>
      <c r="D66">
        <v>1</v>
      </c>
      <c r="E66">
        <v>1</v>
      </c>
      <c r="F66" s="17" t="s">
        <v>459</v>
      </c>
      <c r="G66">
        <v>65</v>
      </c>
      <c r="H66" t="s">
        <v>71</v>
      </c>
      <c r="I66" s="19" t="s">
        <v>531</v>
      </c>
    </row>
    <row r="67" spans="1:9" ht="30" x14ac:dyDescent="0.25">
      <c r="A67">
        <v>66</v>
      </c>
      <c r="B67">
        <v>17</v>
      </c>
      <c r="C67">
        <v>3</v>
      </c>
      <c r="D67">
        <v>1</v>
      </c>
      <c r="E67">
        <v>1</v>
      </c>
      <c r="F67" s="17" t="s">
        <v>367</v>
      </c>
      <c r="G67">
        <v>66</v>
      </c>
      <c r="H67" t="s">
        <v>74</v>
      </c>
      <c r="I67" s="19" t="s">
        <v>531</v>
      </c>
    </row>
    <row r="68" spans="1:9" x14ac:dyDescent="0.25">
      <c r="A68">
        <v>67</v>
      </c>
      <c r="B68">
        <v>17</v>
      </c>
      <c r="C68">
        <v>3</v>
      </c>
      <c r="D68">
        <v>1</v>
      </c>
      <c r="E68">
        <v>1</v>
      </c>
      <c r="F68" s="17" t="s">
        <v>368</v>
      </c>
      <c r="G68">
        <v>67</v>
      </c>
      <c r="H68" t="s">
        <v>74</v>
      </c>
      <c r="I68" s="19" t="s">
        <v>531</v>
      </c>
    </row>
    <row r="69" spans="1:9" x14ac:dyDescent="0.25">
      <c r="A69">
        <v>68</v>
      </c>
      <c r="B69">
        <v>17</v>
      </c>
      <c r="C69">
        <v>3</v>
      </c>
      <c r="D69">
        <v>1</v>
      </c>
      <c r="E69">
        <v>1</v>
      </c>
      <c r="F69" s="17" t="s">
        <v>369</v>
      </c>
      <c r="G69">
        <v>68</v>
      </c>
      <c r="H69" t="s">
        <v>74</v>
      </c>
      <c r="I69" s="19" t="s">
        <v>531</v>
      </c>
    </row>
    <row r="70" spans="1:9" x14ac:dyDescent="0.25">
      <c r="A70">
        <v>69</v>
      </c>
      <c r="B70">
        <v>17</v>
      </c>
      <c r="C70">
        <v>3</v>
      </c>
      <c r="D70">
        <v>1</v>
      </c>
      <c r="E70">
        <v>1</v>
      </c>
      <c r="F70" s="17" t="s">
        <v>370</v>
      </c>
      <c r="G70">
        <v>69</v>
      </c>
      <c r="H70" t="s">
        <v>74</v>
      </c>
      <c r="I70" s="19" t="s">
        <v>531</v>
      </c>
    </row>
    <row r="71" spans="1:9" x14ac:dyDescent="0.25">
      <c r="A71">
        <v>70</v>
      </c>
      <c r="B71">
        <v>17</v>
      </c>
      <c r="C71">
        <v>3</v>
      </c>
      <c r="D71">
        <v>1</v>
      </c>
      <c r="E71">
        <v>1</v>
      </c>
      <c r="F71" s="17" t="s">
        <v>371</v>
      </c>
      <c r="G71">
        <v>70</v>
      </c>
      <c r="H71" t="s">
        <v>74</v>
      </c>
      <c r="I71" s="19" t="s">
        <v>531</v>
      </c>
    </row>
    <row r="72" spans="1:9" ht="30" x14ac:dyDescent="0.25">
      <c r="A72">
        <v>71</v>
      </c>
      <c r="B72">
        <v>17</v>
      </c>
      <c r="C72">
        <v>3</v>
      </c>
      <c r="D72">
        <v>1</v>
      </c>
      <c r="E72">
        <v>1</v>
      </c>
      <c r="F72" s="17" t="s">
        <v>372</v>
      </c>
      <c r="G72">
        <v>71</v>
      </c>
      <c r="H72" t="s">
        <v>74</v>
      </c>
      <c r="I72" s="19" t="s">
        <v>531</v>
      </c>
    </row>
    <row r="73" spans="1:9" ht="60" x14ac:dyDescent="0.25">
      <c r="A73">
        <v>72</v>
      </c>
      <c r="B73">
        <v>17</v>
      </c>
      <c r="C73">
        <v>3</v>
      </c>
      <c r="D73">
        <v>1</v>
      </c>
      <c r="E73">
        <v>2</v>
      </c>
      <c r="F73" s="17" t="s">
        <v>461</v>
      </c>
      <c r="G73">
        <v>72</v>
      </c>
      <c r="H73" t="s">
        <v>71</v>
      </c>
      <c r="I73" s="19" t="s">
        <v>531</v>
      </c>
    </row>
    <row r="74" spans="1:9" x14ac:dyDescent="0.25">
      <c r="A74">
        <v>73</v>
      </c>
      <c r="B74">
        <v>18</v>
      </c>
      <c r="C74">
        <v>3</v>
      </c>
      <c r="D74">
        <v>1</v>
      </c>
      <c r="E74">
        <v>2</v>
      </c>
      <c r="F74" s="17" t="s">
        <v>462</v>
      </c>
      <c r="G74">
        <v>73</v>
      </c>
      <c r="H74" t="s">
        <v>375</v>
      </c>
      <c r="I74" s="19" t="s">
        <v>531</v>
      </c>
    </row>
    <row r="75" spans="1:9" ht="30" x14ac:dyDescent="0.25">
      <c r="A75">
        <v>74</v>
      </c>
      <c r="B75">
        <v>18</v>
      </c>
      <c r="C75">
        <v>3</v>
      </c>
      <c r="D75">
        <v>1</v>
      </c>
      <c r="E75">
        <v>2</v>
      </c>
      <c r="F75" s="17" t="s">
        <v>463</v>
      </c>
      <c r="G75">
        <v>74</v>
      </c>
      <c r="H75" t="s">
        <v>375</v>
      </c>
      <c r="I75" s="19" t="s">
        <v>531</v>
      </c>
    </row>
    <row r="76" spans="1:9" ht="30" x14ac:dyDescent="0.25">
      <c r="A76">
        <v>75</v>
      </c>
      <c r="B76">
        <v>21</v>
      </c>
      <c r="C76">
        <v>3</v>
      </c>
      <c r="D76">
        <v>1</v>
      </c>
      <c r="E76">
        <v>2</v>
      </c>
      <c r="F76" s="17" t="s">
        <v>464</v>
      </c>
      <c r="G76">
        <v>75</v>
      </c>
      <c r="H76" t="s">
        <v>470</v>
      </c>
      <c r="I76" s="19" t="s">
        <v>531</v>
      </c>
    </row>
    <row r="77" spans="1:9" ht="45" x14ac:dyDescent="0.25">
      <c r="A77">
        <v>76</v>
      </c>
      <c r="B77">
        <v>21</v>
      </c>
      <c r="C77">
        <v>3</v>
      </c>
      <c r="D77">
        <v>1</v>
      </c>
      <c r="E77">
        <v>2</v>
      </c>
      <c r="F77" s="17" t="s">
        <v>376</v>
      </c>
      <c r="G77">
        <v>76</v>
      </c>
      <c r="H77" t="s">
        <v>470</v>
      </c>
      <c r="I77" s="19" t="s">
        <v>531</v>
      </c>
    </row>
    <row r="78" spans="1:9" ht="45" x14ac:dyDescent="0.25">
      <c r="A78">
        <v>77</v>
      </c>
      <c r="B78">
        <v>21</v>
      </c>
      <c r="C78">
        <v>3</v>
      </c>
      <c r="D78">
        <v>1</v>
      </c>
      <c r="E78">
        <v>2</v>
      </c>
      <c r="F78" s="17" t="s">
        <v>465</v>
      </c>
      <c r="G78">
        <v>77</v>
      </c>
      <c r="H78" t="s">
        <v>470</v>
      </c>
      <c r="I78" s="19" t="s">
        <v>531</v>
      </c>
    </row>
    <row r="79" spans="1:9" ht="44.25" customHeight="1" x14ac:dyDescent="0.25">
      <c r="A79">
        <v>78</v>
      </c>
      <c r="B79">
        <v>22</v>
      </c>
      <c r="C79">
        <v>3</v>
      </c>
      <c r="D79">
        <v>1</v>
      </c>
      <c r="E79">
        <v>2</v>
      </c>
      <c r="F79" s="17" t="s">
        <v>466</v>
      </c>
      <c r="G79">
        <v>78</v>
      </c>
      <c r="H79" t="s">
        <v>89</v>
      </c>
      <c r="I79" s="19" t="s">
        <v>531</v>
      </c>
    </row>
    <row r="80" spans="1:9" ht="45.75" customHeight="1" x14ac:dyDescent="0.25">
      <c r="A80">
        <v>79</v>
      </c>
      <c r="B80">
        <v>22</v>
      </c>
      <c r="C80">
        <v>3</v>
      </c>
      <c r="D80">
        <v>1</v>
      </c>
      <c r="E80">
        <v>2</v>
      </c>
      <c r="F80" s="17" t="s">
        <v>467</v>
      </c>
      <c r="G80">
        <v>79</v>
      </c>
      <c r="H80" t="s">
        <v>89</v>
      </c>
      <c r="I80" s="19" t="s">
        <v>531</v>
      </c>
    </row>
    <row r="81" spans="1:9" ht="30" x14ac:dyDescent="0.25">
      <c r="A81">
        <v>80</v>
      </c>
      <c r="B81">
        <v>23</v>
      </c>
      <c r="C81">
        <v>3</v>
      </c>
      <c r="D81">
        <v>1</v>
      </c>
      <c r="E81">
        <v>2</v>
      </c>
      <c r="F81" s="17" t="s">
        <v>468</v>
      </c>
      <c r="G81">
        <v>80</v>
      </c>
      <c r="H81" t="s">
        <v>471</v>
      </c>
      <c r="I81" s="19" t="s">
        <v>531</v>
      </c>
    </row>
    <row r="82" spans="1:9" ht="28.5" customHeight="1" x14ac:dyDescent="0.25">
      <c r="A82">
        <v>81</v>
      </c>
      <c r="B82">
        <v>23</v>
      </c>
      <c r="C82">
        <v>3</v>
      </c>
      <c r="D82">
        <v>1</v>
      </c>
      <c r="E82">
        <v>2</v>
      </c>
      <c r="F82" s="17" t="s">
        <v>469</v>
      </c>
      <c r="G82">
        <v>81</v>
      </c>
      <c r="H82" t="s">
        <v>471</v>
      </c>
      <c r="I82" s="19" t="s">
        <v>531</v>
      </c>
    </row>
    <row r="83" spans="1:9" ht="44.25" customHeight="1" x14ac:dyDescent="0.25">
      <c r="A83">
        <v>82</v>
      </c>
      <c r="B83">
        <v>1</v>
      </c>
      <c r="C83">
        <v>4</v>
      </c>
      <c r="D83">
        <v>1</v>
      </c>
      <c r="E83">
        <v>1</v>
      </c>
      <c r="F83" s="17" t="s">
        <v>390</v>
      </c>
      <c r="G83">
        <v>82</v>
      </c>
      <c r="H83" t="s">
        <v>476</v>
      </c>
      <c r="I83" s="19" t="s">
        <v>531</v>
      </c>
    </row>
    <row r="84" spans="1:9" x14ac:dyDescent="0.25">
      <c r="A84">
        <v>83</v>
      </c>
      <c r="B84">
        <v>1</v>
      </c>
      <c r="C84">
        <v>4</v>
      </c>
      <c r="D84">
        <v>1</v>
      </c>
      <c r="E84">
        <v>1</v>
      </c>
      <c r="F84" s="17" t="s">
        <v>392</v>
      </c>
      <c r="G84">
        <v>83</v>
      </c>
      <c r="H84" t="s">
        <v>476</v>
      </c>
      <c r="I84" s="19" t="s">
        <v>531</v>
      </c>
    </row>
    <row r="85" spans="1:9" x14ac:dyDescent="0.25">
      <c r="A85">
        <v>84</v>
      </c>
      <c r="B85">
        <v>1</v>
      </c>
      <c r="C85">
        <v>4</v>
      </c>
      <c r="D85">
        <v>1</v>
      </c>
      <c r="E85">
        <v>1</v>
      </c>
      <c r="F85" s="17" t="s">
        <v>393</v>
      </c>
      <c r="G85">
        <v>84</v>
      </c>
      <c r="H85" t="s">
        <v>476</v>
      </c>
      <c r="I85" s="19" t="s">
        <v>531</v>
      </c>
    </row>
    <row r="86" spans="1:9" ht="30" x14ac:dyDescent="0.25">
      <c r="A86">
        <v>85</v>
      </c>
      <c r="B86">
        <v>1</v>
      </c>
      <c r="C86">
        <v>4</v>
      </c>
      <c r="D86">
        <v>1</v>
      </c>
      <c r="E86">
        <v>1</v>
      </c>
      <c r="F86" s="17" t="s">
        <v>472</v>
      </c>
      <c r="G86">
        <v>85</v>
      </c>
      <c r="H86" t="s">
        <v>476</v>
      </c>
      <c r="I86" s="19" t="s">
        <v>531</v>
      </c>
    </row>
    <row r="87" spans="1:9" x14ac:dyDescent="0.25">
      <c r="A87">
        <v>86</v>
      </c>
      <c r="B87">
        <v>1</v>
      </c>
      <c r="C87">
        <v>4</v>
      </c>
      <c r="D87">
        <v>1</v>
      </c>
      <c r="E87">
        <v>1</v>
      </c>
      <c r="F87" s="17" t="s">
        <v>473</v>
      </c>
      <c r="G87">
        <v>86</v>
      </c>
      <c r="H87" t="s">
        <v>476</v>
      </c>
      <c r="I87" s="19" t="s">
        <v>531</v>
      </c>
    </row>
    <row r="88" spans="1:9" ht="45" x14ac:dyDescent="0.25">
      <c r="A88">
        <v>87</v>
      </c>
      <c r="B88">
        <v>1</v>
      </c>
      <c r="C88">
        <v>4</v>
      </c>
      <c r="D88">
        <v>1</v>
      </c>
      <c r="E88">
        <v>1</v>
      </c>
      <c r="F88" s="17" t="s">
        <v>474</v>
      </c>
      <c r="G88">
        <v>87</v>
      </c>
      <c r="H88" t="s">
        <v>476</v>
      </c>
      <c r="I88" s="19" t="s">
        <v>531</v>
      </c>
    </row>
    <row r="89" spans="1:9" x14ac:dyDescent="0.25">
      <c r="A89">
        <v>88</v>
      </c>
      <c r="B89">
        <v>1</v>
      </c>
      <c r="C89">
        <v>4</v>
      </c>
      <c r="D89">
        <v>1</v>
      </c>
      <c r="E89" s="14">
        <v>1</v>
      </c>
      <c r="F89" s="17" t="s">
        <v>475</v>
      </c>
      <c r="G89">
        <v>88</v>
      </c>
      <c r="H89" t="s">
        <v>476</v>
      </c>
      <c r="I89" s="19" t="s">
        <v>531</v>
      </c>
    </row>
    <row r="90" spans="1:9" ht="28.5" customHeight="1" x14ac:dyDescent="0.25">
      <c r="A90">
        <v>89</v>
      </c>
      <c r="B90">
        <v>51</v>
      </c>
      <c r="C90">
        <v>4</v>
      </c>
      <c r="D90">
        <v>1</v>
      </c>
      <c r="E90">
        <v>2</v>
      </c>
      <c r="F90" s="17" t="s">
        <v>479</v>
      </c>
      <c r="G90">
        <v>89</v>
      </c>
      <c r="H90" t="s">
        <v>476</v>
      </c>
      <c r="I90" s="19" t="s">
        <v>531</v>
      </c>
    </row>
    <row r="91" spans="1:9" ht="30" x14ac:dyDescent="0.25">
      <c r="A91">
        <v>90</v>
      </c>
      <c r="B91">
        <v>51</v>
      </c>
      <c r="C91">
        <v>4</v>
      </c>
      <c r="D91">
        <v>1</v>
      </c>
      <c r="E91">
        <v>2</v>
      </c>
      <c r="F91" s="17" t="s">
        <v>477</v>
      </c>
      <c r="G91">
        <v>90</v>
      </c>
      <c r="H91" t="s">
        <v>476</v>
      </c>
      <c r="I91" s="19" t="s">
        <v>531</v>
      </c>
    </row>
    <row r="92" spans="1:9" ht="30" x14ac:dyDescent="0.25">
      <c r="A92">
        <v>91</v>
      </c>
      <c r="B92">
        <v>51</v>
      </c>
      <c r="C92">
        <v>4</v>
      </c>
      <c r="D92">
        <v>1</v>
      </c>
      <c r="E92">
        <v>2</v>
      </c>
      <c r="F92" s="17" t="s">
        <v>478</v>
      </c>
      <c r="G92">
        <v>91</v>
      </c>
      <c r="H92" t="s">
        <v>476</v>
      </c>
      <c r="I92" s="19" t="s">
        <v>531</v>
      </c>
    </row>
    <row r="93" spans="1:9" ht="60.75" customHeight="1" x14ac:dyDescent="0.25">
      <c r="A93">
        <v>92</v>
      </c>
      <c r="B93">
        <v>24</v>
      </c>
      <c r="C93">
        <v>5</v>
      </c>
      <c r="D93">
        <v>1</v>
      </c>
      <c r="E93">
        <v>2</v>
      </c>
      <c r="F93" s="17" t="s">
        <v>480</v>
      </c>
      <c r="G93">
        <v>92</v>
      </c>
      <c r="H93" t="s">
        <v>487</v>
      </c>
      <c r="I93" s="19" t="s">
        <v>531</v>
      </c>
    </row>
    <row r="94" spans="1:9" ht="30" x14ac:dyDescent="0.25">
      <c r="A94">
        <v>93</v>
      </c>
      <c r="B94">
        <v>25</v>
      </c>
      <c r="C94">
        <v>5</v>
      </c>
      <c r="D94">
        <v>1</v>
      </c>
      <c r="E94">
        <v>2</v>
      </c>
      <c r="F94" s="17" t="s">
        <v>485</v>
      </c>
      <c r="G94">
        <v>93</v>
      </c>
      <c r="H94" t="s">
        <v>487</v>
      </c>
      <c r="I94" s="19" t="s">
        <v>531</v>
      </c>
    </row>
    <row r="95" spans="1:9" ht="46.5" customHeight="1" x14ac:dyDescent="0.25">
      <c r="A95">
        <v>94</v>
      </c>
      <c r="B95">
        <v>26</v>
      </c>
      <c r="C95">
        <v>5</v>
      </c>
      <c r="D95">
        <v>1</v>
      </c>
      <c r="E95">
        <v>1</v>
      </c>
      <c r="F95" s="17" t="s">
        <v>481</v>
      </c>
      <c r="G95">
        <v>94</v>
      </c>
      <c r="H95" t="s">
        <v>488</v>
      </c>
      <c r="I95" s="19" t="s">
        <v>531</v>
      </c>
    </row>
    <row r="96" spans="1:9" ht="30" x14ac:dyDescent="0.25">
      <c r="A96">
        <v>95</v>
      </c>
      <c r="B96">
        <v>26</v>
      </c>
      <c r="C96">
        <v>5</v>
      </c>
      <c r="D96">
        <v>1</v>
      </c>
      <c r="E96">
        <v>1</v>
      </c>
      <c r="F96" s="17" t="s">
        <v>482</v>
      </c>
      <c r="G96">
        <v>95</v>
      </c>
      <c r="H96" t="s">
        <v>487</v>
      </c>
      <c r="I96" s="19" t="s">
        <v>531</v>
      </c>
    </row>
    <row r="97" spans="1:9" ht="30.75" customHeight="1" x14ac:dyDescent="0.25">
      <c r="A97">
        <v>96</v>
      </c>
      <c r="B97">
        <v>26</v>
      </c>
      <c r="C97">
        <v>5</v>
      </c>
      <c r="D97">
        <v>1</v>
      </c>
      <c r="E97">
        <v>1</v>
      </c>
      <c r="F97" s="17" t="s">
        <v>483</v>
      </c>
      <c r="G97">
        <v>96</v>
      </c>
      <c r="H97" t="s">
        <v>489</v>
      </c>
      <c r="I97" s="19" t="s">
        <v>531</v>
      </c>
    </row>
    <row r="98" spans="1:9" ht="30" x14ac:dyDescent="0.25">
      <c r="A98">
        <v>97</v>
      </c>
      <c r="B98">
        <v>27</v>
      </c>
      <c r="C98">
        <v>5</v>
      </c>
      <c r="D98">
        <v>1</v>
      </c>
      <c r="E98">
        <v>1</v>
      </c>
      <c r="F98" s="17" t="s">
        <v>484</v>
      </c>
      <c r="G98">
        <v>97</v>
      </c>
      <c r="H98" t="s">
        <v>487</v>
      </c>
      <c r="I98" s="19" t="s">
        <v>531</v>
      </c>
    </row>
    <row r="99" spans="1:9" ht="30" x14ac:dyDescent="0.25">
      <c r="A99">
        <v>98</v>
      </c>
      <c r="B99">
        <v>28</v>
      </c>
      <c r="C99">
        <v>5</v>
      </c>
      <c r="D99">
        <v>1</v>
      </c>
      <c r="E99">
        <v>1</v>
      </c>
      <c r="F99" s="17" t="s">
        <v>486</v>
      </c>
      <c r="G99">
        <v>98</v>
      </c>
      <c r="H99" t="s">
        <v>487</v>
      </c>
      <c r="I99" s="19" t="s">
        <v>531</v>
      </c>
    </row>
    <row r="100" spans="1:9" ht="60" x14ac:dyDescent="0.25">
      <c r="A100">
        <v>99</v>
      </c>
      <c r="B100">
        <v>28</v>
      </c>
      <c r="C100">
        <v>5</v>
      </c>
      <c r="D100">
        <v>1</v>
      </c>
      <c r="E100">
        <v>1</v>
      </c>
      <c r="F100" s="17" t="s">
        <v>506</v>
      </c>
      <c r="G100">
        <v>99</v>
      </c>
      <c r="H100" t="s">
        <v>505</v>
      </c>
      <c r="I100" s="19" t="s">
        <v>531</v>
      </c>
    </row>
    <row r="101" spans="1:9" ht="45" x14ac:dyDescent="0.25">
      <c r="A101">
        <v>100</v>
      </c>
      <c r="B101">
        <v>29</v>
      </c>
      <c r="C101">
        <v>6</v>
      </c>
      <c r="D101">
        <v>1</v>
      </c>
      <c r="E101" s="14">
        <v>1</v>
      </c>
      <c r="F101" s="17" t="s">
        <v>490</v>
      </c>
      <c r="G101">
        <v>100</v>
      </c>
      <c r="H101" t="s">
        <v>118</v>
      </c>
      <c r="I101" s="19" t="s">
        <v>531</v>
      </c>
    </row>
    <row r="102" spans="1:9" ht="45" x14ac:dyDescent="0.25">
      <c r="A102">
        <v>101</v>
      </c>
      <c r="B102">
        <v>29</v>
      </c>
      <c r="C102">
        <v>6</v>
      </c>
      <c r="D102">
        <v>1</v>
      </c>
      <c r="E102" s="14">
        <v>1</v>
      </c>
      <c r="F102" s="17" t="s">
        <v>491</v>
      </c>
      <c r="G102">
        <v>101</v>
      </c>
      <c r="H102" t="s">
        <v>492</v>
      </c>
      <c r="I102" s="19" t="s">
        <v>531</v>
      </c>
    </row>
    <row r="103" spans="1:9" ht="44.25" customHeight="1" x14ac:dyDescent="0.25">
      <c r="A103">
        <v>102</v>
      </c>
      <c r="B103">
        <v>1</v>
      </c>
      <c r="C103">
        <v>7</v>
      </c>
      <c r="D103">
        <v>1</v>
      </c>
      <c r="E103">
        <v>1</v>
      </c>
      <c r="F103" s="17" t="s">
        <v>390</v>
      </c>
      <c r="G103">
        <v>102</v>
      </c>
      <c r="H103" t="s">
        <v>498</v>
      </c>
      <c r="I103" s="19" t="s">
        <v>531</v>
      </c>
    </row>
    <row r="104" spans="1:9" ht="30" x14ac:dyDescent="0.25">
      <c r="A104">
        <v>103</v>
      </c>
      <c r="B104">
        <v>1</v>
      </c>
      <c r="C104">
        <v>7</v>
      </c>
      <c r="D104">
        <v>1</v>
      </c>
      <c r="E104">
        <v>1</v>
      </c>
      <c r="F104" s="17" t="s">
        <v>493</v>
      </c>
      <c r="G104">
        <v>103</v>
      </c>
      <c r="H104" t="s">
        <v>498</v>
      </c>
      <c r="I104" s="19" t="s">
        <v>531</v>
      </c>
    </row>
    <row r="105" spans="1:9" ht="30" x14ac:dyDescent="0.25">
      <c r="A105">
        <v>104</v>
      </c>
      <c r="B105">
        <v>30</v>
      </c>
      <c r="C105">
        <v>7</v>
      </c>
      <c r="D105">
        <v>1</v>
      </c>
      <c r="E105">
        <v>1</v>
      </c>
      <c r="F105" s="17" t="s">
        <v>494</v>
      </c>
      <c r="G105">
        <v>104</v>
      </c>
      <c r="H105" t="s">
        <v>498</v>
      </c>
      <c r="I105" s="19" t="s">
        <v>531</v>
      </c>
    </row>
    <row r="106" spans="1:9" ht="44.25" customHeight="1" x14ac:dyDescent="0.25">
      <c r="A106">
        <v>105</v>
      </c>
      <c r="B106">
        <v>30</v>
      </c>
      <c r="C106">
        <v>7</v>
      </c>
      <c r="D106">
        <v>1</v>
      </c>
      <c r="E106">
        <v>2</v>
      </c>
      <c r="F106" s="17" t="s">
        <v>495</v>
      </c>
      <c r="G106">
        <v>105</v>
      </c>
      <c r="H106" t="s">
        <v>498</v>
      </c>
      <c r="I106" s="19" t="s">
        <v>531</v>
      </c>
    </row>
    <row r="107" spans="1:9" ht="30" x14ac:dyDescent="0.25">
      <c r="A107">
        <v>106</v>
      </c>
      <c r="B107">
        <v>30</v>
      </c>
      <c r="C107">
        <v>7</v>
      </c>
      <c r="D107">
        <v>1</v>
      </c>
      <c r="E107">
        <v>2</v>
      </c>
      <c r="F107" s="17" t="s">
        <v>496</v>
      </c>
      <c r="G107">
        <v>106</v>
      </c>
      <c r="H107" t="s">
        <v>498</v>
      </c>
      <c r="I107" s="19" t="s">
        <v>531</v>
      </c>
    </row>
    <row r="108" spans="1:9" ht="30" x14ac:dyDescent="0.25">
      <c r="A108">
        <v>107</v>
      </c>
      <c r="B108">
        <v>31</v>
      </c>
      <c r="C108">
        <v>7</v>
      </c>
      <c r="D108">
        <v>1</v>
      </c>
      <c r="E108">
        <v>2</v>
      </c>
      <c r="F108" s="17" t="s">
        <v>497</v>
      </c>
      <c r="G108">
        <v>107</v>
      </c>
      <c r="H108" t="s">
        <v>499</v>
      </c>
      <c r="I108" s="19" t="s">
        <v>531</v>
      </c>
    </row>
    <row r="109" spans="1:9" ht="30" x14ac:dyDescent="0.25">
      <c r="A109">
        <v>108</v>
      </c>
      <c r="B109">
        <v>42</v>
      </c>
      <c r="C109">
        <v>10</v>
      </c>
      <c r="D109">
        <v>1</v>
      </c>
      <c r="E109">
        <v>1</v>
      </c>
      <c r="F109" s="17" t="s">
        <v>502</v>
      </c>
      <c r="G109">
        <v>108</v>
      </c>
      <c r="H109" t="s">
        <v>504</v>
      </c>
      <c r="I109" s="19" t="s">
        <v>531</v>
      </c>
    </row>
    <row r="110" spans="1:9" ht="45" x14ac:dyDescent="0.25">
      <c r="A110">
        <v>109</v>
      </c>
      <c r="B110">
        <v>42</v>
      </c>
      <c r="C110">
        <v>10</v>
      </c>
      <c r="D110">
        <v>1</v>
      </c>
      <c r="E110">
        <v>1</v>
      </c>
      <c r="F110" s="17" t="s">
        <v>503</v>
      </c>
      <c r="G110">
        <v>109</v>
      </c>
      <c r="H110" t="s">
        <v>504</v>
      </c>
      <c r="I110" s="19" t="s">
        <v>531</v>
      </c>
    </row>
    <row r="111" spans="1:9" ht="30" x14ac:dyDescent="0.25">
      <c r="A111">
        <v>110</v>
      </c>
      <c r="B111">
        <v>43</v>
      </c>
      <c r="C111">
        <v>10</v>
      </c>
      <c r="D111">
        <v>1</v>
      </c>
      <c r="E111">
        <v>2</v>
      </c>
      <c r="F111" s="17" t="s">
        <v>500</v>
      </c>
      <c r="G111">
        <v>110</v>
      </c>
      <c r="H111" t="s">
        <v>151</v>
      </c>
      <c r="I111" s="19" t="s">
        <v>531</v>
      </c>
    </row>
    <row r="112" spans="1:9" ht="30" x14ac:dyDescent="0.25">
      <c r="A112">
        <v>111</v>
      </c>
      <c r="B112">
        <v>44</v>
      </c>
      <c r="C112">
        <v>10</v>
      </c>
      <c r="D112">
        <v>1</v>
      </c>
      <c r="E112">
        <v>2</v>
      </c>
      <c r="F112" s="17" t="s">
        <v>501</v>
      </c>
      <c r="G112">
        <v>111</v>
      </c>
      <c r="H112" t="s">
        <v>151</v>
      </c>
      <c r="I112" s="19" t="s">
        <v>531</v>
      </c>
    </row>
    <row r="113" spans="1:9" ht="15" customHeight="1" x14ac:dyDescent="0.25">
      <c r="A113">
        <v>112</v>
      </c>
      <c r="B113">
        <v>1</v>
      </c>
      <c r="C113">
        <v>1</v>
      </c>
      <c r="D113">
        <v>2</v>
      </c>
      <c r="E113">
        <v>1</v>
      </c>
      <c r="F113" s="17" t="s">
        <v>390</v>
      </c>
      <c r="G113">
        <v>112</v>
      </c>
      <c r="H113" s="2" t="s">
        <v>391</v>
      </c>
      <c r="I113" s="19" t="s">
        <v>531</v>
      </c>
    </row>
    <row r="114" spans="1:9" ht="15.75" customHeight="1" x14ac:dyDescent="0.25">
      <c r="A114">
        <v>113</v>
      </c>
      <c r="B114">
        <v>1</v>
      </c>
      <c r="C114">
        <v>1</v>
      </c>
      <c r="D114">
        <v>2</v>
      </c>
      <c r="E114">
        <v>1</v>
      </c>
      <c r="F114" s="17" t="s">
        <v>392</v>
      </c>
      <c r="G114">
        <v>113</v>
      </c>
      <c r="H114" s="2" t="s">
        <v>391</v>
      </c>
      <c r="I114" s="19" t="s">
        <v>531</v>
      </c>
    </row>
    <row r="115" spans="1:9" x14ac:dyDescent="0.25">
      <c r="A115">
        <v>114</v>
      </c>
      <c r="B115">
        <v>1</v>
      </c>
      <c r="C115">
        <v>1</v>
      </c>
      <c r="D115">
        <v>2</v>
      </c>
      <c r="E115">
        <v>1</v>
      </c>
      <c r="F115" s="17" t="s">
        <v>393</v>
      </c>
      <c r="G115">
        <v>114</v>
      </c>
      <c r="H115" s="2" t="s">
        <v>391</v>
      </c>
      <c r="I115" s="19" t="s">
        <v>531</v>
      </c>
    </row>
    <row r="116" spans="1:9" ht="30" x14ac:dyDescent="0.25">
      <c r="A116">
        <v>115</v>
      </c>
      <c r="B116">
        <v>45</v>
      </c>
      <c r="C116">
        <v>1</v>
      </c>
      <c r="D116">
        <v>2</v>
      </c>
      <c r="E116">
        <v>2</v>
      </c>
      <c r="F116" s="17" t="s">
        <v>394</v>
      </c>
      <c r="G116">
        <v>115</v>
      </c>
      <c r="H116" s="2" t="s">
        <v>397</v>
      </c>
      <c r="I116" s="19" t="s">
        <v>531</v>
      </c>
    </row>
    <row r="117" spans="1:9" ht="30" x14ac:dyDescent="0.25">
      <c r="A117">
        <v>116</v>
      </c>
      <c r="B117">
        <v>45</v>
      </c>
      <c r="C117">
        <v>1</v>
      </c>
      <c r="D117">
        <v>2</v>
      </c>
      <c r="E117">
        <v>2</v>
      </c>
      <c r="F117" s="17" t="s">
        <v>395</v>
      </c>
      <c r="G117">
        <v>116</v>
      </c>
      <c r="H117" s="2" t="s">
        <v>397</v>
      </c>
      <c r="I117" s="19" t="s">
        <v>531</v>
      </c>
    </row>
    <row r="118" spans="1:9" ht="30" x14ac:dyDescent="0.25">
      <c r="A118">
        <v>117</v>
      </c>
      <c r="B118">
        <v>45</v>
      </c>
      <c r="C118">
        <v>1</v>
      </c>
      <c r="D118">
        <v>2</v>
      </c>
      <c r="E118">
        <v>2</v>
      </c>
      <c r="F118" s="17" t="s">
        <v>396</v>
      </c>
      <c r="G118">
        <v>117</v>
      </c>
      <c r="H118" s="2" t="s">
        <v>397</v>
      </c>
      <c r="I118" s="19" t="s">
        <v>531</v>
      </c>
    </row>
    <row r="119" spans="1:9" ht="30" x14ac:dyDescent="0.25">
      <c r="A119">
        <v>118</v>
      </c>
      <c r="B119">
        <v>46</v>
      </c>
      <c r="C119">
        <v>1</v>
      </c>
      <c r="D119">
        <v>2</v>
      </c>
      <c r="E119">
        <v>2</v>
      </c>
      <c r="F119" s="17" t="s">
        <v>398</v>
      </c>
      <c r="G119">
        <v>118</v>
      </c>
      <c r="H119" s="17" t="s">
        <v>401</v>
      </c>
      <c r="I119" s="19" t="s">
        <v>531</v>
      </c>
    </row>
    <row r="120" spans="1:9" ht="30" x14ac:dyDescent="0.25">
      <c r="A120">
        <v>119</v>
      </c>
      <c r="B120">
        <v>46</v>
      </c>
      <c r="C120">
        <v>1</v>
      </c>
      <c r="D120">
        <v>2</v>
      </c>
      <c r="E120">
        <v>2</v>
      </c>
      <c r="F120" s="17" t="s">
        <v>399</v>
      </c>
      <c r="G120">
        <v>119</v>
      </c>
      <c r="H120" s="17" t="s">
        <v>401</v>
      </c>
      <c r="I120" s="19" t="s">
        <v>531</v>
      </c>
    </row>
    <row r="121" spans="1:9" ht="30" x14ac:dyDescent="0.25">
      <c r="A121">
        <v>120</v>
      </c>
      <c r="B121">
        <v>46</v>
      </c>
      <c r="C121">
        <v>1</v>
      </c>
      <c r="D121">
        <v>2</v>
      </c>
      <c r="E121">
        <v>2</v>
      </c>
      <c r="F121" s="17" t="s">
        <v>400</v>
      </c>
      <c r="G121">
        <v>120</v>
      </c>
      <c r="H121" s="17" t="s">
        <v>401</v>
      </c>
      <c r="I121" s="19" t="s">
        <v>531</v>
      </c>
    </row>
    <row r="122" spans="1:9" ht="30" x14ac:dyDescent="0.25">
      <c r="A122">
        <v>121</v>
      </c>
      <c r="B122">
        <v>46</v>
      </c>
      <c r="C122">
        <v>1</v>
      </c>
      <c r="D122">
        <v>2</v>
      </c>
      <c r="E122">
        <v>2</v>
      </c>
      <c r="F122" s="17" t="s">
        <v>402</v>
      </c>
      <c r="G122">
        <v>121</v>
      </c>
      <c r="H122" s="17" t="s">
        <v>401</v>
      </c>
      <c r="I122" s="19" t="s">
        <v>531</v>
      </c>
    </row>
    <row r="123" spans="1:9" ht="46.5" customHeight="1" x14ac:dyDescent="0.25">
      <c r="A123">
        <v>122</v>
      </c>
      <c r="B123">
        <v>47</v>
      </c>
      <c r="C123">
        <v>1</v>
      </c>
      <c r="D123">
        <v>2</v>
      </c>
      <c r="E123">
        <v>2</v>
      </c>
      <c r="F123" s="17" t="s">
        <v>403</v>
      </c>
      <c r="G123">
        <v>122</v>
      </c>
      <c r="H123" s="17" t="s">
        <v>404</v>
      </c>
      <c r="I123" s="19" t="s">
        <v>531</v>
      </c>
    </row>
    <row r="124" spans="1:9" x14ac:dyDescent="0.25">
      <c r="A124">
        <v>123</v>
      </c>
      <c r="B124">
        <v>55</v>
      </c>
      <c r="C124">
        <v>1</v>
      </c>
      <c r="D124">
        <v>2</v>
      </c>
      <c r="E124">
        <v>1</v>
      </c>
      <c r="F124" t="s">
        <v>405</v>
      </c>
      <c r="G124">
        <v>123</v>
      </c>
      <c r="H124" s="17" t="s">
        <v>406</v>
      </c>
      <c r="I124" s="19" t="s">
        <v>531</v>
      </c>
    </row>
    <row r="125" spans="1:9" x14ac:dyDescent="0.25">
      <c r="A125">
        <v>124</v>
      </c>
      <c r="B125">
        <v>55</v>
      </c>
      <c r="C125">
        <v>1</v>
      </c>
      <c r="D125">
        <v>2</v>
      </c>
      <c r="E125">
        <v>1</v>
      </c>
      <c r="F125" t="s">
        <v>407</v>
      </c>
      <c r="G125">
        <v>124</v>
      </c>
      <c r="H125" s="17" t="s">
        <v>406</v>
      </c>
      <c r="I125" s="19" t="s">
        <v>531</v>
      </c>
    </row>
    <row r="126" spans="1:9" x14ac:dyDescent="0.25">
      <c r="A126">
        <v>125</v>
      </c>
      <c r="B126">
        <v>55</v>
      </c>
      <c r="C126">
        <v>1</v>
      </c>
      <c r="D126">
        <v>2</v>
      </c>
      <c r="E126">
        <v>1</v>
      </c>
      <c r="F126" t="s">
        <v>408</v>
      </c>
      <c r="G126">
        <v>125</v>
      </c>
      <c r="H126" s="17" t="s">
        <v>406</v>
      </c>
      <c r="I126" s="19" t="s">
        <v>531</v>
      </c>
    </row>
    <row r="127" spans="1:9" x14ac:dyDescent="0.25">
      <c r="A127">
        <v>126</v>
      </c>
      <c r="B127">
        <v>55</v>
      </c>
      <c r="C127">
        <v>1</v>
      </c>
      <c r="D127">
        <v>2</v>
      </c>
      <c r="E127">
        <v>1</v>
      </c>
      <c r="F127" t="s">
        <v>338</v>
      </c>
      <c r="G127">
        <v>126</v>
      </c>
      <c r="H127" s="17" t="s">
        <v>406</v>
      </c>
      <c r="I127" s="19" t="s">
        <v>531</v>
      </c>
    </row>
    <row r="128" spans="1:9" ht="30" x14ac:dyDescent="0.25">
      <c r="A128">
        <v>127</v>
      </c>
      <c r="B128">
        <v>55</v>
      </c>
      <c r="C128">
        <v>1</v>
      </c>
      <c r="D128">
        <v>2</v>
      </c>
      <c r="E128">
        <v>1</v>
      </c>
      <c r="F128" s="17" t="s">
        <v>409</v>
      </c>
      <c r="G128">
        <v>127</v>
      </c>
      <c r="H128" s="17" t="s">
        <v>406</v>
      </c>
      <c r="I128" s="19" t="s">
        <v>531</v>
      </c>
    </row>
    <row r="129" spans="1:9" x14ac:dyDescent="0.25">
      <c r="A129">
        <v>128</v>
      </c>
      <c r="B129">
        <v>55</v>
      </c>
      <c r="C129">
        <v>1</v>
      </c>
      <c r="D129">
        <v>2</v>
      </c>
      <c r="E129">
        <v>1</v>
      </c>
      <c r="F129" s="17" t="s">
        <v>340</v>
      </c>
      <c r="G129">
        <v>128</v>
      </c>
      <c r="H129" s="17" t="s">
        <v>406</v>
      </c>
      <c r="I129" s="19" t="s">
        <v>531</v>
      </c>
    </row>
    <row r="130" spans="1:9" x14ac:dyDescent="0.25">
      <c r="A130">
        <v>129</v>
      </c>
      <c r="B130">
        <v>55</v>
      </c>
      <c r="C130">
        <v>1</v>
      </c>
      <c r="D130">
        <v>2</v>
      </c>
      <c r="E130">
        <v>1</v>
      </c>
      <c r="F130" s="17" t="s">
        <v>410</v>
      </c>
      <c r="G130">
        <v>129</v>
      </c>
      <c r="H130" s="17" t="s">
        <v>406</v>
      </c>
      <c r="I130" s="19" t="s">
        <v>531</v>
      </c>
    </row>
    <row r="131" spans="1:9" x14ac:dyDescent="0.25">
      <c r="A131">
        <v>130</v>
      </c>
      <c r="B131">
        <v>55</v>
      </c>
      <c r="C131">
        <v>1</v>
      </c>
      <c r="D131">
        <v>2</v>
      </c>
      <c r="E131">
        <v>1</v>
      </c>
      <c r="F131" s="17" t="s">
        <v>342</v>
      </c>
      <c r="G131">
        <v>130</v>
      </c>
      <c r="H131" s="17" t="s">
        <v>406</v>
      </c>
      <c r="I131" s="19" t="s">
        <v>531</v>
      </c>
    </row>
    <row r="132" spans="1:9" ht="45" customHeight="1" x14ac:dyDescent="0.25">
      <c r="A132">
        <v>131</v>
      </c>
      <c r="B132">
        <v>1</v>
      </c>
      <c r="C132">
        <v>2</v>
      </c>
      <c r="D132">
        <v>2</v>
      </c>
      <c r="E132">
        <v>1</v>
      </c>
      <c r="F132" s="17" t="s">
        <v>390</v>
      </c>
      <c r="G132">
        <v>131</v>
      </c>
      <c r="H132" t="s">
        <v>412</v>
      </c>
      <c r="I132" s="19" t="s">
        <v>531</v>
      </c>
    </row>
    <row r="133" spans="1:9" x14ac:dyDescent="0.25">
      <c r="A133">
        <v>132</v>
      </c>
      <c r="B133">
        <v>1</v>
      </c>
      <c r="C133">
        <v>2</v>
      </c>
      <c r="D133">
        <v>2</v>
      </c>
      <c r="E133">
        <v>1</v>
      </c>
      <c r="F133" s="17" t="s">
        <v>392</v>
      </c>
      <c r="G133">
        <v>132</v>
      </c>
      <c r="H133" t="s">
        <v>412</v>
      </c>
      <c r="I133" s="19" t="s">
        <v>531</v>
      </c>
    </row>
    <row r="134" spans="1:9" x14ac:dyDescent="0.25">
      <c r="A134">
        <v>133</v>
      </c>
      <c r="B134">
        <v>1</v>
      </c>
      <c r="C134">
        <v>2</v>
      </c>
      <c r="D134">
        <v>2</v>
      </c>
      <c r="E134">
        <v>1</v>
      </c>
      <c r="F134" s="17" t="s">
        <v>393</v>
      </c>
      <c r="G134">
        <v>133</v>
      </c>
      <c r="H134" t="s">
        <v>412</v>
      </c>
      <c r="I134" s="19" t="s">
        <v>531</v>
      </c>
    </row>
    <row r="135" spans="1:9" ht="44.25" customHeight="1" x14ac:dyDescent="0.25">
      <c r="A135">
        <v>134</v>
      </c>
      <c r="B135">
        <v>1</v>
      </c>
      <c r="C135">
        <v>2</v>
      </c>
      <c r="D135">
        <v>2</v>
      </c>
      <c r="E135">
        <v>1</v>
      </c>
      <c r="F135" s="17" t="s">
        <v>411</v>
      </c>
      <c r="G135">
        <v>134</v>
      </c>
      <c r="H135" t="s">
        <v>412</v>
      </c>
      <c r="I135" s="19" t="s">
        <v>531</v>
      </c>
    </row>
    <row r="136" spans="1:9" x14ac:dyDescent="0.25">
      <c r="A136">
        <v>135</v>
      </c>
      <c r="B136">
        <v>2</v>
      </c>
      <c r="C136">
        <v>2</v>
      </c>
      <c r="D136">
        <v>2</v>
      </c>
      <c r="E136">
        <v>2</v>
      </c>
      <c r="F136" s="17" t="s">
        <v>413</v>
      </c>
      <c r="G136">
        <v>135</v>
      </c>
      <c r="H136" t="s">
        <v>420</v>
      </c>
      <c r="I136" s="19" t="s">
        <v>531</v>
      </c>
    </row>
    <row r="137" spans="1:9" ht="30" x14ac:dyDescent="0.25">
      <c r="A137">
        <v>136</v>
      </c>
      <c r="B137">
        <v>2</v>
      </c>
      <c r="C137">
        <v>2</v>
      </c>
      <c r="D137">
        <v>2</v>
      </c>
      <c r="E137">
        <v>2</v>
      </c>
      <c r="F137" s="17" t="s">
        <v>414</v>
      </c>
      <c r="G137">
        <v>136</v>
      </c>
      <c r="H137" t="s">
        <v>420</v>
      </c>
      <c r="I137" s="19" t="s">
        <v>531</v>
      </c>
    </row>
    <row r="138" spans="1:9" ht="30" x14ac:dyDescent="0.25">
      <c r="A138">
        <v>137</v>
      </c>
      <c r="B138">
        <v>2</v>
      </c>
      <c r="C138">
        <v>2</v>
      </c>
      <c r="D138">
        <v>2</v>
      </c>
      <c r="E138">
        <v>2</v>
      </c>
      <c r="F138" s="17" t="s">
        <v>415</v>
      </c>
      <c r="G138">
        <v>137</v>
      </c>
      <c r="H138" t="s">
        <v>420</v>
      </c>
      <c r="I138" s="19" t="s">
        <v>531</v>
      </c>
    </row>
    <row r="139" spans="1:9" ht="45" x14ac:dyDescent="0.25">
      <c r="A139">
        <v>138</v>
      </c>
      <c r="B139">
        <v>2</v>
      </c>
      <c r="C139">
        <v>2</v>
      </c>
      <c r="D139">
        <v>2</v>
      </c>
      <c r="E139">
        <v>2</v>
      </c>
      <c r="F139" s="17" t="s">
        <v>507</v>
      </c>
      <c r="G139">
        <v>138</v>
      </c>
      <c r="H139" t="s">
        <v>420</v>
      </c>
      <c r="I139" s="19" t="s">
        <v>531</v>
      </c>
    </row>
    <row r="140" spans="1:9" ht="45" x14ac:dyDescent="0.25">
      <c r="A140">
        <v>139</v>
      </c>
      <c r="B140">
        <v>2</v>
      </c>
      <c r="C140">
        <v>2</v>
      </c>
      <c r="D140">
        <v>2</v>
      </c>
      <c r="E140">
        <v>2</v>
      </c>
      <c r="F140" s="17" t="s">
        <v>508</v>
      </c>
      <c r="G140">
        <v>139</v>
      </c>
      <c r="H140" t="s">
        <v>420</v>
      </c>
      <c r="I140" s="19" t="s">
        <v>531</v>
      </c>
    </row>
    <row r="141" spans="1:9" ht="75.75" customHeight="1" x14ac:dyDescent="0.25">
      <c r="A141">
        <v>140</v>
      </c>
      <c r="B141">
        <v>2</v>
      </c>
      <c r="C141">
        <v>2</v>
      </c>
      <c r="D141">
        <v>2</v>
      </c>
      <c r="E141">
        <v>2</v>
      </c>
      <c r="F141" s="17" t="s">
        <v>416</v>
      </c>
      <c r="G141">
        <v>140</v>
      </c>
      <c r="H141" t="s">
        <v>420</v>
      </c>
      <c r="I141" s="19" t="s">
        <v>531</v>
      </c>
    </row>
    <row r="142" spans="1:9" x14ac:dyDescent="0.25">
      <c r="A142">
        <v>141</v>
      </c>
      <c r="B142">
        <v>3</v>
      </c>
      <c r="C142">
        <v>2</v>
      </c>
      <c r="D142">
        <v>2</v>
      </c>
      <c r="E142">
        <v>2</v>
      </c>
      <c r="F142" s="17" t="s">
        <v>417</v>
      </c>
      <c r="G142">
        <v>141</v>
      </c>
      <c r="H142" t="s">
        <v>179</v>
      </c>
      <c r="I142" s="19" t="s">
        <v>531</v>
      </c>
    </row>
    <row r="143" spans="1:9" ht="45" x14ac:dyDescent="0.25">
      <c r="A143">
        <v>142</v>
      </c>
      <c r="B143">
        <v>3</v>
      </c>
      <c r="C143">
        <v>2</v>
      </c>
      <c r="D143">
        <v>2</v>
      </c>
      <c r="E143">
        <v>2</v>
      </c>
      <c r="F143" s="17" t="s">
        <v>418</v>
      </c>
      <c r="G143">
        <v>142</v>
      </c>
      <c r="H143" t="s">
        <v>179</v>
      </c>
      <c r="I143" s="19" t="s">
        <v>531</v>
      </c>
    </row>
    <row r="144" spans="1:9" x14ac:dyDescent="0.25">
      <c r="A144">
        <v>143</v>
      </c>
      <c r="B144">
        <v>4</v>
      </c>
      <c r="C144">
        <v>2</v>
      </c>
      <c r="D144">
        <v>2</v>
      </c>
      <c r="E144">
        <v>2</v>
      </c>
      <c r="F144" s="17" t="s">
        <v>419</v>
      </c>
      <c r="G144">
        <v>143</v>
      </c>
      <c r="H144" t="s">
        <v>422</v>
      </c>
      <c r="I144" s="19" t="s">
        <v>531</v>
      </c>
    </row>
    <row r="145" spans="1:9" ht="44.25" customHeight="1" x14ac:dyDescent="0.25">
      <c r="A145">
        <v>144</v>
      </c>
      <c r="B145">
        <v>4</v>
      </c>
      <c r="C145">
        <v>2</v>
      </c>
      <c r="D145">
        <v>2</v>
      </c>
      <c r="E145">
        <v>2</v>
      </c>
      <c r="F145" s="17" t="s">
        <v>421</v>
      </c>
      <c r="G145">
        <v>144</v>
      </c>
      <c r="H145" t="s">
        <v>422</v>
      </c>
      <c r="I145" s="19" t="s">
        <v>531</v>
      </c>
    </row>
    <row r="146" spans="1:9" x14ac:dyDescent="0.25">
      <c r="A146">
        <v>145</v>
      </c>
      <c r="B146">
        <v>5</v>
      </c>
      <c r="C146">
        <v>2</v>
      </c>
      <c r="D146">
        <v>2</v>
      </c>
      <c r="E146">
        <v>2</v>
      </c>
      <c r="F146" s="17" t="s">
        <v>423</v>
      </c>
      <c r="G146">
        <v>145</v>
      </c>
      <c r="H146" t="s">
        <v>32</v>
      </c>
      <c r="I146" s="19" t="s">
        <v>531</v>
      </c>
    </row>
    <row r="147" spans="1:9" x14ac:dyDescent="0.25">
      <c r="A147">
        <v>146</v>
      </c>
      <c r="B147">
        <v>5</v>
      </c>
      <c r="C147">
        <v>2</v>
      </c>
      <c r="D147">
        <v>2</v>
      </c>
      <c r="E147">
        <v>2</v>
      </c>
      <c r="F147" s="17" t="s">
        <v>424</v>
      </c>
      <c r="G147">
        <v>146</v>
      </c>
      <c r="H147" t="s">
        <v>32</v>
      </c>
      <c r="I147" s="19" t="s">
        <v>531</v>
      </c>
    </row>
    <row r="148" spans="1:9" ht="45" x14ac:dyDescent="0.25">
      <c r="A148">
        <v>147</v>
      </c>
      <c r="B148">
        <v>6</v>
      </c>
      <c r="C148">
        <v>2</v>
      </c>
      <c r="D148">
        <v>2</v>
      </c>
      <c r="E148">
        <v>1</v>
      </c>
      <c r="F148" s="17" t="s">
        <v>425</v>
      </c>
      <c r="G148">
        <v>147</v>
      </c>
      <c r="H148" t="s">
        <v>35</v>
      </c>
      <c r="I148" s="19" t="s">
        <v>531</v>
      </c>
    </row>
    <row r="149" spans="1:9" ht="28.5" customHeight="1" x14ac:dyDescent="0.25">
      <c r="A149">
        <v>148</v>
      </c>
      <c r="B149">
        <v>6</v>
      </c>
      <c r="C149">
        <v>2</v>
      </c>
      <c r="D149">
        <v>2</v>
      </c>
      <c r="E149">
        <v>2</v>
      </c>
      <c r="F149" s="17" t="s">
        <v>426</v>
      </c>
      <c r="G149">
        <v>148</v>
      </c>
      <c r="H149" t="s">
        <v>35</v>
      </c>
      <c r="I149" s="19" t="s">
        <v>531</v>
      </c>
    </row>
    <row r="150" spans="1:9" ht="45" x14ac:dyDescent="0.25">
      <c r="A150">
        <v>149</v>
      </c>
      <c r="B150">
        <v>6</v>
      </c>
      <c r="C150">
        <v>2</v>
      </c>
      <c r="D150">
        <v>2</v>
      </c>
      <c r="E150">
        <v>2</v>
      </c>
      <c r="F150" s="17" t="s">
        <v>427</v>
      </c>
      <c r="G150">
        <v>149</v>
      </c>
      <c r="H150" t="s">
        <v>35</v>
      </c>
      <c r="I150" s="19" t="s">
        <v>531</v>
      </c>
    </row>
    <row r="151" spans="1:9" ht="44.25" customHeight="1" x14ac:dyDescent="0.25">
      <c r="A151">
        <v>150</v>
      </c>
      <c r="B151">
        <v>6</v>
      </c>
      <c r="C151">
        <v>2</v>
      </c>
      <c r="D151">
        <v>2</v>
      </c>
      <c r="E151">
        <v>2</v>
      </c>
      <c r="F151" s="17" t="s">
        <v>428</v>
      </c>
      <c r="G151">
        <v>150</v>
      </c>
      <c r="H151" t="s">
        <v>433</v>
      </c>
      <c r="I151" s="19" t="s">
        <v>531</v>
      </c>
    </row>
    <row r="152" spans="1:9" ht="45" x14ac:dyDescent="0.25">
      <c r="A152">
        <v>151</v>
      </c>
      <c r="B152">
        <v>7</v>
      </c>
      <c r="C152">
        <v>2</v>
      </c>
      <c r="D152">
        <v>2</v>
      </c>
      <c r="E152">
        <v>2</v>
      </c>
      <c r="F152" s="17" t="s">
        <v>429</v>
      </c>
      <c r="G152">
        <v>151</v>
      </c>
      <c r="H152" t="s">
        <v>35</v>
      </c>
      <c r="I152" s="19" t="s">
        <v>531</v>
      </c>
    </row>
    <row r="153" spans="1:9" ht="45" x14ac:dyDescent="0.25">
      <c r="A153">
        <v>152</v>
      </c>
      <c r="B153">
        <v>8</v>
      </c>
      <c r="C153">
        <v>2</v>
      </c>
      <c r="D153">
        <v>2</v>
      </c>
      <c r="E153">
        <v>2</v>
      </c>
      <c r="F153" s="17" t="s">
        <v>430</v>
      </c>
      <c r="G153">
        <v>152</v>
      </c>
      <c r="H153" t="s">
        <v>434</v>
      </c>
      <c r="I153" s="19" t="s">
        <v>531</v>
      </c>
    </row>
    <row r="154" spans="1:9" ht="45" x14ac:dyDescent="0.25">
      <c r="A154">
        <v>153</v>
      </c>
      <c r="B154">
        <v>48</v>
      </c>
      <c r="C154">
        <v>2</v>
      </c>
      <c r="D154">
        <v>2</v>
      </c>
      <c r="E154">
        <v>2</v>
      </c>
      <c r="F154" s="17" t="s">
        <v>431</v>
      </c>
      <c r="G154">
        <v>153</v>
      </c>
      <c r="H154" t="s">
        <v>44</v>
      </c>
      <c r="I154" s="19" t="s">
        <v>531</v>
      </c>
    </row>
    <row r="155" spans="1:9" ht="45" x14ac:dyDescent="0.25">
      <c r="A155">
        <v>154</v>
      </c>
      <c r="B155">
        <v>48</v>
      </c>
      <c r="C155">
        <v>2</v>
      </c>
      <c r="D155">
        <v>2</v>
      </c>
      <c r="E155">
        <v>2</v>
      </c>
      <c r="F155" s="17" t="s">
        <v>432</v>
      </c>
      <c r="G155">
        <v>154</v>
      </c>
      <c r="H155" t="s">
        <v>44</v>
      </c>
      <c r="I155" s="19" t="s">
        <v>531</v>
      </c>
    </row>
    <row r="156" spans="1:9" x14ac:dyDescent="0.25">
      <c r="A156">
        <v>155</v>
      </c>
      <c r="B156">
        <v>9</v>
      </c>
      <c r="C156">
        <v>2</v>
      </c>
      <c r="D156">
        <v>2</v>
      </c>
      <c r="E156">
        <v>1</v>
      </c>
      <c r="F156" s="17" t="s">
        <v>435</v>
      </c>
      <c r="G156">
        <v>155</v>
      </c>
      <c r="H156" t="s">
        <v>46</v>
      </c>
      <c r="I156" s="19" t="s">
        <v>531</v>
      </c>
    </row>
    <row r="157" spans="1:9" ht="30" x14ac:dyDescent="0.25">
      <c r="A157">
        <v>156</v>
      </c>
      <c r="B157">
        <v>9</v>
      </c>
      <c r="C157">
        <v>2</v>
      </c>
      <c r="D157">
        <v>2</v>
      </c>
      <c r="E157">
        <v>1</v>
      </c>
      <c r="F157" s="17" t="s">
        <v>436</v>
      </c>
      <c r="G157">
        <v>156</v>
      </c>
      <c r="H157" t="s">
        <v>46</v>
      </c>
      <c r="I157" s="19" t="s">
        <v>531</v>
      </c>
    </row>
    <row r="158" spans="1:9" ht="30" x14ac:dyDescent="0.25">
      <c r="A158">
        <v>157</v>
      </c>
      <c r="B158">
        <v>9</v>
      </c>
      <c r="C158">
        <v>2</v>
      </c>
      <c r="D158">
        <v>2</v>
      </c>
      <c r="E158">
        <v>1</v>
      </c>
      <c r="F158" s="17" t="s">
        <v>437</v>
      </c>
      <c r="G158">
        <v>157</v>
      </c>
      <c r="H158" t="s">
        <v>46</v>
      </c>
      <c r="I158" s="19" t="s">
        <v>531</v>
      </c>
    </row>
    <row r="159" spans="1:9" ht="30" x14ac:dyDescent="0.25">
      <c r="A159">
        <v>158</v>
      </c>
      <c r="B159">
        <v>9</v>
      </c>
      <c r="C159">
        <v>2</v>
      </c>
      <c r="D159">
        <v>2</v>
      </c>
      <c r="E159">
        <v>2</v>
      </c>
      <c r="F159" s="17" t="s">
        <v>438</v>
      </c>
      <c r="G159">
        <v>158</v>
      </c>
      <c r="H159" t="s">
        <v>46</v>
      </c>
      <c r="I159" s="19" t="s">
        <v>531</v>
      </c>
    </row>
    <row r="160" spans="1:9" ht="30" x14ac:dyDescent="0.25">
      <c r="A160">
        <v>159</v>
      </c>
      <c r="B160">
        <v>9</v>
      </c>
      <c r="C160">
        <v>2</v>
      </c>
      <c r="D160">
        <v>2</v>
      </c>
      <c r="E160">
        <v>2</v>
      </c>
      <c r="F160" s="17" t="s">
        <v>439</v>
      </c>
      <c r="G160">
        <v>159</v>
      </c>
      <c r="H160" t="s">
        <v>46</v>
      </c>
      <c r="I160" s="19" t="s">
        <v>531</v>
      </c>
    </row>
    <row r="161" spans="1:9" ht="30" x14ac:dyDescent="0.25">
      <c r="A161">
        <v>160</v>
      </c>
      <c r="B161">
        <v>9</v>
      </c>
      <c r="C161">
        <v>2</v>
      </c>
      <c r="D161">
        <v>2</v>
      </c>
      <c r="E161">
        <v>2</v>
      </c>
      <c r="F161" s="17" t="s">
        <v>440</v>
      </c>
      <c r="G161">
        <v>160</v>
      </c>
      <c r="H161" t="s">
        <v>46</v>
      </c>
      <c r="I161" s="19" t="s">
        <v>531</v>
      </c>
    </row>
    <row r="162" spans="1:9" ht="30" x14ac:dyDescent="0.25">
      <c r="A162">
        <v>161</v>
      </c>
      <c r="B162">
        <v>9</v>
      </c>
      <c r="C162">
        <v>2</v>
      </c>
      <c r="D162">
        <v>2</v>
      </c>
      <c r="E162">
        <v>2</v>
      </c>
      <c r="F162" s="17" t="s">
        <v>509</v>
      </c>
      <c r="G162">
        <v>161</v>
      </c>
      <c r="H162" t="s">
        <v>46</v>
      </c>
      <c r="I162" s="19" t="s">
        <v>531</v>
      </c>
    </row>
    <row r="163" spans="1:9" ht="47.25" customHeight="1" x14ac:dyDescent="0.25">
      <c r="A163">
        <v>162</v>
      </c>
      <c r="B163">
        <v>9</v>
      </c>
      <c r="C163">
        <v>2</v>
      </c>
      <c r="D163">
        <v>2</v>
      </c>
      <c r="E163">
        <v>2</v>
      </c>
      <c r="F163" s="17" t="s">
        <v>366</v>
      </c>
      <c r="G163">
        <v>162</v>
      </c>
      <c r="H163" t="s">
        <v>46</v>
      </c>
      <c r="I163" s="19" t="s">
        <v>531</v>
      </c>
    </row>
    <row r="164" spans="1:9" ht="45" x14ac:dyDescent="0.25">
      <c r="A164">
        <v>163</v>
      </c>
      <c r="B164">
        <v>9</v>
      </c>
      <c r="C164">
        <v>2</v>
      </c>
      <c r="D164">
        <v>2</v>
      </c>
      <c r="E164">
        <v>2</v>
      </c>
      <c r="F164" s="17" t="s">
        <v>442</v>
      </c>
      <c r="G164">
        <v>163</v>
      </c>
      <c r="H164" t="s">
        <v>46</v>
      </c>
      <c r="I164" s="19" t="s">
        <v>531</v>
      </c>
    </row>
    <row r="165" spans="1:9" ht="30" x14ac:dyDescent="0.25">
      <c r="A165">
        <v>164</v>
      </c>
      <c r="B165">
        <v>49</v>
      </c>
      <c r="C165">
        <v>2</v>
      </c>
      <c r="D165">
        <v>2</v>
      </c>
      <c r="E165">
        <v>2</v>
      </c>
      <c r="F165" s="17" t="s">
        <v>443</v>
      </c>
      <c r="G165">
        <v>164</v>
      </c>
      <c r="H165" t="s">
        <v>54</v>
      </c>
      <c r="I165" s="19" t="s">
        <v>531</v>
      </c>
    </row>
    <row r="166" spans="1:9" ht="60" customHeight="1" x14ac:dyDescent="0.25">
      <c r="A166">
        <v>165</v>
      </c>
      <c r="B166">
        <v>50</v>
      </c>
      <c r="C166">
        <v>2</v>
      </c>
      <c r="D166">
        <v>2</v>
      </c>
      <c r="E166">
        <v>2</v>
      </c>
      <c r="F166" s="17" t="s">
        <v>444</v>
      </c>
      <c r="G166">
        <v>165</v>
      </c>
      <c r="H166" t="s">
        <v>453</v>
      </c>
      <c r="I166" s="19" t="s">
        <v>531</v>
      </c>
    </row>
    <row r="167" spans="1:9" ht="30" x14ac:dyDescent="0.25">
      <c r="A167">
        <v>166</v>
      </c>
      <c r="B167">
        <v>10</v>
      </c>
      <c r="C167">
        <v>2</v>
      </c>
      <c r="D167">
        <v>2</v>
      </c>
      <c r="E167">
        <v>2</v>
      </c>
      <c r="F167" s="17" t="s">
        <v>445</v>
      </c>
      <c r="G167">
        <v>166</v>
      </c>
      <c r="H167" t="s">
        <v>454</v>
      </c>
      <c r="I167" s="19" t="s">
        <v>531</v>
      </c>
    </row>
    <row r="168" spans="1:9" ht="30" x14ac:dyDescent="0.25">
      <c r="A168">
        <v>167</v>
      </c>
      <c r="B168">
        <v>10</v>
      </c>
      <c r="C168">
        <v>2</v>
      </c>
      <c r="D168">
        <v>2</v>
      </c>
      <c r="E168">
        <v>2</v>
      </c>
      <c r="F168" s="17" t="s">
        <v>446</v>
      </c>
      <c r="G168">
        <v>167</v>
      </c>
      <c r="H168" t="s">
        <v>454</v>
      </c>
      <c r="I168" s="19" t="s">
        <v>531</v>
      </c>
    </row>
    <row r="169" spans="1:9" ht="30" x14ac:dyDescent="0.25">
      <c r="A169">
        <v>168</v>
      </c>
      <c r="B169">
        <v>10</v>
      </c>
      <c r="C169">
        <v>2</v>
      </c>
      <c r="D169">
        <v>2</v>
      </c>
      <c r="E169">
        <v>2</v>
      </c>
      <c r="F169" s="17" t="s">
        <v>452</v>
      </c>
      <c r="G169">
        <v>168</v>
      </c>
      <c r="H169" t="s">
        <v>454</v>
      </c>
      <c r="I169" s="19" t="s">
        <v>531</v>
      </c>
    </row>
    <row r="170" spans="1:9" x14ac:dyDescent="0.25">
      <c r="A170">
        <v>169</v>
      </c>
      <c r="B170">
        <v>11</v>
      </c>
      <c r="C170">
        <v>2</v>
      </c>
      <c r="D170">
        <v>2</v>
      </c>
      <c r="E170">
        <v>2</v>
      </c>
      <c r="F170" s="17" t="s">
        <v>447</v>
      </c>
      <c r="G170">
        <v>169</v>
      </c>
      <c r="H170" t="s">
        <v>455</v>
      </c>
      <c r="I170" s="19" t="s">
        <v>531</v>
      </c>
    </row>
    <row r="171" spans="1:9" ht="30" x14ac:dyDescent="0.25">
      <c r="A171">
        <v>170</v>
      </c>
      <c r="B171">
        <v>11</v>
      </c>
      <c r="C171">
        <v>2</v>
      </c>
      <c r="D171">
        <v>2</v>
      </c>
      <c r="E171">
        <v>2</v>
      </c>
      <c r="F171" s="17" t="s">
        <v>448</v>
      </c>
      <c r="G171">
        <v>170</v>
      </c>
      <c r="H171" t="s">
        <v>455</v>
      </c>
      <c r="I171" s="19" t="s">
        <v>531</v>
      </c>
    </row>
    <row r="172" spans="1:9" ht="30" x14ac:dyDescent="0.25">
      <c r="A172">
        <v>171</v>
      </c>
      <c r="B172">
        <v>12</v>
      </c>
      <c r="C172">
        <v>2</v>
      </c>
      <c r="D172">
        <v>2</v>
      </c>
      <c r="E172">
        <v>2</v>
      </c>
      <c r="F172" s="17" t="s">
        <v>449</v>
      </c>
      <c r="G172">
        <v>171</v>
      </c>
      <c r="H172" t="s">
        <v>456</v>
      </c>
      <c r="I172" s="19" t="s">
        <v>531</v>
      </c>
    </row>
    <row r="173" spans="1:9" x14ac:dyDescent="0.25">
      <c r="A173">
        <v>172</v>
      </c>
      <c r="B173">
        <v>13</v>
      </c>
      <c r="C173">
        <v>2</v>
      </c>
      <c r="D173">
        <v>2</v>
      </c>
      <c r="E173">
        <v>2</v>
      </c>
      <c r="F173" s="17" t="s">
        <v>450</v>
      </c>
      <c r="G173">
        <v>172</v>
      </c>
      <c r="H173" t="s">
        <v>66</v>
      </c>
      <c r="I173" s="19" t="s">
        <v>531</v>
      </c>
    </row>
    <row r="174" spans="1:9" ht="45" x14ac:dyDescent="0.25">
      <c r="A174">
        <v>173</v>
      </c>
      <c r="B174">
        <v>14</v>
      </c>
      <c r="C174">
        <v>2</v>
      </c>
      <c r="D174">
        <v>2</v>
      </c>
      <c r="E174">
        <v>2</v>
      </c>
      <c r="F174" s="17" t="s">
        <v>451</v>
      </c>
      <c r="G174">
        <v>173</v>
      </c>
      <c r="H174" t="s">
        <v>457</v>
      </c>
      <c r="I174" s="19" t="s">
        <v>531</v>
      </c>
    </row>
    <row r="175" spans="1:9" ht="30" x14ac:dyDescent="0.25">
      <c r="A175">
        <v>174</v>
      </c>
      <c r="B175">
        <v>14</v>
      </c>
      <c r="C175">
        <v>2</v>
      </c>
      <c r="D175">
        <v>2</v>
      </c>
      <c r="E175">
        <v>1</v>
      </c>
      <c r="F175" s="17" t="s">
        <v>458</v>
      </c>
      <c r="G175">
        <v>174</v>
      </c>
      <c r="H175" t="s">
        <v>457</v>
      </c>
      <c r="I175" s="19" t="s">
        <v>531</v>
      </c>
    </row>
    <row r="176" spans="1:9" ht="47.25" customHeight="1" x14ac:dyDescent="0.25">
      <c r="A176">
        <v>175</v>
      </c>
      <c r="B176">
        <v>1</v>
      </c>
      <c r="C176">
        <v>3</v>
      </c>
      <c r="D176">
        <v>2</v>
      </c>
      <c r="E176">
        <v>1</v>
      </c>
      <c r="F176" s="17" t="s">
        <v>390</v>
      </c>
      <c r="G176">
        <v>175</v>
      </c>
      <c r="H176" t="s">
        <v>71</v>
      </c>
      <c r="I176" s="19" t="s">
        <v>531</v>
      </c>
    </row>
    <row r="177" spans="1:9" x14ac:dyDescent="0.25">
      <c r="A177">
        <v>176</v>
      </c>
      <c r="B177">
        <v>1</v>
      </c>
      <c r="C177">
        <v>3</v>
      </c>
      <c r="D177">
        <v>2</v>
      </c>
      <c r="E177">
        <v>1</v>
      </c>
      <c r="F177" s="17" t="s">
        <v>392</v>
      </c>
      <c r="G177">
        <v>176</v>
      </c>
      <c r="H177" t="s">
        <v>460</v>
      </c>
      <c r="I177" s="19" t="s">
        <v>531</v>
      </c>
    </row>
    <row r="178" spans="1:9" x14ac:dyDescent="0.25">
      <c r="A178">
        <v>177</v>
      </c>
      <c r="B178">
        <v>1</v>
      </c>
      <c r="C178">
        <v>3</v>
      </c>
      <c r="D178">
        <v>2</v>
      </c>
      <c r="E178">
        <v>1</v>
      </c>
      <c r="F178" s="17" t="s">
        <v>393</v>
      </c>
      <c r="G178">
        <v>177</v>
      </c>
      <c r="H178" t="s">
        <v>71</v>
      </c>
      <c r="I178" s="19" t="s">
        <v>531</v>
      </c>
    </row>
    <row r="179" spans="1:9" ht="30" x14ac:dyDescent="0.25">
      <c r="A179">
        <v>178</v>
      </c>
      <c r="B179">
        <v>1</v>
      </c>
      <c r="C179">
        <v>3</v>
      </c>
      <c r="D179">
        <v>2</v>
      </c>
      <c r="E179">
        <v>1</v>
      </c>
      <c r="F179" s="17" t="s">
        <v>459</v>
      </c>
      <c r="G179">
        <v>178</v>
      </c>
      <c r="H179" t="s">
        <v>71</v>
      </c>
      <c r="I179" s="19" t="s">
        <v>531</v>
      </c>
    </row>
    <row r="180" spans="1:9" ht="30" x14ac:dyDescent="0.25">
      <c r="A180">
        <v>179</v>
      </c>
      <c r="B180">
        <v>17</v>
      </c>
      <c r="C180">
        <v>3</v>
      </c>
      <c r="D180">
        <v>2</v>
      </c>
      <c r="E180">
        <v>1</v>
      </c>
      <c r="F180" s="17" t="s">
        <v>367</v>
      </c>
      <c r="G180">
        <v>179</v>
      </c>
      <c r="H180" t="s">
        <v>74</v>
      </c>
      <c r="I180" s="19" t="s">
        <v>531</v>
      </c>
    </row>
    <row r="181" spans="1:9" x14ac:dyDescent="0.25">
      <c r="A181">
        <v>180</v>
      </c>
      <c r="B181">
        <v>17</v>
      </c>
      <c r="C181">
        <v>3</v>
      </c>
      <c r="D181">
        <v>2</v>
      </c>
      <c r="E181">
        <v>1</v>
      </c>
      <c r="F181" s="17" t="s">
        <v>368</v>
      </c>
      <c r="G181">
        <v>180</v>
      </c>
      <c r="H181" t="s">
        <v>74</v>
      </c>
      <c r="I181" s="19" t="s">
        <v>531</v>
      </c>
    </row>
    <row r="182" spans="1:9" x14ac:dyDescent="0.25">
      <c r="A182">
        <v>181</v>
      </c>
      <c r="B182">
        <v>17</v>
      </c>
      <c r="C182">
        <v>3</v>
      </c>
      <c r="D182">
        <v>2</v>
      </c>
      <c r="E182">
        <v>1</v>
      </c>
      <c r="F182" s="17" t="s">
        <v>369</v>
      </c>
      <c r="G182">
        <v>181</v>
      </c>
      <c r="H182" t="s">
        <v>74</v>
      </c>
      <c r="I182" s="19" t="s">
        <v>531</v>
      </c>
    </row>
    <row r="183" spans="1:9" x14ac:dyDescent="0.25">
      <c r="A183">
        <v>182</v>
      </c>
      <c r="B183">
        <v>17</v>
      </c>
      <c r="C183">
        <v>3</v>
      </c>
      <c r="D183">
        <v>2</v>
      </c>
      <c r="E183">
        <v>1</v>
      </c>
      <c r="F183" s="17" t="s">
        <v>370</v>
      </c>
      <c r="G183">
        <v>182</v>
      </c>
      <c r="H183" t="s">
        <v>74</v>
      </c>
      <c r="I183" s="19" t="s">
        <v>531</v>
      </c>
    </row>
    <row r="184" spans="1:9" ht="30" customHeight="1" x14ac:dyDescent="0.25">
      <c r="A184">
        <v>183</v>
      </c>
      <c r="B184">
        <v>17</v>
      </c>
      <c r="C184">
        <v>3</v>
      </c>
      <c r="D184">
        <v>2</v>
      </c>
      <c r="E184">
        <v>1</v>
      </c>
      <c r="F184" s="17" t="s">
        <v>371</v>
      </c>
      <c r="G184">
        <v>183</v>
      </c>
      <c r="H184" t="s">
        <v>74</v>
      </c>
      <c r="I184" s="19" t="s">
        <v>531</v>
      </c>
    </row>
    <row r="185" spans="1:9" ht="30" x14ac:dyDescent="0.25">
      <c r="A185">
        <v>184</v>
      </c>
      <c r="B185">
        <v>17</v>
      </c>
      <c r="C185">
        <v>3</v>
      </c>
      <c r="D185">
        <v>2</v>
      </c>
      <c r="E185">
        <v>1</v>
      </c>
      <c r="F185" s="17" t="s">
        <v>510</v>
      </c>
      <c r="G185">
        <v>184</v>
      </c>
      <c r="H185" t="s">
        <v>74</v>
      </c>
      <c r="I185" s="19" t="s">
        <v>531</v>
      </c>
    </row>
    <row r="186" spans="1:9" ht="60" x14ac:dyDescent="0.25">
      <c r="A186">
        <v>185</v>
      </c>
      <c r="B186">
        <v>17</v>
      </c>
      <c r="C186">
        <v>3</v>
      </c>
      <c r="D186">
        <v>2</v>
      </c>
      <c r="E186">
        <v>2</v>
      </c>
      <c r="F186" s="17" t="s">
        <v>461</v>
      </c>
      <c r="G186">
        <v>185</v>
      </c>
      <c r="H186" t="s">
        <v>71</v>
      </c>
      <c r="I186" s="19" t="s">
        <v>531</v>
      </c>
    </row>
    <row r="187" spans="1:9" x14ac:dyDescent="0.25">
      <c r="A187">
        <v>186</v>
      </c>
      <c r="B187">
        <v>18</v>
      </c>
      <c r="C187">
        <v>3</v>
      </c>
      <c r="D187">
        <v>2</v>
      </c>
      <c r="E187">
        <v>2</v>
      </c>
      <c r="F187" s="17" t="s">
        <v>462</v>
      </c>
      <c r="G187">
        <v>186</v>
      </c>
      <c r="H187" t="s">
        <v>375</v>
      </c>
      <c r="I187" s="19" t="s">
        <v>531</v>
      </c>
    </row>
    <row r="188" spans="1:9" ht="30" x14ac:dyDescent="0.25">
      <c r="A188">
        <v>187</v>
      </c>
      <c r="B188">
        <v>18</v>
      </c>
      <c r="C188">
        <v>3</v>
      </c>
      <c r="D188">
        <v>2</v>
      </c>
      <c r="E188">
        <v>2</v>
      </c>
      <c r="F188" s="17" t="s">
        <v>463</v>
      </c>
      <c r="G188">
        <v>187</v>
      </c>
      <c r="H188" t="s">
        <v>375</v>
      </c>
      <c r="I188" s="19" t="s">
        <v>531</v>
      </c>
    </row>
    <row r="189" spans="1:9" ht="30" x14ac:dyDescent="0.25">
      <c r="A189">
        <v>188</v>
      </c>
      <c r="B189">
        <v>19</v>
      </c>
      <c r="C189">
        <v>3</v>
      </c>
      <c r="D189">
        <v>2</v>
      </c>
      <c r="E189">
        <v>2</v>
      </c>
      <c r="F189" s="17" t="s">
        <v>511</v>
      </c>
      <c r="G189">
        <v>188</v>
      </c>
      <c r="H189" t="s">
        <v>378</v>
      </c>
      <c r="I189" s="19" t="s">
        <v>531</v>
      </c>
    </row>
    <row r="190" spans="1:9" ht="60" x14ac:dyDescent="0.25">
      <c r="A190">
        <v>189</v>
      </c>
      <c r="B190">
        <v>20</v>
      </c>
      <c r="C190">
        <v>3</v>
      </c>
      <c r="D190">
        <v>2</v>
      </c>
      <c r="E190">
        <v>2</v>
      </c>
      <c r="F190" s="17" t="s">
        <v>512</v>
      </c>
      <c r="G190">
        <v>189</v>
      </c>
      <c r="H190" t="s">
        <v>378</v>
      </c>
      <c r="I190" s="19" t="s">
        <v>531</v>
      </c>
    </row>
    <row r="191" spans="1:9" ht="45.75" customHeight="1" x14ac:dyDescent="0.25">
      <c r="A191">
        <v>190</v>
      </c>
      <c r="B191">
        <v>20</v>
      </c>
      <c r="C191">
        <v>3</v>
      </c>
      <c r="D191">
        <v>2</v>
      </c>
      <c r="E191">
        <v>2</v>
      </c>
      <c r="F191" s="17" t="s">
        <v>513</v>
      </c>
      <c r="G191">
        <v>190</v>
      </c>
      <c r="H191" t="s">
        <v>378</v>
      </c>
      <c r="I191" s="19" t="s">
        <v>531</v>
      </c>
    </row>
    <row r="192" spans="1:9" ht="30" x14ac:dyDescent="0.25">
      <c r="A192">
        <v>191</v>
      </c>
      <c r="B192">
        <v>21</v>
      </c>
      <c r="C192">
        <v>3</v>
      </c>
      <c r="D192">
        <v>2</v>
      </c>
      <c r="E192">
        <v>2</v>
      </c>
      <c r="F192" s="17" t="s">
        <v>464</v>
      </c>
      <c r="G192">
        <v>191</v>
      </c>
      <c r="H192" t="s">
        <v>470</v>
      </c>
      <c r="I192" s="19" t="s">
        <v>531</v>
      </c>
    </row>
    <row r="193" spans="1:9" ht="45" x14ac:dyDescent="0.25">
      <c r="A193">
        <v>192</v>
      </c>
      <c r="B193">
        <v>21</v>
      </c>
      <c r="C193">
        <v>3</v>
      </c>
      <c r="D193">
        <v>2</v>
      </c>
      <c r="E193">
        <v>2</v>
      </c>
      <c r="F193" s="17" t="s">
        <v>376</v>
      </c>
      <c r="G193">
        <v>192</v>
      </c>
      <c r="H193" t="s">
        <v>470</v>
      </c>
      <c r="I193" s="19" t="s">
        <v>531</v>
      </c>
    </row>
    <row r="194" spans="1:9" ht="45" x14ac:dyDescent="0.25">
      <c r="A194">
        <v>193</v>
      </c>
      <c r="B194">
        <v>21</v>
      </c>
      <c r="C194">
        <v>3</v>
      </c>
      <c r="D194">
        <v>2</v>
      </c>
      <c r="E194">
        <v>2</v>
      </c>
      <c r="F194" s="17" t="s">
        <v>465</v>
      </c>
      <c r="G194">
        <v>193</v>
      </c>
      <c r="H194" t="s">
        <v>470</v>
      </c>
      <c r="I194" s="19" t="s">
        <v>531</v>
      </c>
    </row>
    <row r="195" spans="1:9" ht="43.5" customHeight="1" x14ac:dyDescent="0.25">
      <c r="A195">
        <v>194</v>
      </c>
      <c r="B195">
        <v>22</v>
      </c>
      <c r="C195">
        <v>3</v>
      </c>
      <c r="D195">
        <v>2</v>
      </c>
      <c r="E195">
        <v>2</v>
      </c>
      <c r="F195" s="17" t="s">
        <v>466</v>
      </c>
      <c r="G195">
        <v>194</v>
      </c>
      <c r="H195" t="s">
        <v>89</v>
      </c>
      <c r="I195" s="19" t="s">
        <v>531</v>
      </c>
    </row>
    <row r="196" spans="1:9" ht="43.5" customHeight="1" x14ac:dyDescent="0.25">
      <c r="A196">
        <v>195</v>
      </c>
      <c r="B196">
        <v>22</v>
      </c>
      <c r="C196">
        <v>3</v>
      </c>
      <c r="D196">
        <v>2</v>
      </c>
      <c r="E196">
        <v>2</v>
      </c>
      <c r="F196" s="17" t="s">
        <v>467</v>
      </c>
      <c r="G196">
        <v>195</v>
      </c>
      <c r="H196" t="s">
        <v>89</v>
      </c>
      <c r="I196" s="19" t="s">
        <v>531</v>
      </c>
    </row>
    <row r="197" spans="1:9" ht="30" x14ac:dyDescent="0.25">
      <c r="A197">
        <v>196</v>
      </c>
      <c r="B197">
        <v>23</v>
      </c>
      <c r="C197">
        <v>3</v>
      </c>
      <c r="D197">
        <v>2</v>
      </c>
      <c r="E197">
        <v>2</v>
      </c>
      <c r="F197" s="17" t="s">
        <v>468</v>
      </c>
      <c r="G197">
        <v>196</v>
      </c>
      <c r="H197" t="s">
        <v>471</v>
      </c>
      <c r="I197" s="19" t="s">
        <v>531</v>
      </c>
    </row>
    <row r="198" spans="1:9" ht="32.25" customHeight="1" x14ac:dyDescent="0.25">
      <c r="A198">
        <v>197</v>
      </c>
      <c r="B198">
        <v>23</v>
      </c>
      <c r="C198">
        <v>3</v>
      </c>
      <c r="D198">
        <v>2</v>
      </c>
      <c r="E198">
        <v>2</v>
      </c>
      <c r="F198" s="17" t="s">
        <v>469</v>
      </c>
      <c r="G198">
        <v>197</v>
      </c>
      <c r="H198" t="s">
        <v>471</v>
      </c>
      <c r="I198" s="19" t="s">
        <v>531</v>
      </c>
    </row>
    <row r="199" spans="1:9" ht="45" customHeight="1" x14ac:dyDescent="0.25">
      <c r="A199">
        <v>198</v>
      </c>
      <c r="B199">
        <v>1</v>
      </c>
      <c r="C199">
        <v>4</v>
      </c>
      <c r="D199">
        <v>2</v>
      </c>
      <c r="E199">
        <v>1</v>
      </c>
      <c r="F199" s="17" t="s">
        <v>390</v>
      </c>
      <c r="G199">
        <v>198</v>
      </c>
      <c r="H199" t="s">
        <v>476</v>
      </c>
      <c r="I199" s="19" t="s">
        <v>531</v>
      </c>
    </row>
    <row r="200" spans="1:9" x14ac:dyDescent="0.25">
      <c r="A200">
        <v>199</v>
      </c>
      <c r="B200">
        <v>1</v>
      </c>
      <c r="C200">
        <v>4</v>
      </c>
      <c r="D200">
        <v>2</v>
      </c>
      <c r="E200">
        <v>1</v>
      </c>
      <c r="F200" s="17" t="s">
        <v>392</v>
      </c>
      <c r="G200">
        <v>199</v>
      </c>
      <c r="H200" t="s">
        <v>476</v>
      </c>
      <c r="I200" s="19" t="s">
        <v>531</v>
      </c>
    </row>
    <row r="201" spans="1:9" x14ac:dyDescent="0.25">
      <c r="A201">
        <v>200</v>
      </c>
      <c r="B201">
        <v>1</v>
      </c>
      <c r="C201">
        <v>4</v>
      </c>
      <c r="D201">
        <v>2</v>
      </c>
      <c r="E201">
        <v>1</v>
      </c>
      <c r="F201" s="17" t="s">
        <v>393</v>
      </c>
      <c r="G201">
        <v>200</v>
      </c>
      <c r="H201" t="s">
        <v>476</v>
      </c>
      <c r="I201" s="19" t="s">
        <v>531</v>
      </c>
    </row>
    <row r="202" spans="1:9" ht="30" x14ac:dyDescent="0.25">
      <c r="A202">
        <v>201</v>
      </c>
      <c r="B202">
        <v>1</v>
      </c>
      <c r="C202">
        <v>4</v>
      </c>
      <c r="D202">
        <v>2</v>
      </c>
      <c r="E202">
        <v>1</v>
      </c>
      <c r="F202" s="17" t="s">
        <v>472</v>
      </c>
      <c r="G202">
        <v>201</v>
      </c>
      <c r="H202" t="s">
        <v>476</v>
      </c>
      <c r="I202" s="19" t="s">
        <v>531</v>
      </c>
    </row>
    <row r="203" spans="1:9" x14ac:dyDescent="0.25">
      <c r="A203">
        <v>202</v>
      </c>
      <c r="B203">
        <v>1</v>
      </c>
      <c r="C203">
        <v>4</v>
      </c>
      <c r="D203">
        <v>2</v>
      </c>
      <c r="E203">
        <v>1</v>
      </c>
      <c r="F203" s="17" t="s">
        <v>473</v>
      </c>
      <c r="G203">
        <v>202</v>
      </c>
      <c r="H203" t="s">
        <v>476</v>
      </c>
      <c r="I203" s="19" t="s">
        <v>531</v>
      </c>
    </row>
    <row r="204" spans="1:9" ht="45" x14ac:dyDescent="0.25">
      <c r="A204">
        <v>203</v>
      </c>
      <c r="B204">
        <v>1</v>
      </c>
      <c r="C204">
        <v>4</v>
      </c>
      <c r="D204">
        <v>2</v>
      </c>
      <c r="E204">
        <v>1</v>
      </c>
      <c r="F204" s="17" t="s">
        <v>474</v>
      </c>
      <c r="G204">
        <v>203</v>
      </c>
      <c r="H204" t="s">
        <v>476</v>
      </c>
      <c r="I204" s="19" t="s">
        <v>531</v>
      </c>
    </row>
    <row r="205" spans="1:9" x14ac:dyDescent="0.25">
      <c r="A205">
        <v>204</v>
      </c>
      <c r="B205">
        <v>1</v>
      </c>
      <c r="C205">
        <v>4</v>
      </c>
      <c r="D205">
        <v>2</v>
      </c>
      <c r="E205" s="14">
        <v>1</v>
      </c>
      <c r="F205" s="17" t="s">
        <v>475</v>
      </c>
      <c r="G205">
        <v>204</v>
      </c>
      <c r="H205" t="s">
        <v>476</v>
      </c>
      <c r="I205" s="19" t="s">
        <v>531</v>
      </c>
    </row>
    <row r="206" spans="1:9" ht="28.5" customHeight="1" x14ac:dyDescent="0.25">
      <c r="A206">
        <v>205</v>
      </c>
      <c r="B206">
        <v>51</v>
      </c>
      <c r="C206">
        <v>4</v>
      </c>
      <c r="D206">
        <v>2</v>
      </c>
      <c r="E206">
        <v>2</v>
      </c>
      <c r="F206" s="17" t="s">
        <v>479</v>
      </c>
      <c r="G206">
        <v>205</v>
      </c>
      <c r="H206" t="s">
        <v>476</v>
      </c>
      <c r="I206" s="19" t="s">
        <v>531</v>
      </c>
    </row>
    <row r="207" spans="1:9" ht="30" x14ac:dyDescent="0.25">
      <c r="A207">
        <v>206</v>
      </c>
      <c r="B207">
        <v>51</v>
      </c>
      <c r="C207">
        <v>4</v>
      </c>
      <c r="D207">
        <v>2</v>
      </c>
      <c r="E207">
        <v>2</v>
      </c>
      <c r="F207" s="17" t="s">
        <v>477</v>
      </c>
      <c r="G207">
        <v>206</v>
      </c>
      <c r="H207" t="s">
        <v>476</v>
      </c>
      <c r="I207" s="19" t="s">
        <v>531</v>
      </c>
    </row>
    <row r="208" spans="1:9" ht="30" x14ac:dyDescent="0.25">
      <c r="A208">
        <v>207</v>
      </c>
      <c r="B208">
        <v>51</v>
      </c>
      <c r="C208">
        <v>4</v>
      </c>
      <c r="D208">
        <v>2</v>
      </c>
      <c r="E208">
        <v>2</v>
      </c>
      <c r="F208" s="17" t="s">
        <v>478</v>
      </c>
      <c r="G208">
        <v>207</v>
      </c>
      <c r="H208" t="s">
        <v>476</v>
      </c>
      <c r="I208" s="19" t="s">
        <v>531</v>
      </c>
    </row>
    <row r="209" spans="1:9" ht="60.75" customHeight="1" x14ac:dyDescent="0.25">
      <c r="A209">
        <v>208</v>
      </c>
      <c r="B209">
        <v>24</v>
      </c>
      <c r="C209">
        <v>5</v>
      </c>
      <c r="D209">
        <v>2</v>
      </c>
      <c r="E209">
        <v>2</v>
      </c>
      <c r="F209" s="17" t="s">
        <v>480</v>
      </c>
      <c r="G209">
        <v>208</v>
      </c>
      <c r="H209" t="s">
        <v>487</v>
      </c>
      <c r="I209" s="19" t="s">
        <v>531</v>
      </c>
    </row>
    <row r="210" spans="1:9" ht="30" x14ac:dyDescent="0.25">
      <c r="A210">
        <v>209</v>
      </c>
      <c r="B210">
        <v>25</v>
      </c>
      <c r="C210">
        <v>5</v>
      </c>
      <c r="D210">
        <v>2</v>
      </c>
      <c r="E210">
        <v>2</v>
      </c>
      <c r="F210" s="17" t="s">
        <v>485</v>
      </c>
      <c r="G210">
        <v>209</v>
      </c>
      <c r="H210" t="s">
        <v>487</v>
      </c>
      <c r="I210" s="19" t="s">
        <v>531</v>
      </c>
    </row>
    <row r="211" spans="1:9" ht="45" customHeight="1" x14ac:dyDescent="0.25">
      <c r="A211">
        <v>210</v>
      </c>
      <c r="B211">
        <v>26</v>
      </c>
      <c r="C211">
        <v>5</v>
      </c>
      <c r="D211">
        <v>2</v>
      </c>
      <c r="E211">
        <v>1</v>
      </c>
      <c r="F211" s="17" t="s">
        <v>481</v>
      </c>
      <c r="G211">
        <v>210</v>
      </c>
      <c r="H211" t="s">
        <v>488</v>
      </c>
      <c r="I211" s="19" t="s">
        <v>531</v>
      </c>
    </row>
    <row r="212" spans="1:9" ht="30" x14ac:dyDescent="0.25">
      <c r="A212">
        <v>211</v>
      </c>
      <c r="B212">
        <v>26</v>
      </c>
      <c r="C212">
        <v>5</v>
      </c>
      <c r="D212">
        <v>2</v>
      </c>
      <c r="E212">
        <v>1</v>
      </c>
      <c r="F212" s="17" t="s">
        <v>482</v>
      </c>
      <c r="G212">
        <v>211</v>
      </c>
      <c r="H212" t="s">
        <v>487</v>
      </c>
      <c r="I212" s="19" t="s">
        <v>531</v>
      </c>
    </row>
    <row r="213" spans="1:9" ht="32.25" customHeight="1" x14ac:dyDescent="0.25">
      <c r="A213">
        <v>212</v>
      </c>
      <c r="B213">
        <v>26</v>
      </c>
      <c r="C213">
        <v>5</v>
      </c>
      <c r="D213">
        <v>2</v>
      </c>
      <c r="E213">
        <v>1</v>
      </c>
      <c r="F213" s="17" t="s">
        <v>483</v>
      </c>
      <c r="G213">
        <v>212</v>
      </c>
      <c r="H213" t="s">
        <v>489</v>
      </c>
      <c r="I213" s="19" t="s">
        <v>531</v>
      </c>
    </row>
    <row r="214" spans="1:9" ht="30" x14ac:dyDescent="0.25">
      <c r="A214">
        <v>213</v>
      </c>
      <c r="B214">
        <v>27</v>
      </c>
      <c r="C214">
        <v>5</v>
      </c>
      <c r="D214">
        <v>2</v>
      </c>
      <c r="E214">
        <v>1</v>
      </c>
      <c r="F214" s="17" t="s">
        <v>484</v>
      </c>
      <c r="G214">
        <v>213</v>
      </c>
      <c r="H214" t="s">
        <v>487</v>
      </c>
      <c r="I214" s="19" t="s">
        <v>531</v>
      </c>
    </row>
    <row r="215" spans="1:9" ht="30" x14ac:dyDescent="0.25">
      <c r="A215">
        <v>214</v>
      </c>
      <c r="B215">
        <v>28</v>
      </c>
      <c r="C215">
        <v>5</v>
      </c>
      <c r="D215">
        <v>2</v>
      </c>
      <c r="E215">
        <v>1</v>
      </c>
      <c r="F215" s="17" t="s">
        <v>486</v>
      </c>
      <c r="G215">
        <v>214</v>
      </c>
      <c r="H215" t="s">
        <v>487</v>
      </c>
      <c r="I215" s="19" t="s">
        <v>531</v>
      </c>
    </row>
    <row r="216" spans="1:9" ht="60" x14ac:dyDescent="0.25">
      <c r="A216">
        <v>215</v>
      </c>
      <c r="B216">
        <v>28</v>
      </c>
      <c r="C216">
        <v>5</v>
      </c>
      <c r="D216">
        <v>2</v>
      </c>
      <c r="E216">
        <v>1</v>
      </c>
      <c r="F216" s="17" t="s">
        <v>506</v>
      </c>
      <c r="G216">
        <v>215</v>
      </c>
      <c r="H216" t="s">
        <v>505</v>
      </c>
      <c r="I216" s="19" t="s">
        <v>531</v>
      </c>
    </row>
    <row r="217" spans="1:9" ht="45" x14ac:dyDescent="0.25">
      <c r="A217">
        <v>216</v>
      </c>
      <c r="B217">
        <v>29</v>
      </c>
      <c r="C217">
        <v>6</v>
      </c>
      <c r="D217">
        <v>2</v>
      </c>
      <c r="E217" s="14">
        <v>1</v>
      </c>
      <c r="F217" s="17" t="s">
        <v>490</v>
      </c>
      <c r="G217">
        <v>216</v>
      </c>
      <c r="H217" t="s">
        <v>118</v>
      </c>
      <c r="I217" s="19" t="s">
        <v>531</v>
      </c>
    </row>
    <row r="218" spans="1:9" ht="45" x14ac:dyDescent="0.25">
      <c r="A218">
        <v>217</v>
      </c>
      <c r="B218">
        <v>29</v>
      </c>
      <c r="C218">
        <v>6</v>
      </c>
      <c r="D218">
        <v>2</v>
      </c>
      <c r="E218" s="14">
        <v>1</v>
      </c>
      <c r="F218" s="17" t="s">
        <v>491</v>
      </c>
      <c r="G218">
        <v>217</v>
      </c>
      <c r="H218" t="s">
        <v>492</v>
      </c>
      <c r="I218" s="19" t="s">
        <v>531</v>
      </c>
    </row>
    <row r="219" spans="1:9" ht="44.25" customHeight="1" x14ac:dyDescent="0.25">
      <c r="A219">
        <v>218</v>
      </c>
      <c r="B219">
        <v>1</v>
      </c>
      <c r="C219">
        <v>7</v>
      </c>
      <c r="D219">
        <v>2</v>
      </c>
      <c r="E219">
        <v>1</v>
      </c>
      <c r="F219" s="17" t="s">
        <v>390</v>
      </c>
      <c r="G219">
        <v>218</v>
      </c>
      <c r="H219" t="s">
        <v>498</v>
      </c>
      <c r="I219" s="19" t="s">
        <v>531</v>
      </c>
    </row>
    <row r="220" spans="1:9" ht="30" x14ac:dyDescent="0.25">
      <c r="A220">
        <v>219</v>
      </c>
      <c r="B220">
        <v>1</v>
      </c>
      <c r="C220">
        <v>7</v>
      </c>
      <c r="D220">
        <v>2</v>
      </c>
      <c r="E220">
        <v>1</v>
      </c>
      <c r="F220" s="17" t="s">
        <v>493</v>
      </c>
      <c r="G220">
        <v>219</v>
      </c>
      <c r="H220" t="s">
        <v>498</v>
      </c>
      <c r="I220" s="19" t="s">
        <v>531</v>
      </c>
    </row>
    <row r="221" spans="1:9" ht="30" x14ac:dyDescent="0.25">
      <c r="A221">
        <v>220</v>
      </c>
      <c r="B221">
        <v>30</v>
      </c>
      <c r="C221">
        <v>7</v>
      </c>
      <c r="D221">
        <v>2</v>
      </c>
      <c r="E221">
        <v>1</v>
      </c>
      <c r="F221" s="17" t="s">
        <v>494</v>
      </c>
      <c r="G221">
        <v>220</v>
      </c>
      <c r="H221" t="s">
        <v>498</v>
      </c>
      <c r="I221" s="19" t="s">
        <v>531</v>
      </c>
    </row>
    <row r="222" spans="1:9" ht="43.5" customHeight="1" x14ac:dyDescent="0.25">
      <c r="A222">
        <v>221</v>
      </c>
      <c r="B222">
        <v>30</v>
      </c>
      <c r="C222">
        <v>7</v>
      </c>
      <c r="D222">
        <v>2</v>
      </c>
      <c r="E222">
        <v>2</v>
      </c>
      <c r="F222" s="17" t="s">
        <v>495</v>
      </c>
      <c r="G222">
        <v>221</v>
      </c>
      <c r="H222" t="s">
        <v>498</v>
      </c>
      <c r="I222" s="19" t="s">
        <v>531</v>
      </c>
    </row>
    <row r="223" spans="1:9" ht="30" x14ac:dyDescent="0.25">
      <c r="A223">
        <v>222</v>
      </c>
      <c r="B223">
        <v>30</v>
      </c>
      <c r="C223">
        <v>7</v>
      </c>
      <c r="D223">
        <v>2</v>
      </c>
      <c r="E223">
        <v>2</v>
      </c>
      <c r="F223" s="17" t="s">
        <v>496</v>
      </c>
      <c r="G223">
        <v>222</v>
      </c>
      <c r="H223" t="s">
        <v>498</v>
      </c>
      <c r="I223" s="19" t="s">
        <v>531</v>
      </c>
    </row>
    <row r="224" spans="1:9" ht="30" x14ac:dyDescent="0.25">
      <c r="A224">
        <v>223</v>
      </c>
      <c r="B224">
        <v>31</v>
      </c>
      <c r="C224">
        <v>7</v>
      </c>
      <c r="D224">
        <v>2</v>
      </c>
      <c r="E224">
        <v>2</v>
      </c>
      <c r="F224" s="17" t="s">
        <v>497</v>
      </c>
      <c r="G224">
        <v>223</v>
      </c>
      <c r="H224" t="s">
        <v>499</v>
      </c>
      <c r="I224" s="19" t="s">
        <v>531</v>
      </c>
    </row>
    <row r="225" spans="1:9" ht="45" x14ac:dyDescent="0.25">
      <c r="A225">
        <v>224</v>
      </c>
      <c r="B225">
        <v>36</v>
      </c>
      <c r="C225">
        <v>8</v>
      </c>
      <c r="D225">
        <v>2</v>
      </c>
      <c r="E225" s="14">
        <v>1</v>
      </c>
      <c r="F225" s="17" t="s">
        <v>514</v>
      </c>
      <c r="G225">
        <v>224</v>
      </c>
      <c r="H225" t="s">
        <v>523</v>
      </c>
      <c r="I225" s="19" t="s">
        <v>531</v>
      </c>
    </row>
    <row r="226" spans="1:9" ht="45" x14ac:dyDescent="0.25">
      <c r="A226">
        <v>225</v>
      </c>
      <c r="B226">
        <v>37</v>
      </c>
      <c r="C226">
        <v>8</v>
      </c>
      <c r="D226">
        <v>2</v>
      </c>
      <c r="E226" s="14">
        <v>1</v>
      </c>
      <c r="F226" s="17" t="s">
        <v>515</v>
      </c>
      <c r="G226">
        <v>225</v>
      </c>
      <c r="H226" t="s">
        <v>524</v>
      </c>
      <c r="I226" s="19" t="s">
        <v>531</v>
      </c>
    </row>
    <row r="227" spans="1:9" ht="30" x14ac:dyDescent="0.25">
      <c r="A227">
        <v>226</v>
      </c>
      <c r="B227">
        <v>38</v>
      </c>
      <c r="C227">
        <v>8</v>
      </c>
      <c r="D227">
        <v>2</v>
      </c>
      <c r="E227" s="14">
        <v>1</v>
      </c>
      <c r="F227" s="17" t="s">
        <v>516</v>
      </c>
      <c r="G227">
        <v>226</v>
      </c>
      <c r="H227" t="s">
        <v>229</v>
      </c>
      <c r="I227" s="19" t="s">
        <v>531</v>
      </c>
    </row>
    <row r="228" spans="1:9" ht="47.25" customHeight="1" x14ac:dyDescent="0.25">
      <c r="A228">
        <v>227</v>
      </c>
      <c r="B228">
        <v>38</v>
      </c>
      <c r="C228">
        <v>8</v>
      </c>
      <c r="D228">
        <v>2</v>
      </c>
      <c r="E228" s="14">
        <v>1</v>
      </c>
      <c r="F228" s="17" t="s">
        <v>522</v>
      </c>
      <c r="G228">
        <v>227</v>
      </c>
      <c r="H228" t="s">
        <v>144</v>
      </c>
      <c r="I228" s="19" t="s">
        <v>531</v>
      </c>
    </row>
    <row r="229" spans="1:9" ht="30" x14ac:dyDescent="0.25">
      <c r="A229">
        <v>228</v>
      </c>
      <c r="B229">
        <v>38</v>
      </c>
      <c r="C229">
        <v>8</v>
      </c>
      <c r="D229">
        <v>2</v>
      </c>
      <c r="E229" s="14">
        <v>1</v>
      </c>
      <c r="F229" s="17" t="s">
        <v>517</v>
      </c>
      <c r="G229">
        <v>228</v>
      </c>
      <c r="H229" t="s">
        <v>144</v>
      </c>
      <c r="I229" s="19" t="s">
        <v>531</v>
      </c>
    </row>
    <row r="230" spans="1:9" ht="30" x14ac:dyDescent="0.25">
      <c r="A230">
        <v>229</v>
      </c>
      <c r="B230">
        <v>38</v>
      </c>
      <c r="C230">
        <v>8</v>
      </c>
      <c r="D230">
        <v>2</v>
      </c>
      <c r="E230" s="14">
        <v>1</v>
      </c>
      <c r="F230" s="17" t="s">
        <v>518</v>
      </c>
      <c r="G230">
        <v>229</v>
      </c>
      <c r="H230" t="s">
        <v>144</v>
      </c>
      <c r="I230" s="19" t="s">
        <v>531</v>
      </c>
    </row>
    <row r="231" spans="1:9" ht="62.25" customHeight="1" x14ac:dyDescent="0.25">
      <c r="A231">
        <v>230</v>
      </c>
      <c r="B231">
        <v>38</v>
      </c>
      <c r="C231">
        <v>8</v>
      </c>
      <c r="D231">
        <v>2</v>
      </c>
      <c r="E231" s="14">
        <v>1</v>
      </c>
      <c r="F231" s="17" t="s">
        <v>519</v>
      </c>
      <c r="G231">
        <v>230</v>
      </c>
      <c r="H231" t="s">
        <v>525</v>
      </c>
      <c r="I231" s="19" t="s">
        <v>531</v>
      </c>
    </row>
    <row r="232" spans="1:9" ht="30" x14ac:dyDescent="0.25">
      <c r="A232">
        <v>231</v>
      </c>
      <c r="B232">
        <v>38</v>
      </c>
      <c r="C232">
        <v>8</v>
      </c>
      <c r="D232">
        <v>2</v>
      </c>
      <c r="E232" s="14">
        <v>1</v>
      </c>
      <c r="F232" s="17" t="s">
        <v>520</v>
      </c>
      <c r="G232">
        <v>231</v>
      </c>
      <c r="H232" t="s">
        <v>526</v>
      </c>
      <c r="I232" s="19" t="s">
        <v>531</v>
      </c>
    </row>
    <row r="233" spans="1:9" ht="45" x14ac:dyDescent="0.25">
      <c r="A233">
        <v>232</v>
      </c>
      <c r="B233">
        <v>39</v>
      </c>
      <c r="C233">
        <v>8</v>
      </c>
      <c r="D233">
        <v>2</v>
      </c>
      <c r="E233" s="14">
        <v>1</v>
      </c>
      <c r="F233" s="17" t="s">
        <v>521</v>
      </c>
      <c r="G233">
        <v>232</v>
      </c>
      <c r="H233" t="s">
        <v>527</v>
      </c>
      <c r="I233" s="19" t="s">
        <v>531</v>
      </c>
    </row>
    <row r="234" spans="1:9" ht="45" x14ac:dyDescent="0.25">
      <c r="A234">
        <v>233</v>
      </c>
      <c r="B234">
        <v>40</v>
      </c>
      <c r="C234">
        <v>8</v>
      </c>
      <c r="D234">
        <v>2</v>
      </c>
      <c r="E234" s="14">
        <v>1</v>
      </c>
      <c r="F234" s="17" t="s">
        <v>528</v>
      </c>
      <c r="G234">
        <v>233</v>
      </c>
      <c r="H234" t="s">
        <v>146</v>
      </c>
      <c r="I234" s="19" t="s">
        <v>531</v>
      </c>
    </row>
    <row r="235" spans="1:9" ht="45" customHeight="1" x14ac:dyDescent="0.25">
      <c r="A235">
        <v>234</v>
      </c>
      <c r="B235">
        <v>40</v>
      </c>
      <c r="C235">
        <v>8</v>
      </c>
      <c r="D235">
        <v>2</v>
      </c>
      <c r="E235" s="14">
        <v>1</v>
      </c>
      <c r="F235" s="17" t="s">
        <v>529</v>
      </c>
      <c r="G235">
        <v>234</v>
      </c>
      <c r="H235" t="s">
        <v>262</v>
      </c>
      <c r="I235" s="19" t="s">
        <v>531</v>
      </c>
    </row>
    <row r="236" spans="1:9" ht="60" x14ac:dyDescent="0.25">
      <c r="A236">
        <v>235</v>
      </c>
      <c r="B236">
        <v>40</v>
      </c>
      <c r="C236">
        <v>8</v>
      </c>
      <c r="D236">
        <v>2</v>
      </c>
      <c r="E236" s="14">
        <v>1</v>
      </c>
      <c r="F236" s="17" t="s">
        <v>530</v>
      </c>
      <c r="G236">
        <v>235</v>
      </c>
      <c r="H236" t="s">
        <v>262</v>
      </c>
      <c r="I236" s="19" t="s">
        <v>531</v>
      </c>
    </row>
    <row r="237" spans="1:9" ht="30" x14ac:dyDescent="0.25">
      <c r="A237">
        <v>236</v>
      </c>
      <c r="B237">
        <v>42</v>
      </c>
      <c r="C237">
        <v>10</v>
      </c>
      <c r="D237">
        <v>2</v>
      </c>
      <c r="E237">
        <v>1</v>
      </c>
      <c r="F237" s="17" t="s">
        <v>502</v>
      </c>
      <c r="G237">
        <v>236</v>
      </c>
      <c r="H237" t="s">
        <v>504</v>
      </c>
      <c r="I237" s="19" t="s">
        <v>531</v>
      </c>
    </row>
    <row r="238" spans="1:9" ht="45" x14ac:dyDescent="0.25">
      <c r="A238">
        <v>237</v>
      </c>
      <c r="B238">
        <v>42</v>
      </c>
      <c r="C238">
        <v>10</v>
      </c>
      <c r="D238">
        <v>2</v>
      </c>
      <c r="E238">
        <v>1</v>
      </c>
      <c r="F238" s="17" t="s">
        <v>503</v>
      </c>
      <c r="G238">
        <v>237</v>
      </c>
      <c r="H238" t="s">
        <v>504</v>
      </c>
      <c r="I238" s="19" t="s">
        <v>531</v>
      </c>
    </row>
    <row r="239" spans="1:9" ht="30" x14ac:dyDescent="0.25">
      <c r="A239">
        <v>238</v>
      </c>
      <c r="B239">
        <v>43</v>
      </c>
      <c r="C239">
        <v>10</v>
      </c>
      <c r="D239">
        <v>2</v>
      </c>
      <c r="E239">
        <v>2</v>
      </c>
      <c r="F239" s="17" t="s">
        <v>500</v>
      </c>
      <c r="G239">
        <v>238</v>
      </c>
      <c r="H239" t="s">
        <v>151</v>
      </c>
      <c r="I239" s="19" t="s">
        <v>531</v>
      </c>
    </row>
    <row r="240" spans="1:9" ht="30" x14ac:dyDescent="0.25">
      <c r="A240">
        <v>239</v>
      </c>
      <c r="B240">
        <v>44</v>
      </c>
      <c r="C240">
        <v>10</v>
      </c>
      <c r="D240">
        <v>2</v>
      </c>
      <c r="E240">
        <v>2</v>
      </c>
      <c r="F240" s="17" t="s">
        <v>501</v>
      </c>
      <c r="G240">
        <v>239</v>
      </c>
      <c r="H240" t="s">
        <v>151</v>
      </c>
      <c r="I240" s="19" t="s">
        <v>531</v>
      </c>
    </row>
  </sheetData>
  <autoFilter ref="A1:K240" xr:uid="{5262D447-259F-41CC-9938-0AA9558FCBC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3"/>
  <sheetViews>
    <sheetView topLeftCell="F1" zoomScale="90" zoomScaleNormal="90" workbookViewId="0">
      <selection activeCell="J85" sqref="J85"/>
    </sheetView>
  </sheetViews>
  <sheetFormatPr baseColWidth="10" defaultRowHeight="15" x14ac:dyDescent="0.25"/>
  <cols>
    <col min="2" max="2" width="51.5703125" customWidth="1"/>
    <col min="3" max="3" width="34.42578125" bestFit="1" customWidth="1"/>
    <col min="4" max="4" width="27.85546875" customWidth="1"/>
    <col min="5" max="5" width="25.28515625" bestFit="1" customWidth="1"/>
    <col min="6" max="6" width="16.7109375" customWidth="1"/>
    <col min="7" max="7" width="15.85546875" bestFit="1" customWidth="1"/>
    <col min="8" max="8" width="19.140625" customWidth="1"/>
    <col min="9" max="9" width="12" bestFit="1" customWidth="1"/>
    <col min="10" max="10" width="121.42578125" customWidth="1"/>
    <col min="12" max="12" width="54.42578125" customWidth="1"/>
    <col min="13" max="13" width="17" bestFit="1" customWidth="1"/>
    <col min="14" max="14" width="13.42578125" bestFit="1" customWidth="1"/>
    <col min="15" max="15" width="13" bestFit="1" customWidth="1"/>
    <col min="16" max="16" width="14" bestFit="1" customWidth="1"/>
    <col min="18" max="18" width="43.42578125" bestFit="1" customWidth="1"/>
    <col min="19" max="19" width="38.5703125" bestFit="1" customWidth="1"/>
  </cols>
  <sheetData>
    <row r="1" spans="1:19" x14ac:dyDescent="0.25">
      <c r="A1" t="s">
        <v>248</v>
      </c>
      <c r="B1" t="s">
        <v>326</v>
      </c>
      <c r="C1" t="s">
        <v>249</v>
      </c>
      <c r="D1" t="s">
        <v>327</v>
      </c>
      <c r="E1" t="s">
        <v>250</v>
      </c>
      <c r="F1" t="s">
        <v>315</v>
      </c>
      <c r="G1" t="s">
        <v>251</v>
      </c>
      <c r="H1" t="s">
        <v>334</v>
      </c>
      <c r="I1" t="s">
        <v>252</v>
      </c>
      <c r="J1" s="2" t="s">
        <v>253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380</v>
      </c>
      <c r="R1" s="10" t="s">
        <v>381</v>
      </c>
      <c r="S1" s="6" t="s">
        <v>382</v>
      </c>
    </row>
    <row r="2" spans="1:19" hidden="1" x14ac:dyDescent="0.25">
      <c r="A2">
        <v>1</v>
      </c>
      <c r="B2" t="str">
        <f>VLOOKUP(C2,categoria[],2,)</f>
        <v>RevisiÃ³n TÃ©cnica</v>
      </c>
      <c r="C2">
        <v>1</v>
      </c>
      <c r="D2" t="str">
        <f>VLOOKUP(E2,apartado[],2,)</f>
        <v>FUNDAMENTACIÃ“N</v>
      </c>
      <c r="E2">
        <v>1</v>
      </c>
      <c r="F2" t="str">
        <f>VLOOKUP(G2,modalidad[],2,)</f>
        <v>Escolarizada</v>
      </c>
      <c r="G2">
        <v>1</v>
      </c>
      <c r="H2" t="str">
        <f>VLOOKUP(I2,escala[],2,)</f>
        <v>Escala dicotómica 2018</v>
      </c>
      <c r="I2">
        <v>1</v>
      </c>
      <c r="J2" s="2" t="s">
        <v>0</v>
      </c>
      <c r="K2">
        <v>1</v>
      </c>
      <c r="L2" t="s">
        <v>1</v>
      </c>
      <c r="M2" s="1">
        <v>43381.5</v>
      </c>
      <c r="N2" t="s">
        <v>2</v>
      </c>
      <c r="O2" t="s">
        <v>2</v>
      </c>
      <c r="P2" t="s">
        <v>336</v>
      </c>
    </row>
    <row r="3" spans="1:19" hidden="1" x14ac:dyDescent="0.25">
      <c r="A3">
        <v>2</v>
      </c>
      <c r="B3" t="str">
        <f>VLOOKUP(C3,categoria[],2,)</f>
        <v>RevisiÃ³n TÃ©cnica</v>
      </c>
      <c r="C3">
        <v>1</v>
      </c>
      <c r="D3" t="str">
        <f>VLOOKUP(E3,apartado[],2,)</f>
        <v>FUNDAMENTACIÃ“N</v>
      </c>
      <c r="E3">
        <v>1</v>
      </c>
      <c r="F3" t="str">
        <f>VLOOKUP(G3,modalidad[],2,)</f>
        <v>Escolarizada</v>
      </c>
      <c r="G3">
        <v>1</v>
      </c>
      <c r="H3" t="str">
        <f>VLOOKUP(I3,escala[],2,)</f>
        <v>Escala dicotómica 2018</v>
      </c>
      <c r="I3">
        <v>1</v>
      </c>
      <c r="J3" s="2" t="s">
        <v>3</v>
      </c>
      <c r="K3">
        <v>2</v>
      </c>
      <c r="L3" t="s">
        <v>1</v>
      </c>
      <c r="M3" s="1">
        <v>43381.5</v>
      </c>
      <c r="N3" t="s">
        <v>2</v>
      </c>
      <c r="O3" t="s">
        <v>2</v>
      </c>
      <c r="P3" t="s">
        <v>336</v>
      </c>
    </row>
    <row r="4" spans="1:19" hidden="1" x14ac:dyDescent="0.25">
      <c r="A4">
        <v>3</v>
      </c>
      <c r="B4" t="str">
        <f>VLOOKUP(C4,categoria[],2,)</f>
        <v>RevisiÃ³n TÃ©cnica</v>
      </c>
      <c r="C4">
        <v>1</v>
      </c>
      <c r="D4" t="str">
        <f>VLOOKUP(E4,apartado[],2,)</f>
        <v>FUNDAMENTACIÃ“N</v>
      </c>
      <c r="E4">
        <v>1</v>
      </c>
      <c r="F4" t="str">
        <f>VLOOKUP(G4,modalidad[],2,)</f>
        <v>Escolarizada</v>
      </c>
      <c r="G4">
        <v>1</v>
      </c>
      <c r="H4" t="str">
        <f>VLOOKUP(I4,escala[],2,)</f>
        <v>Escala dicotómica 2018</v>
      </c>
      <c r="I4">
        <v>1</v>
      </c>
      <c r="J4" s="2" t="s">
        <v>4</v>
      </c>
      <c r="K4">
        <v>3</v>
      </c>
      <c r="L4" t="s">
        <v>1</v>
      </c>
      <c r="M4" s="1">
        <v>43381.5</v>
      </c>
      <c r="N4" t="s">
        <v>2</v>
      </c>
      <c r="O4" t="s">
        <v>2</v>
      </c>
      <c r="P4" t="s">
        <v>336</v>
      </c>
    </row>
    <row r="5" spans="1:19" hidden="1" x14ac:dyDescent="0.25">
      <c r="A5">
        <v>4</v>
      </c>
      <c r="B5" t="str">
        <f>VLOOKUP(C5,categoria[],2,)</f>
        <v>Pertinencia, necesidades sociales y profesionales</v>
      </c>
      <c r="C5">
        <v>45</v>
      </c>
      <c r="D5" t="str">
        <f>VLOOKUP(E5,apartado[],2,)</f>
        <v>FUNDAMENTACIÃ“N</v>
      </c>
      <c r="E5">
        <v>1</v>
      </c>
      <c r="F5" t="str">
        <f>VLOOKUP(G5,modalidad[],2,)</f>
        <v>Escolarizada</v>
      </c>
      <c r="G5">
        <v>1</v>
      </c>
      <c r="H5" t="str">
        <f>VLOOKUP(I5,escala[],2,)</f>
        <v>Escala likert 2018</v>
      </c>
      <c r="I5">
        <v>2</v>
      </c>
      <c r="J5" s="2" t="s">
        <v>5</v>
      </c>
      <c r="K5">
        <v>1</v>
      </c>
      <c r="L5" t="s">
        <v>6</v>
      </c>
      <c r="M5" s="1">
        <v>43381.5</v>
      </c>
      <c r="N5" t="s">
        <v>2</v>
      </c>
      <c r="O5" t="s">
        <v>2</v>
      </c>
      <c r="P5" t="s">
        <v>336</v>
      </c>
    </row>
    <row r="6" spans="1:19" hidden="1" x14ac:dyDescent="0.25">
      <c r="A6">
        <v>5</v>
      </c>
      <c r="B6" t="str">
        <f>VLOOKUP(C6,categoria[],2,)</f>
        <v>Pertinencia, necesidades sociales y profesionales</v>
      </c>
      <c r="C6">
        <v>45</v>
      </c>
      <c r="D6" t="str">
        <f>VLOOKUP(E6,apartado[],2,)</f>
        <v>FUNDAMENTACIÃ“N</v>
      </c>
      <c r="E6">
        <v>1</v>
      </c>
      <c r="F6" t="str">
        <f>VLOOKUP(G6,modalidad[],2,)</f>
        <v>Escolarizada</v>
      </c>
      <c r="G6">
        <v>1</v>
      </c>
      <c r="H6" t="str">
        <f>VLOOKUP(I6,escala[],2,)</f>
        <v>Escala likert 2018</v>
      </c>
      <c r="I6">
        <v>2</v>
      </c>
      <c r="J6" s="2" t="s">
        <v>7</v>
      </c>
      <c r="K6">
        <v>2</v>
      </c>
      <c r="L6" t="s">
        <v>6</v>
      </c>
      <c r="M6" s="1">
        <v>43381.5</v>
      </c>
      <c r="N6" t="s">
        <v>2</v>
      </c>
      <c r="O6" t="s">
        <v>2</v>
      </c>
      <c r="P6" t="s">
        <v>336</v>
      </c>
    </row>
    <row r="7" spans="1:19" hidden="1" x14ac:dyDescent="0.25">
      <c r="A7">
        <v>6</v>
      </c>
      <c r="B7" t="str">
        <f>VLOOKUP(C7,categoria[],2,)</f>
        <v>Pertinencia, necesidades sociales y profesionales</v>
      </c>
      <c r="C7">
        <v>45</v>
      </c>
      <c r="D7" t="str">
        <f>VLOOKUP(E7,apartado[],2,)</f>
        <v>FUNDAMENTACIÃ“N</v>
      </c>
      <c r="E7">
        <v>1</v>
      </c>
      <c r="F7" t="str">
        <f>VLOOKUP(G7,modalidad[],2,)</f>
        <v>Escolarizada</v>
      </c>
      <c r="G7">
        <v>1</v>
      </c>
      <c r="H7" t="str">
        <f>VLOOKUP(I7,escala[],2,)</f>
        <v>Escala likert 2018</v>
      </c>
      <c r="I7">
        <v>2</v>
      </c>
      <c r="J7" s="2" t="s">
        <v>8</v>
      </c>
      <c r="K7">
        <v>3</v>
      </c>
      <c r="L7" t="s">
        <v>6</v>
      </c>
      <c r="M7" s="1">
        <v>43381.5</v>
      </c>
      <c r="N7" t="s">
        <v>2</v>
      </c>
      <c r="O7" t="s">
        <v>2</v>
      </c>
      <c r="P7" t="s">
        <v>336</v>
      </c>
    </row>
    <row r="8" spans="1:19" hidden="1" x14ac:dyDescent="0.25">
      <c r="A8">
        <v>7</v>
      </c>
      <c r="B8" t="str">
        <f>VLOOKUP(C8,categoria[],2,)</f>
        <v>Oferta y demanda</v>
      </c>
      <c r="C8">
        <v>46</v>
      </c>
      <c r="D8" t="str">
        <f>VLOOKUP(E8,apartado[],2,)</f>
        <v>FUNDAMENTACIÃ“N</v>
      </c>
      <c r="E8">
        <v>1</v>
      </c>
      <c r="F8" t="str">
        <f>VLOOKUP(G8,modalidad[],2,)</f>
        <v>Escolarizada</v>
      </c>
      <c r="G8">
        <v>1</v>
      </c>
      <c r="H8" t="str">
        <f>VLOOKUP(I8,escala[],2,)</f>
        <v>Escala likert 2018</v>
      </c>
      <c r="I8">
        <v>2</v>
      </c>
      <c r="J8" s="2" t="s">
        <v>9</v>
      </c>
      <c r="K8">
        <v>4</v>
      </c>
      <c r="L8" t="s">
        <v>10</v>
      </c>
      <c r="M8" s="1">
        <v>43381.5</v>
      </c>
      <c r="N8" t="s">
        <v>2</v>
      </c>
      <c r="O8" t="s">
        <v>2</v>
      </c>
      <c r="P8" t="s">
        <v>336</v>
      </c>
    </row>
    <row r="9" spans="1:19" hidden="1" x14ac:dyDescent="0.25">
      <c r="A9">
        <v>8</v>
      </c>
      <c r="B9" t="str">
        <f>VLOOKUP(C9,categoria[],2,)</f>
        <v>Oferta y demanda</v>
      </c>
      <c r="C9">
        <v>46</v>
      </c>
      <c r="D9" t="str">
        <f>VLOOKUP(E9,apartado[],2,)</f>
        <v>FUNDAMENTACIÃ“N</v>
      </c>
      <c r="E9">
        <v>1</v>
      </c>
      <c r="F9" t="str">
        <f>VLOOKUP(G9,modalidad[],2,)</f>
        <v>Escolarizada</v>
      </c>
      <c r="G9">
        <v>1</v>
      </c>
      <c r="H9" t="str">
        <f>VLOOKUP(I9,escala[],2,)</f>
        <v>Escala likert 2018</v>
      </c>
      <c r="I9">
        <v>2</v>
      </c>
      <c r="J9" s="2" t="s">
        <v>11</v>
      </c>
      <c r="K9">
        <v>5</v>
      </c>
      <c r="L9" t="s">
        <v>10</v>
      </c>
      <c r="M9" s="1">
        <v>43381.5</v>
      </c>
      <c r="N9" t="s">
        <v>2</v>
      </c>
      <c r="O9" t="s">
        <v>2</v>
      </c>
      <c r="P9" t="s">
        <v>336</v>
      </c>
    </row>
    <row r="10" spans="1:19" hidden="1" x14ac:dyDescent="0.25">
      <c r="A10">
        <v>9</v>
      </c>
      <c r="B10" t="str">
        <f>VLOOKUP(C10,categoria[],2,)</f>
        <v>Oferta y demanda</v>
      </c>
      <c r="C10">
        <v>46</v>
      </c>
      <c r="D10" t="str">
        <f>VLOOKUP(E10,apartado[],2,)</f>
        <v>FUNDAMENTACIÃ“N</v>
      </c>
      <c r="E10">
        <v>1</v>
      </c>
      <c r="F10" t="str">
        <f>VLOOKUP(G10,modalidad[],2,)</f>
        <v>Escolarizada</v>
      </c>
      <c r="G10">
        <v>1</v>
      </c>
      <c r="H10" t="str">
        <f>VLOOKUP(I10,escala[],2,)</f>
        <v>Escala likert 2018</v>
      </c>
      <c r="I10">
        <v>2</v>
      </c>
      <c r="J10" s="2" t="s">
        <v>12</v>
      </c>
      <c r="K10">
        <v>6</v>
      </c>
      <c r="L10" t="s">
        <v>10</v>
      </c>
      <c r="M10" s="1">
        <v>43381.5</v>
      </c>
      <c r="N10" t="s">
        <v>2</v>
      </c>
      <c r="O10" t="s">
        <v>2</v>
      </c>
      <c r="P10" t="s">
        <v>336</v>
      </c>
    </row>
    <row r="11" spans="1:19" hidden="1" x14ac:dyDescent="0.25">
      <c r="A11">
        <v>10</v>
      </c>
      <c r="B11" t="str">
        <f>VLOOKUP(C11,categoria[],2,)</f>
        <v>Oferta y demanda</v>
      </c>
      <c r="C11">
        <v>46</v>
      </c>
      <c r="D11" t="str">
        <f>VLOOKUP(E11,apartado[],2,)</f>
        <v>FUNDAMENTACIÃ“N</v>
      </c>
      <c r="E11">
        <v>1</v>
      </c>
      <c r="F11" t="str">
        <f>VLOOKUP(G11,modalidad[],2,)</f>
        <v>Escolarizada</v>
      </c>
      <c r="G11">
        <v>1</v>
      </c>
      <c r="H11" t="str">
        <f>VLOOKUP(I11,escala[],2,)</f>
        <v>Escala likert 2018</v>
      </c>
      <c r="I11">
        <v>2</v>
      </c>
      <c r="J11" s="2" t="s">
        <v>13</v>
      </c>
      <c r="K11">
        <v>7</v>
      </c>
      <c r="L11" t="s">
        <v>10</v>
      </c>
      <c r="M11" s="1">
        <v>43381.5</v>
      </c>
      <c r="N11" t="s">
        <v>2</v>
      </c>
      <c r="O11" t="s">
        <v>2</v>
      </c>
      <c r="P11" t="s">
        <v>336</v>
      </c>
    </row>
    <row r="12" spans="1:19" hidden="1" x14ac:dyDescent="0.25">
      <c r="A12">
        <v>11</v>
      </c>
      <c r="B12" t="s">
        <v>14</v>
      </c>
      <c r="C12">
        <v>1</v>
      </c>
      <c r="D12" t="str">
        <f>VLOOKUP(E12,apartado[],2,)</f>
        <v>FUNDAMENTACIÃ“N</v>
      </c>
      <c r="E12">
        <v>1</v>
      </c>
      <c r="F12" t="str">
        <f>VLOOKUP(G12,modalidad[],2,)</f>
        <v>Escolarizada</v>
      </c>
      <c r="G12">
        <v>1</v>
      </c>
      <c r="H12" t="s">
        <v>332</v>
      </c>
      <c r="I12">
        <v>2</v>
      </c>
      <c r="J12" s="2" t="s">
        <v>383</v>
      </c>
      <c r="K12">
        <v>8</v>
      </c>
      <c r="L12" t="s">
        <v>335</v>
      </c>
      <c r="M12" s="1">
        <v>43381.5</v>
      </c>
      <c r="N12" t="s">
        <v>2</v>
      </c>
      <c r="O12" t="s">
        <v>2</v>
      </c>
      <c r="P12" t="s">
        <v>336</v>
      </c>
    </row>
    <row r="13" spans="1:19" hidden="1" x14ac:dyDescent="0.25">
      <c r="A13">
        <v>12</v>
      </c>
      <c r="B13" t="s">
        <v>261</v>
      </c>
      <c r="C13">
        <v>1</v>
      </c>
      <c r="D13" t="str">
        <f>VLOOKUP(E13,apartado[],2,)</f>
        <v>FUNDAMENTACIÃ“N</v>
      </c>
      <c r="E13">
        <v>1</v>
      </c>
      <c r="F13" t="str">
        <f>VLOOKUP(G13,modalidad[],2,)</f>
        <v>Escolarizada</v>
      </c>
      <c r="G13">
        <v>1</v>
      </c>
      <c r="H13" t="str">
        <f>VLOOKUP(I13,escala[],2,)</f>
        <v>Escala dicotómica 2018</v>
      </c>
      <c r="I13">
        <v>1</v>
      </c>
      <c r="J13" s="2" t="s">
        <v>15</v>
      </c>
      <c r="K13">
        <v>4</v>
      </c>
      <c r="L13" t="s">
        <v>345</v>
      </c>
      <c r="M13" s="1">
        <v>43381.5</v>
      </c>
      <c r="N13" t="s">
        <v>2</v>
      </c>
      <c r="O13" t="s">
        <v>2</v>
      </c>
      <c r="P13" t="s">
        <v>336</v>
      </c>
    </row>
    <row r="14" spans="1:19" hidden="1" x14ac:dyDescent="0.25">
      <c r="A14">
        <v>13</v>
      </c>
      <c r="B14" t="s">
        <v>261</v>
      </c>
      <c r="C14">
        <v>1</v>
      </c>
      <c r="D14" t="str">
        <f>VLOOKUP(E14,apartado[],2,)</f>
        <v>FUNDAMENTACIÃ“N</v>
      </c>
      <c r="E14">
        <v>1</v>
      </c>
      <c r="F14" t="str">
        <f>VLOOKUP(G14,modalidad[],2,)</f>
        <v>Escolarizada</v>
      </c>
      <c r="G14">
        <v>1</v>
      </c>
      <c r="H14" t="str">
        <f>VLOOKUP(I14,escala[],2,)</f>
        <v>Escala dicotómica 2018</v>
      </c>
      <c r="I14">
        <v>1</v>
      </c>
      <c r="J14" s="2" t="s">
        <v>16</v>
      </c>
      <c r="K14">
        <v>5</v>
      </c>
      <c r="L14" t="s">
        <v>345</v>
      </c>
      <c r="M14" s="1">
        <v>43381.5</v>
      </c>
      <c r="N14" t="s">
        <v>2</v>
      </c>
      <c r="O14" t="s">
        <v>2</v>
      </c>
      <c r="P14" t="s">
        <v>336</v>
      </c>
    </row>
    <row r="15" spans="1:19" hidden="1" x14ac:dyDescent="0.25">
      <c r="A15">
        <v>14</v>
      </c>
      <c r="B15" t="s">
        <v>261</v>
      </c>
      <c r="C15">
        <v>1</v>
      </c>
      <c r="D15" t="str">
        <f>VLOOKUP(E15,apartado[],2,)</f>
        <v>FUNDAMENTACIÃ“N</v>
      </c>
      <c r="E15">
        <v>1</v>
      </c>
      <c r="F15" t="str">
        <f>VLOOKUP(G15,modalidad[],2,)</f>
        <v>Escolarizada</v>
      </c>
      <c r="G15">
        <v>1</v>
      </c>
      <c r="H15" t="str">
        <f>VLOOKUP(I15,escala[],2,)</f>
        <v>Escala dicotómica 2018</v>
      </c>
      <c r="I15">
        <v>1</v>
      </c>
      <c r="J15" s="2" t="s">
        <v>17</v>
      </c>
      <c r="K15">
        <v>6</v>
      </c>
      <c r="L15" t="s">
        <v>345</v>
      </c>
      <c r="M15" s="1">
        <v>43381.5</v>
      </c>
      <c r="N15" t="s">
        <v>2</v>
      </c>
      <c r="O15" t="s">
        <v>2</v>
      </c>
      <c r="P15" t="s">
        <v>336</v>
      </c>
    </row>
    <row r="16" spans="1:19" hidden="1" x14ac:dyDescent="0.25">
      <c r="A16">
        <v>15</v>
      </c>
      <c r="B16" t="str">
        <f>VLOOKUP(C16,categoria[],2,)</f>
        <v>RevisiÃ³n TÃ©cnica</v>
      </c>
      <c r="C16">
        <v>1</v>
      </c>
      <c r="D16" t="str">
        <f>VLOOKUP(E16,apartado[],2,)</f>
        <v>PLAN DE ESTUDIOS</v>
      </c>
      <c r="E16">
        <v>2</v>
      </c>
      <c r="F16" t="str">
        <f>VLOOKUP(G16,modalidad[],2,)</f>
        <v>Escolarizada</v>
      </c>
      <c r="G16">
        <v>1</v>
      </c>
      <c r="H16" t="str">
        <f>VLOOKUP(I16,escala[],2,)</f>
        <v>Escala dicotómica 2018</v>
      </c>
      <c r="I16">
        <v>1</v>
      </c>
      <c r="J16" s="2" t="s">
        <v>0</v>
      </c>
      <c r="K16">
        <v>1</v>
      </c>
      <c r="L16" t="s">
        <v>18</v>
      </c>
      <c r="M16" s="1">
        <v>43381.5</v>
      </c>
      <c r="N16" t="s">
        <v>2</v>
      </c>
      <c r="O16" t="s">
        <v>2</v>
      </c>
      <c r="P16" t="s">
        <v>336</v>
      </c>
    </row>
    <row r="17" spans="1:16" hidden="1" x14ac:dyDescent="0.25">
      <c r="A17">
        <v>16</v>
      </c>
      <c r="B17" t="str">
        <f>VLOOKUP(C17,categoria[],2,)</f>
        <v>RevisiÃ³n TÃ©cnica</v>
      </c>
      <c r="C17">
        <v>1</v>
      </c>
      <c r="D17" t="str">
        <f>VLOOKUP(E17,apartado[],2,)</f>
        <v>PLAN DE ESTUDIOS</v>
      </c>
      <c r="E17">
        <v>2</v>
      </c>
      <c r="F17" t="str">
        <f>VLOOKUP(G17,modalidad[],2,)</f>
        <v>Escolarizada</v>
      </c>
      <c r="G17">
        <v>1</v>
      </c>
      <c r="H17" t="str">
        <f>VLOOKUP(I17,escala[],2,)</f>
        <v>Escala dicotómica 2018</v>
      </c>
      <c r="I17">
        <v>1</v>
      </c>
      <c r="J17" s="2" t="s">
        <v>3</v>
      </c>
      <c r="K17">
        <v>2</v>
      </c>
      <c r="L17" t="s">
        <v>18</v>
      </c>
      <c r="M17" s="1">
        <v>43381.5</v>
      </c>
      <c r="N17" t="s">
        <v>2</v>
      </c>
      <c r="O17" t="s">
        <v>2</v>
      </c>
      <c r="P17" t="s">
        <v>336</v>
      </c>
    </row>
    <row r="18" spans="1:16" hidden="1" x14ac:dyDescent="0.25">
      <c r="A18">
        <v>17</v>
      </c>
      <c r="B18" t="str">
        <f>VLOOKUP(C18,categoria[],2,)</f>
        <v>RevisiÃ³n TÃ©cnica</v>
      </c>
      <c r="C18">
        <v>1</v>
      </c>
      <c r="D18" t="str">
        <f>VLOOKUP(E18,apartado[],2,)</f>
        <v>PLAN DE ESTUDIOS</v>
      </c>
      <c r="E18">
        <v>2</v>
      </c>
      <c r="F18" t="str">
        <f>VLOOKUP(G18,modalidad[],2,)</f>
        <v>Escolarizada</v>
      </c>
      <c r="G18">
        <v>1</v>
      </c>
      <c r="H18" t="str">
        <f>VLOOKUP(I18,escala[],2,)</f>
        <v>Escala dicotómica 2018</v>
      </c>
      <c r="I18">
        <v>1</v>
      </c>
      <c r="J18" s="2" t="s">
        <v>4</v>
      </c>
      <c r="K18">
        <v>3</v>
      </c>
      <c r="L18" t="s">
        <v>18</v>
      </c>
      <c r="M18" s="1">
        <v>43381.5</v>
      </c>
      <c r="N18" t="s">
        <v>2</v>
      </c>
      <c r="O18" t="s">
        <v>2</v>
      </c>
      <c r="P18" t="s">
        <v>336</v>
      </c>
    </row>
    <row r="19" spans="1:16" hidden="1" x14ac:dyDescent="0.25">
      <c r="A19">
        <v>18</v>
      </c>
      <c r="B19" t="str">
        <f>VLOOKUP(C19,categoria[],2,)</f>
        <v>RevisiÃ³n TÃ©cnica</v>
      </c>
      <c r="C19">
        <v>1</v>
      </c>
      <c r="D19" t="str">
        <f>VLOOKUP(E19,apartado[],2,)</f>
        <v>PLAN DE ESTUDIOS</v>
      </c>
      <c r="E19">
        <v>2</v>
      </c>
      <c r="F19" t="str">
        <f>VLOOKUP(G19,modalidad[],2,)</f>
        <v>Escolarizada</v>
      </c>
      <c r="G19">
        <v>1</v>
      </c>
      <c r="H19" t="str">
        <f>VLOOKUP(I19,escala[],2,)</f>
        <v>Escala dicotómica 2018</v>
      </c>
      <c r="I19">
        <v>1</v>
      </c>
      <c r="J19" s="2" t="s">
        <v>19</v>
      </c>
      <c r="K19">
        <v>4</v>
      </c>
      <c r="L19" t="s">
        <v>18</v>
      </c>
      <c r="M19" s="1">
        <v>43381.5</v>
      </c>
      <c r="N19" t="s">
        <v>2</v>
      </c>
      <c r="O19" t="s">
        <v>2</v>
      </c>
      <c r="P19" t="s">
        <v>336</v>
      </c>
    </row>
    <row r="20" spans="1:16" hidden="1" x14ac:dyDescent="0.25">
      <c r="A20">
        <v>19</v>
      </c>
      <c r="B20" t="str">
        <f>VLOOKUP(C20,categoria[],2,)</f>
        <v>Antecedentes acadÃ©micos de ingreso</v>
      </c>
      <c r="C20">
        <v>2</v>
      </c>
      <c r="D20" t="str">
        <f>VLOOKUP(E20,apartado[],2,)</f>
        <v>PLAN DE ESTUDIOS</v>
      </c>
      <c r="E20">
        <v>2</v>
      </c>
      <c r="F20" t="str">
        <f>VLOOKUP(G20,modalidad[],2,)</f>
        <v>Escolarizada</v>
      </c>
      <c r="G20">
        <v>1</v>
      </c>
      <c r="H20" t="str">
        <f>VLOOKUP(I20,escala[],2,)</f>
        <v>Escala likert 2018</v>
      </c>
      <c r="I20">
        <v>2</v>
      </c>
      <c r="J20" s="2" t="s">
        <v>20</v>
      </c>
      <c r="K20">
        <v>1</v>
      </c>
      <c r="L20" t="s">
        <v>21</v>
      </c>
      <c r="M20" s="1">
        <v>43381.5</v>
      </c>
      <c r="N20" t="s">
        <v>2</v>
      </c>
      <c r="O20" t="s">
        <v>2</v>
      </c>
      <c r="P20" t="s">
        <v>336</v>
      </c>
    </row>
    <row r="21" spans="1:16" hidden="1" x14ac:dyDescent="0.25">
      <c r="A21">
        <v>20</v>
      </c>
      <c r="B21" t="str">
        <f>VLOOKUP(C21,categoria[],2,)</f>
        <v>Antecedentes acadÃ©micos de ingreso</v>
      </c>
      <c r="C21">
        <v>2</v>
      </c>
      <c r="D21" t="str">
        <f>VLOOKUP(E21,apartado[],2,)</f>
        <v>PLAN DE ESTUDIOS</v>
      </c>
      <c r="E21">
        <v>2</v>
      </c>
      <c r="F21" t="str">
        <f>VLOOKUP(G21,modalidad[],2,)</f>
        <v>Escolarizada</v>
      </c>
      <c r="G21">
        <v>1</v>
      </c>
      <c r="H21" t="str">
        <f>VLOOKUP(I21,escala[],2,)</f>
        <v>Escala likert 2018</v>
      </c>
      <c r="I21">
        <v>2</v>
      </c>
      <c r="J21" s="2" t="s">
        <v>22</v>
      </c>
      <c r="K21">
        <v>2</v>
      </c>
      <c r="L21" t="s">
        <v>24</v>
      </c>
      <c r="M21" s="1">
        <v>43381.5</v>
      </c>
      <c r="N21" t="s">
        <v>2</v>
      </c>
      <c r="O21" t="s">
        <v>2</v>
      </c>
      <c r="P21" t="s">
        <v>336</v>
      </c>
    </row>
    <row r="22" spans="1:16" hidden="1" x14ac:dyDescent="0.25">
      <c r="A22">
        <v>21</v>
      </c>
      <c r="B22" t="str">
        <f>VLOOKUP(C22,categoria[],2,)</f>
        <v>Antecedentes acadÃ©micos de ingreso</v>
      </c>
      <c r="C22">
        <v>2</v>
      </c>
      <c r="D22" t="str">
        <f>VLOOKUP(E22,apartado[],2,)</f>
        <v>PLAN DE ESTUDIOS</v>
      </c>
      <c r="E22">
        <v>2</v>
      </c>
      <c r="F22" t="str">
        <f>VLOOKUP(G22,modalidad[],2,)</f>
        <v>Escolarizada</v>
      </c>
      <c r="G22">
        <v>1</v>
      </c>
      <c r="H22" t="str">
        <f>VLOOKUP(I22,escala[],2,)</f>
        <v>Escala likert 2018</v>
      </c>
      <c r="I22">
        <v>2</v>
      </c>
      <c r="J22" s="2" t="s">
        <v>23</v>
      </c>
      <c r="K22">
        <v>3</v>
      </c>
      <c r="L22" t="s">
        <v>24</v>
      </c>
      <c r="M22" s="1">
        <v>43381.5</v>
      </c>
      <c r="N22" t="s">
        <v>2</v>
      </c>
      <c r="O22" t="s">
        <v>2</v>
      </c>
      <c r="P22" t="s">
        <v>336</v>
      </c>
    </row>
    <row r="23" spans="1:16" hidden="1" x14ac:dyDescent="0.25">
      <c r="A23">
        <v>22</v>
      </c>
      <c r="B23" t="str">
        <f>VLOOKUP(C23,categoria[],2,)</f>
        <v>Perfil de ingreso</v>
      </c>
      <c r="C23">
        <v>3</v>
      </c>
      <c r="D23" t="str">
        <f>VLOOKUP(E23,apartado[],2,)</f>
        <v>PLAN DE ESTUDIOS</v>
      </c>
      <c r="E23">
        <v>2</v>
      </c>
      <c r="F23" t="str">
        <f>VLOOKUP(G23,modalidad[],2,)</f>
        <v>Escolarizada</v>
      </c>
      <c r="G23">
        <v>1</v>
      </c>
      <c r="H23" t="str">
        <f>VLOOKUP(I23,escala[],2,)</f>
        <v>Escala likert 2018</v>
      </c>
      <c r="I23">
        <v>2</v>
      </c>
      <c r="J23" s="2" t="s">
        <v>25</v>
      </c>
      <c r="K23">
        <v>4</v>
      </c>
      <c r="L23" t="s">
        <v>26</v>
      </c>
      <c r="M23" s="1">
        <v>43381.5</v>
      </c>
      <c r="N23" t="s">
        <v>2</v>
      </c>
      <c r="O23" t="s">
        <v>2</v>
      </c>
      <c r="P23" t="s">
        <v>336</v>
      </c>
    </row>
    <row r="24" spans="1:16" hidden="1" x14ac:dyDescent="0.25">
      <c r="A24">
        <v>23</v>
      </c>
      <c r="B24" t="str">
        <f>VLOOKUP(C24,categoria[],2,)</f>
        <v>Perfil de ingreso</v>
      </c>
      <c r="C24">
        <v>3</v>
      </c>
      <c r="D24" t="str">
        <f>VLOOKUP(E24,apartado[],2,)</f>
        <v>PLAN DE ESTUDIOS</v>
      </c>
      <c r="E24">
        <v>2</v>
      </c>
      <c r="F24" t="str">
        <f>VLOOKUP(G24,modalidad[],2,)</f>
        <v>Escolarizada</v>
      </c>
      <c r="G24">
        <v>1</v>
      </c>
      <c r="H24" t="str">
        <f>VLOOKUP(I24,escala[],2,)</f>
        <v>Escala likert 2018</v>
      </c>
      <c r="I24">
        <v>2</v>
      </c>
      <c r="J24" s="2" t="s">
        <v>27</v>
      </c>
      <c r="K24">
        <v>5</v>
      </c>
      <c r="L24" t="s">
        <v>26</v>
      </c>
      <c r="M24" s="1">
        <v>43381.5</v>
      </c>
      <c r="N24" t="s">
        <v>2</v>
      </c>
      <c r="O24" t="s">
        <v>2</v>
      </c>
      <c r="P24" t="s">
        <v>336</v>
      </c>
    </row>
    <row r="25" spans="1:16" hidden="1" x14ac:dyDescent="0.25">
      <c r="A25">
        <v>24</v>
      </c>
      <c r="B25" t="str">
        <f>VLOOKUP(C25,categoria[],2,)</f>
        <v>Proceso de selecciÃ³n de estudiantes</v>
      </c>
      <c r="C25">
        <v>4</v>
      </c>
      <c r="D25" t="str">
        <f>VLOOKUP(E25,apartado[],2,)</f>
        <v>PLAN DE ESTUDIOS</v>
      </c>
      <c r="E25">
        <v>2</v>
      </c>
      <c r="F25" t="str">
        <f>VLOOKUP(G25,modalidad[],2,)</f>
        <v>Escolarizada</v>
      </c>
      <c r="G25">
        <v>1</v>
      </c>
      <c r="H25" t="str">
        <f>VLOOKUP(I25,escala[],2,)</f>
        <v>Escala likert 2018</v>
      </c>
      <c r="I25">
        <v>2</v>
      </c>
      <c r="J25" s="2" t="s">
        <v>28</v>
      </c>
      <c r="K25">
        <v>6</v>
      </c>
      <c r="L25" t="s">
        <v>29</v>
      </c>
      <c r="M25" s="1">
        <v>43381.5</v>
      </c>
      <c r="N25" t="s">
        <v>2</v>
      </c>
      <c r="O25" t="s">
        <v>2</v>
      </c>
      <c r="P25" t="s">
        <v>336</v>
      </c>
    </row>
    <row r="26" spans="1:16" hidden="1" x14ac:dyDescent="0.25">
      <c r="A26">
        <v>25</v>
      </c>
      <c r="B26" t="str">
        <f>VLOOKUP(C26,categoria[],2,)</f>
        <v>Proceso de selecciÃ³n de estudiantes</v>
      </c>
      <c r="C26">
        <v>4</v>
      </c>
      <c r="D26" t="str">
        <f>VLOOKUP(E26,apartado[],2,)</f>
        <v>PLAN DE ESTUDIOS</v>
      </c>
      <c r="E26">
        <v>2</v>
      </c>
      <c r="F26" t="str">
        <f>VLOOKUP(G26,modalidad[],2,)</f>
        <v>Escolarizada</v>
      </c>
      <c r="G26">
        <v>1</v>
      </c>
      <c r="H26" t="str">
        <f>VLOOKUP(I26,escala[],2,)</f>
        <v>Escala likert 2018</v>
      </c>
      <c r="I26">
        <v>2</v>
      </c>
      <c r="J26" s="2" t="s">
        <v>30</v>
      </c>
      <c r="K26">
        <v>7</v>
      </c>
      <c r="L26" t="s">
        <v>29</v>
      </c>
      <c r="M26" s="1">
        <v>43381.5</v>
      </c>
      <c r="N26" t="s">
        <v>2</v>
      </c>
      <c r="O26" t="s">
        <v>2</v>
      </c>
      <c r="P26" t="s">
        <v>336</v>
      </c>
    </row>
    <row r="27" spans="1:16" hidden="1" x14ac:dyDescent="0.25">
      <c r="A27">
        <v>26</v>
      </c>
      <c r="B27" t="str">
        <f>VLOOKUP(C27,categoria[],2,)</f>
        <v>Perfil de egreso</v>
      </c>
      <c r="C27">
        <v>5</v>
      </c>
      <c r="D27" t="str">
        <f>VLOOKUP(E27,apartado[],2,)</f>
        <v>PLAN DE ESTUDIOS</v>
      </c>
      <c r="E27">
        <v>2</v>
      </c>
      <c r="F27" t="str">
        <f>VLOOKUP(G27,modalidad[],2,)</f>
        <v>Escolarizada</v>
      </c>
      <c r="G27">
        <v>1</v>
      </c>
      <c r="H27" t="str">
        <f>VLOOKUP(I27,escala[],2,)</f>
        <v>Escala likert 2018</v>
      </c>
      <c r="I27">
        <v>2</v>
      </c>
      <c r="J27" s="2" t="s">
        <v>31</v>
      </c>
      <c r="K27">
        <v>8</v>
      </c>
      <c r="L27" t="s">
        <v>32</v>
      </c>
      <c r="M27" t="s">
        <v>2</v>
      </c>
      <c r="N27" t="s">
        <v>2</v>
      </c>
      <c r="O27" t="s">
        <v>2</v>
      </c>
      <c r="P27" t="s">
        <v>336</v>
      </c>
    </row>
    <row r="28" spans="1:16" hidden="1" x14ac:dyDescent="0.25">
      <c r="A28">
        <v>27</v>
      </c>
      <c r="B28" t="str">
        <f>VLOOKUP(C28,categoria[],2,)</f>
        <v>Perfil de egreso</v>
      </c>
      <c r="C28">
        <v>5</v>
      </c>
      <c r="D28" t="str">
        <f>VLOOKUP(E28,apartado[],2,)</f>
        <v>PLAN DE ESTUDIOS</v>
      </c>
      <c r="E28">
        <v>2</v>
      </c>
      <c r="F28" t="str">
        <f>VLOOKUP(G28,modalidad[],2,)</f>
        <v>Escolarizada</v>
      </c>
      <c r="G28">
        <v>1</v>
      </c>
      <c r="H28" t="str">
        <f>VLOOKUP(I28,escala[],2,)</f>
        <v>Escala likert 2018</v>
      </c>
      <c r="I28">
        <v>2</v>
      </c>
      <c r="J28" s="2" t="s">
        <v>33</v>
      </c>
      <c r="K28">
        <v>9</v>
      </c>
      <c r="L28" t="s">
        <v>32</v>
      </c>
      <c r="M28" s="1">
        <v>43381.5</v>
      </c>
      <c r="N28" t="s">
        <v>2</v>
      </c>
      <c r="O28" t="s">
        <v>2</v>
      </c>
      <c r="P28" t="s">
        <v>336</v>
      </c>
    </row>
    <row r="29" spans="1:16" hidden="1" x14ac:dyDescent="0.25">
      <c r="A29">
        <v>28</v>
      </c>
      <c r="B29" t="str">
        <f>VLOOKUP(C29,categoria[],2,)</f>
        <v>Mapa curricular</v>
      </c>
      <c r="C29">
        <v>6</v>
      </c>
      <c r="D29" t="str">
        <f>VLOOKUP(E29,apartado[],2,)</f>
        <v>PLAN DE ESTUDIOS</v>
      </c>
      <c r="E29">
        <v>2</v>
      </c>
      <c r="F29" t="str">
        <f>VLOOKUP(G29,modalidad[],2,)</f>
        <v>Escolarizada</v>
      </c>
      <c r="G29">
        <v>1</v>
      </c>
      <c r="H29" t="s">
        <v>332</v>
      </c>
      <c r="I29">
        <v>2</v>
      </c>
      <c r="J29" s="2" t="s">
        <v>34</v>
      </c>
      <c r="K29">
        <v>5</v>
      </c>
      <c r="L29" t="s">
        <v>35</v>
      </c>
      <c r="M29" s="1">
        <v>43381.5</v>
      </c>
      <c r="N29" t="s">
        <v>2</v>
      </c>
      <c r="O29" t="s">
        <v>2</v>
      </c>
      <c r="P29" t="s">
        <v>336</v>
      </c>
    </row>
    <row r="30" spans="1:16" hidden="1" x14ac:dyDescent="0.25">
      <c r="A30">
        <v>29</v>
      </c>
      <c r="B30" t="str">
        <f>VLOOKUP(C30,categoria[],2,)</f>
        <v>Mapa curricular</v>
      </c>
      <c r="C30">
        <v>6</v>
      </c>
      <c r="D30" t="str">
        <f>VLOOKUP(E30,apartado[],2,)</f>
        <v>PLAN DE ESTUDIOS</v>
      </c>
      <c r="E30">
        <v>2</v>
      </c>
      <c r="F30" t="str">
        <f>VLOOKUP(G30,modalidad[],2,)</f>
        <v>Escolarizada</v>
      </c>
      <c r="G30">
        <v>1</v>
      </c>
      <c r="H30" t="str">
        <f>VLOOKUP(I30,escala[],2,)</f>
        <v>Escala likert 2018</v>
      </c>
      <c r="I30">
        <v>2</v>
      </c>
      <c r="J30" s="2" t="s">
        <v>36</v>
      </c>
      <c r="K30">
        <v>10</v>
      </c>
      <c r="L30" t="s">
        <v>35</v>
      </c>
      <c r="M30" s="1">
        <v>43381.5</v>
      </c>
      <c r="N30" t="s">
        <v>2</v>
      </c>
      <c r="O30" t="s">
        <v>2</v>
      </c>
      <c r="P30" t="s">
        <v>336</v>
      </c>
    </row>
    <row r="31" spans="1:16" hidden="1" x14ac:dyDescent="0.25">
      <c r="A31">
        <v>30</v>
      </c>
      <c r="B31" t="str">
        <f>VLOOKUP(C31,categoria[],2,)</f>
        <v>Mapa curricular</v>
      </c>
      <c r="C31">
        <v>6</v>
      </c>
      <c r="D31" t="str">
        <f>VLOOKUP(E31,apartado[],2,)</f>
        <v>PLAN DE ESTUDIOS</v>
      </c>
      <c r="E31">
        <v>2</v>
      </c>
      <c r="F31" t="str">
        <f>VLOOKUP(G31,modalidad[],2,)</f>
        <v>Escolarizada</v>
      </c>
      <c r="G31">
        <v>1</v>
      </c>
      <c r="H31" t="str">
        <f>VLOOKUP(I31,escala[],2,)</f>
        <v>Escala likert 2018</v>
      </c>
      <c r="I31">
        <v>2</v>
      </c>
      <c r="J31" s="2" t="s">
        <v>37</v>
      </c>
      <c r="K31">
        <v>11</v>
      </c>
      <c r="L31" t="s">
        <v>35</v>
      </c>
      <c r="M31" s="1">
        <v>43381.5</v>
      </c>
      <c r="N31" t="s">
        <v>2</v>
      </c>
      <c r="O31" t="s">
        <v>2</v>
      </c>
      <c r="P31" t="s">
        <v>336</v>
      </c>
    </row>
    <row r="32" spans="1:16" hidden="1" x14ac:dyDescent="0.25">
      <c r="A32">
        <v>31</v>
      </c>
      <c r="B32" t="str">
        <f>VLOOKUP(C32,categoria[],2,)</f>
        <v>Mapa curricular</v>
      </c>
      <c r="C32">
        <v>6</v>
      </c>
      <c r="D32" t="str">
        <f>VLOOKUP(E32,apartado[],2,)</f>
        <v>PLAN DE ESTUDIOS</v>
      </c>
      <c r="E32">
        <v>2</v>
      </c>
      <c r="F32" t="str">
        <f>VLOOKUP(G32,modalidad[],2,)</f>
        <v>Escolarizada</v>
      </c>
      <c r="G32">
        <v>1</v>
      </c>
      <c r="H32" t="str">
        <f>VLOOKUP(I32,escala[],2,)</f>
        <v>Escala likert 2018</v>
      </c>
      <c r="I32">
        <v>2</v>
      </c>
      <c r="J32" s="2" t="s">
        <v>38</v>
      </c>
      <c r="K32">
        <v>12</v>
      </c>
      <c r="L32" t="s">
        <v>39</v>
      </c>
      <c r="M32" s="1">
        <v>43381.5</v>
      </c>
      <c r="N32" t="s">
        <v>2</v>
      </c>
      <c r="O32" t="s">
        <v>2</v>
      </c>
      <c r="P32" t="s">
        <v>336</v>
      </c>
    </row>
    <row r="33" spans="1:16" hidden="1" x14ac:dyDescent="0.25">
      <c r="A33">
        <v>32</v>
      </c>
      <c r="B33" t="str">
        <f>VLOOKUP(C33,categoria[],2,)</f>
        <v>Flexibilidad curricular</v>
      </c>
      <c r="C33">
        <v>7</v>
      </c>
      <c r="D33" t="str">
        <f>VLOOKUP(E33,apartado[],2,)</f>
        <v>PLAN DE ESTUDIOS</v>
      </c>
      <c r="E33">
        <v>2</v>
      </c>
      <c r="F33" t="str">
        <f>VLOOKUP(G33,modalidad[],2,)</f>
        <v>Escolarizada</v>
      </c>
      <c r="G33">
        <v>1</v>
      </c>
      <c r="H33" t="str">
        <f>VLOOKUP(I33,escala[],2,)</f>
        <v>Escala likert 2018</v>
      </c>
      <c r="I33">
        <v>2</v>
      </c>
      <c r="J33" s="2" t="s">
        <v>384</v>
      </c>
      <c r="K33">
        <v>13</v>
      </c>
      <c r="L33" t="s">
        <v>35</v>
      </c>
      <c r="M33" s="1">
        <v>43381.5</v>
      </c>
      <c r="N33" t="s">
        <v>2</v>
      </c>
      <c r="O33" t="s">
        <v>2</v>
      </c>
      <c r="P33" t="s">
        <v>336</v>
      </c>
    </row>
    <row r="34" spans="1:16" hidden="1" x14ac:dyDescent="0.25">
      <c r="A34">
        <v>33</v>
      </c>
      <c r="B34" t="str">
        <f>VLOOKUP(C34,categoria[],2,)</f>
        <v>Objetivo general</v>
      </c>
      <c r="C34">
        <v>8</v>
      </c>
      <c r="D34" t="str">
        <f>VLOOKUP(E34,apartado[],2,)</f>
        <v>PLAN DE ESTUDIOS</v>
      </c>
      <c r="E34">
        <v>2</v>
      </c>
      <c r="F34" t="str">
        <f>VLOOKUP(G34,modalidad[],2,)</f>
        <v>Escolarizada</v>
      </c>
      <c r="G34">
        <v>1</v>
      </c>
      <c r="H34" t="str">
        <f>VLOOKUP(I34,escala[],2,)</f>
        <v>Escala likert 2018</v>
      </c>
      <c r="I34">
        <v>2</v>
      </c>
      <c r="J34" s="2" t="s">
        <v>41</v>
      </c>
      <c r="K34">
        <v>14</v>
      </c>
      <c r="L34" t="s">
        <v>42</v>
      </c>
      <c r="M34" s="1">
        <v>43381.5</v>
      </c>
      <c r="N34" t="s">
        <v>2</v>
      </c>
      <c r="O34" t="s">
        <v>2</v>
      </c>
      <c r="P34" t="s">
        <v>336</v>
      </c>
    </row>
    <row r="35" spans="1:16" hidden="1" x14ac:dyDescent="0.25">
      <c r="A35">
        <v>34</v>
      </c>
      <c r="B35" t="str">
        <f>VLOOKUP(C35,categoria[],2,)</f>
        <v>Objetivos particulares</v>
      </c>
      <c r="C35">
        <v>48</v>
      </c>
      <c r="D35" t="str">
        <f>VLOOKUP(E35,apartado[],2,)</f>
        <v>PLAN DE ESTUDIOS</v>
      </c>
      <c r="E35">
        <v>2</v>
      </c>
      <c r="F35" t="str">
        <f>VLOOKUP(G35,modalidad[],2,)</f>
        <v>Escolarizada</v>
      </c>
      <c r="G35">
        <v>1</v>
      </c>
      <c r="H35" t="str">
        <f>VLOOKUP(I35,escala[],2,)</f>
        <v>Escala likert 2018</v>
      </c>
      <c r="I35">
        <v>2</v>
      </c>
      <c r="J35" s="2" t="s">
        <v>43</v>
      </c>
      <c r="K35">
        <v>15</v>
      </c>
      <c r="L35" t="s">
        <v>44</v>
      </c>
      <c r="M35" s="1">
        <v>43381.5</v>
      </c>
      <c r="N35" t="s">
        <v>2</v>
      </c>
      <c r="O35" t="s">
        <v>2</v>
      </c>
      <c r="P35" t="s">
        <v>336</v>
      </c>
    </row>
    <row r="36" spans="1:16" hidden="1" x14ac:dyDescent="0.25">
      <c r="A36">
        <v>35</v>
      </c>
      <c r="B36" t="str">
        <f>VLOOKUP(C36,categoria[],2,)</f>
        <v>Objetivos particulares</v>
      </c>
      <c r="C36">
        <v>48</v>
      </c>
      <c r="D36" t="str">
        <f>VLOOKUP(E36,apartado[],2,)</f>
        <v>PLAN DE ESTUDIOS</v>
      </c>
      <c r="E36">
        <v>2</v>
      </c>
      <c r="F36" t="str">
        <f>VLOOKUP(G36,modalidad[],2,)</f>
        <v>Escolarizada</v>
      </c>
      <c r="G36">
        <v>1</v>
      </c>
      <c r="H36" t="str">
        <f>VLOOKUP(I36,escala[],2,)</f>
        <v>Escala likert 2018</v>
      </c>
      <c r="I36">
        <v>2</v>
      </c>
      <c r="J36" s="2" t="s">
        <v>385</v>
      </c>
      <c r="K36">
        <v>16</v>
      </c>
      <c r="L36" t="s">
        <v>44</v>
      </c>
      <c r="M36" s="1">
        <v>43381.5</v>
      </c>
      <c r="N36" t="s">
        <v>2</v>
      </c>
      <c r="O36" t="s">
        <v>2</v>
      </c>
      <c r="P36" t="s">
        <v>336</v>
      </c>
    </row>
    <row r="37" spans="1:16" hidden="1" x14ac:dyDescent="0.25">
      <c r="A37">
        <v>36</v>
      </c>
      <c r="B37" t="str">
        <f>VLOOKUP(C37,categoria[],2,)</f>
        <v>Estructura del plan de estudios</v>
      </c>
      <c r="C37">
        <v>9</v>
      </c>
      <c r="D37" t="str">
        <f>VLOOKUP(E37,apartado[],2,)</f>
        <v>PLAN DE ESTUDIOS</v>
      </c>
      <c r="E37">
        <v>2</v>
      </c>
      <c r="F37" t="str">
        <f>VLOOKUP(G37,modalidad[],2,)</f>
        <v>Escolarizada</v>
      </c>
      <c r="G37">
        <v>1</v>
      </c>
      <c r="H37" t="s">
        <v>332</v>
      </c>
      <c r="I37">
        <v>2</v>
      </c>
      <c r="J37" s="2" t="s">
        <v>45</v>
      </c>
      <c r="K37">
        <v>6</v>
      </c>
      <c r="L37" t="s">
        <v>46</v>
      </c>
      <c r="M37" s="1">
        <v>43381.5</v>
      </c>
      <c r="N37" t="s">
        <v>2</v>
      </c>
      <c r="O37" t="s">
        <v>2</v>
      </c>
      <c r="P37" t="s">
        <v>336</v>
      </c>
    </row>
    <row r="38" spans="1:16" hidden="1" x14ac:dyDescent="0.25">
      <c r="A38">
        <v>37</v>
      </c>
      <c r="B38" t="str">
        <f>VLOOKUP(C38,categoria[],2,)</f>
        <v>Estructura del plan de estudios</v>
      </c>
      <c r="C38">
        <v>9</v>
      </c>
      <c r="D38" t="str">
        <f>VLOOKUP(E38,apartado[],2,)</f>
        <v>PLAN DE ESTUDIOS</v>
      </c>
      <c r="E38">
        <v>2</v>
      </c>
      <c r="F38" t="str">
        <f>VLOOKUP(G38,modalidad[],2,)</f>
        <v>Escolarizada</v>
      </c>
      <c r="G38">
        <v>1</v>
      </c>
      <c r="H38" t="str">
        <f>VLOOKUP(I38,escala[],2,)</f>
        <v>Escala dicotómica 2018</v>
      </c>
      <c r="I38">
        <v>1</v>
      </c>
      <c r="J38" s="2" t="s">
        <v>47</v>
      </c>
      <c r="K38">
        <v>7</v>
      </c>
      <c r="L38" t="s">
        <v>46</v>
      </c>
      <c r="M38" s="1">
        <v>43381.5</v>
      </c>
      <c r="N38" t="s">
        <v>2</v>
      </c>
      <c r="O38" t="s">
        <v>2</v>
      </c>
      <c r="P38" t="s">
        <v>336</v>
      </c>
    </row>
    <row r="39" spans="1:16" hidden="1" x14ac:dyDescent="0.25">
      <c r="A39" s="9"/>
      <c r="B39" s="7" t="s">
        <v>306</v>
      </c>
      <c r="D39" s="7" t="s">
        <v>324</v>
      </c>
      <c r="F39" s="6" t="s">
        <v>328</v>
      </c>
      <c r="H39" s="7" t="s">
        <v>332</v>
      </c>
      <c r="J39" s="8" t="s">
        <v>347</v>
      </c>
      <c r="K39" s="6">
        <v>8</v>
      </c>
      <c r="L39" s="6" t="s">
        <v>46</v>
      </c>
      <c r="M39" s="1"/>
      <c r="P39" s="6" t="s">
        <v>336</v>
      </c>
    </row>
    <row r="40" spans="1:16" hidden="1" x14ac:dyDescent="0.25">
      <c r="A40">
        <v>38</v>
      </c>
      <c r="B40" t="str">
        <f>VLOOKUP(C40,categoria[],2,)</f>
        <v>Estructura del plan de estudios</v>
      </c>
      <c r="C40">
        <v>9</v>
      </c>
      <c r="D40" t="str">
        <f>VLOOKUP(E40,apartado[],2,)</f>
        <v>PLAN DE ESTUDIOS</v>
      </c>
      <c r="E40">
        <v>2</v>
      </c>
      <c r="F40" t="str">
        <f>VLOOKUP(G40,modalidad[],2,)</f>
        <v>Escolarizada</v>
      </c>
      <c r="G40">
        <v>1</v>
      </c>
      <c r="H40" t="s">
        <v>333</v>
      </c>
      <c r="I40">
        <v>1</v>
      </c>
      <c r="J40" s="2" t="s">
        <v>48</v>
      </c>
      <c r="K40">
        <v>17</v>
      </c>
      <c r="L40" t="s">
        <v>46</v>
      </c>
      <c r="M40" s="1">
        <v>43381.5</v>
      </c>
      <c r="N40" t="s">
        <v>2</v>
      </c>
      <c r="O40" t="s">
        <v>2</v>
      </c>
      <c r="P40" t="s">
        <v>336</v>
      </c>
    </row>
    <row r="41" spans="1:16" hidden="1" x14ac:dyDescent="0.25">
      <c r="A41">
        <v>39</v>
      </c>
      <c r="B41" t="str">
        <f>VLOOKUP(C41,categoria[],2,)</f>
        <v>Estructura del plan de estudios</v>
      </c>
      <c r="C41">
        <v>9</v>
      </c>
      <c r="D41" t="str">
        <f>VLOOKUP(E41,apartado[],2,)</f>
        <v>PLAN DE ESTUDIOS</v>
      </c>
      <c r="E41">
        <v>2</v>
      </c>
      <c r="F41" t="str">
        <f>VLOOKUP(G41,modalidad[],2,)</f>
        <v>Escolarizada</v>
      </c>
      <c r="G41">
        <v>1</v>
      </c>
      <c r="H41" t="s">
        <v>333</v>
      </c>
      <c r="I41">
        <v>1</v>
      </c>
      <c r="J41" s="2" t="s">
        <v>49</v>
      </c>
      <c r="K41">
        <v>18</v>
      </c>
      <c r="L41" t="s">
        <v>46</v>
      </c>
      <c r="M41" s="1">
        <v>43381.5</v>
      </c>
      <c r="N41" t="s">
        <v>2</v>
      </c>
      <c r="O41" t="s">
        <v>2</v>
      </c>
      <c r="P41" t="s">
        <v>336</v>
      </c>
    </row>
    <row r="42" spans="1:16" hidden="1" x14ac:dyDescent="0.25">
      <c r="A42">
        <v>40</v>
      </c>
      <c r="B42" t="str">
        <f>VLOOKUP(C42,categoria[],2,)</f>
        <v>Estructura del plan de estudios</v>
      </c>
      <c r="C42">
        <v>9</v>
      </c>
      <c r="D42" t="str">
        <f>VLOOKUP(E42,apartado[],2,)</f>
        <v>PLAN DE ESTUDIOS</v>
      </c>
      <c r="E42">
        <v>2</v>
      </c>
      <c r="F42" t="str">
        <f>VLOOKUP(G42,modalidad[],2,)</f>
        <v>Escolarizada</v>
      </c>
      <c r="G42">
        <v>1</v>
      </c>
      <c r="H42" t="s">
        <v>333</v>
      </c>
      <c r="I42">
        <v>1</v>
      </c>
      <c r="J42" s="2" t="s">
        <v>50</v>
      </c>
      <c r="K42">
        <v>19</v>
      </c>
      <c r="L42" t="s">
        <v>46</v>
      </c>
      <c r="M42" s="1">
        <v>43381.5</v>
      </c>
      <c r="N42" t="s">
        <v>2</v>
      </c>
      <c r="O42" t="s">
        <v>2</v>
      </c>
      <c r="P42" t="s">
        <v>336</v>
      </c>
    </row>
    <row r="43" spans="1:16" hidden="1" x14ac:dyDescent="0.25">
      <c r="A43">
        <v>41</v>
      </c>
      <c r="B43" t="str">
        <f>VLOOKUP(C43,categoria[],2,)</f>
        <v>Estructura del plan de estudios</v>
      </c>
      <c r="C43">
        <v>9</v>
      </c>
      <c r="D43" t="str">
        <f>VLOOKUP(E43,apartado[],2,)</f>
        <v>PLAN DE ESTUDIOS</v>
      </c>
      <c r="E43">
        <v>2</v>
      </c>
      <c r="F43" t="str">
        <f>VLOOKUP(G43,modalidad[],2,)</f>
        <v>Escolarizada</v>
      </c>
      <c r="G43">
        <v>1</v>
      </c>
      <c r="H43" t="s">
        <v>333</v>
      </c>
      <c r="I43">
        <v>1</v>
      </c>
      <c r="J43" s="2" t="s">
        <v>51</v>
      </c>
      <c r="K43">
        <v>20</v>
      </c>
      <c r="L43" t="s">
        <v>46</v>
      </c>
      <c r="M43" s="1">
        <v>43381.5</v>
      </c>
      <c r="N43" t="s">
        <v>2</v>
      </c>
      <c r="O43" t="s">
        <v>2</v>
      </c>
      <c r="P43" t="s">
        <v>336</v>
      </c>
    </row>
    <row r="44" spans="1:16" hidden="1" x14ac:dyDescent="0.25">
      <c r="A44">
        <v>42</v>
      </c>
      <c r="B44" t="str">
        <f>VLOOKUP(C44,categoria[],2,)</f>
        <v>Estructura del plan de estudios</v>
      </c>
      <c r="C44">
        <v>9</v>
      </c>
      <c r="D44" t="str">
        <f>VLOOKUP(E44,apartado[],2,)</f>
        <v>PLAN DE ESTUDIOS</v>
      </c>
      <c r="E44">
        <v>2</v>
      </c>
      <c r="F44" t="str">
        <f>VLOOKUP(G44,modalidad[],2,)</f>
        <v>Escolarizada</v>
      </c>
      <c r="G44">
        <v>1</v>
      </c>
      <c r="H44" t="str">
        <f>VLOOKUP(I44,escala[],2,)</f>
        <v>Escala likert 2018</v>
      </c>
      <c r="I44">
        <v>2</v>
      </c>
      <c r="J44" s="2" t="s">
        <v>52</v>
      </c>
      <c r="K44">
        <v>21</v>
      </c>
      <c r="L44" t="s">
        <v>46</v>
      </c>
      <c r="M44" s="1">
        <v>43381.5</v>
      </c>
      <c r="N44" t="s">
        <v>2</v>
      </c>
      <c r="O44" t="s">
        <v>2</v>
      </c>
      <c r="P44" t="s">
        <v>336</v>
      </c>
    </row>
    <row r="45" spans="1:16" hidden="1" x14ac:dyDescent="0.25">
      <c r="A45">
        <v>43</v>
      </c>
      <c r="B45" t="str">
        <f>VLOOKUP(C45,categoria[],2,)</f>
        <v>Listado de asignaturas</v>
      </c>
      <c r="C45">
        <v>49</v>
      </c>
      <c r="D45" t="str">
        <f>VLOOKUP(E45,apartado[],2,)</f>
        <v>PLAN DE ESTUDIOS</v>
      </c>
      <c r="E45">
        <v>2</v>
      </c>
      <c r="F45" t="str">
        <f>VLOOKUP(G45,modalidad[],2,)</f>
        <v>Escolarizada</v>
      </c>
      <c r="G45">
        <v>1</v>
      </c>
      <c r="H45" t="str">
        <f>VLOOKUP(I45,escala[],2,)</f>
        <v>Escala likert 2018</v>
      </c>
      <c r="I45">
        <v>2</v>
      </c>
      <c r="J45" s="2" t="s">
        <v>53</v>
      </c>
      <c r="K45">
        <v>22</v>
      </c>
      <c r="L45" t="s">
        <v>54</v>
      </c>
      <c r="M45" s="1">
        <v>43381.5</v>
      </c>
      <c r="N45" t="s">
        <v>2</v>
      </c>
      <c r="O45" t="s">
        <v>2</v>
      </c>
      <c r="P45" t="s">
        <v>336</v>
      </c>
    </row>
    <row r="46" spans="1:16" hidden="1" x14ac:dyDescent="0.25">
      <c r="A46">
        <v>44</v>
      </c>
      <c r="B46" t="str">
        <f>VLOOKUP(C46,categoria[],2,)</f>
        <v>SeriaciÃ³n</v>
      </c>
      <c r="C46">
        <v>50</v>
      </c>
      <c r="D46" t="str">
        <f>VLOOKUP(E46,apartado[],2,)</f>
        <v>PLAN DE ESTUDIOS</v>
      </c>
      <c r="E46">
        <v>2</v>
      </c>
      <c r="F46" t="str">
        <f>VLOOKUP(G46,modalidad[],2,)</f>
        <v>Escolarizada</v>
      </c>
      <c r="G46">
        <v>1</v>
      </c>
      <c r="H46" t="str">
        <f>VLOOKUP(I46,escala[],2,)</f>
        <v>Escala likert 2018</v>
      </c>
      <c r="I46">
        <v>2</v>
      </c>
      <c r="J46" s="2" t="s">
        <v>55</v>
      </c>
      <c r="K46">
        <v>23</v>
      </c>
      <c r="L46" t="s">
        <v>56</v>
      </c>
      <c r="M46" s="1">
        <v>43381.5</v>
      </c>
      <c r="N46" t="s">
        <v>2</v>
      </c>
      <c r="O46" t="s">
        <v>2</v>
      </c>
      <c r="P46" t="s">
        <v>336</v>
      </c>
    </row>
    <row r="47" spans="1:16" hidden="1" x14ac:dyDescent="0.25">
      <c r="A47">
        <v>45</v>
      </c>
      <c r="B47" t="str">
        <f>VLOOKUP(C47,categoria[],2,)</f>
        <v>OperaciÃ³n del plan de estudios a travÃ©s de sus academias</v>
      </c>
      <c r="C47">
        <v>10</v>
      </c>
      <c r="D47" t="str">
        <f>VLOOKUP(E47,apartado[],2,)</f>
        <v>PLAN DE ESTUDIOS</v>
      </c>
      <c r="E47">
        <v>2</v>
      </c>
      <c r="F47" t="str">
        <f>VLOOKUP(G47,modalidad[],2,)</f>
        <v>Escolarizada</v>
      </c>
      <c r="G47">
        <v>1</v>
      </c>
      <c r="H47" t="str">
        <f>VLOOKUP(I47,escala[],2,)</f>
        <v>Escala likert 2018</v>
      </c>
      <c r="I47">
        <v>2</v>
      </c>
      <c r="J47" s="2" t="s">
        <v>57</v>
      </c>
      <c r="K47">
        <v>24</v>
      </c>
      <c r="L47" t="s">
        <v>58</v>
      </c>
      <c r="M47" s="1">
        <v>43381.5</v>
      </c>
      <c r="N47" t="s">
        <v>2</v>
      </c>
      <c r="O47" t="s">
        <v>2</v>
      </c>
      <c r="P47" t="s">
        <v>336</v>
      </c>
    </row>
    <row r="48" spans="1:16" hidden="1" x14ac:dyDescent="0.25">
      <c r="A48">
        <v>46</v>
      </c>
      <c r="B48" t="str">
        <f>VLOOKUP(C48,categoria[],2,)</f>
        <v>OperaciÃ³n del plan de estudios a travÃ©s de sus academias</v>
      </c>
      <c r="C48">
        <v>10</v>
      </c>
      <c r="D48" t="str">
        <f>VLOOKUP(E48,apartado[],2,)</f>
        <v>PLAN DE ESTUDIOS</v>
      </c>
      <c r="E48">
        <v>2</v>
      </c>
      <c r="F48" t="str">
        <f>VLOOKUP(G48,modalidad[],2,)</f>
        <v>Escolarizada</v>
      </c>
      <c r="G48">
        <v>1</v>
      </c>
      <c r="H48" t="str">
        <f>VLOOKUP(I48,escala[],2,)</f>
        <v>Escala likert 2018</v>
      </c>
      <c r="I48">
        <v>2</v>
      </c>
      <c r="J48" s="2" t="s">
        <v>59</v>
      </c>
      <c r="K48">
        <v>25</v>
      </c>
      <c r="L48" t="s">
        <v>58</v>
      </c>
      <c r="M48" s="1">
        <v>43381.5</v>
      </c>
      <c r="N48" t="s">
        <v>2</v>
      </c>
      <c r="O48" t="s">
        <v>2</v>
      </c>
      <c r="P48" t="s">
        <v>336</v>
      </c>
    </row>
    <row r="49" spans="1:16" hidden="1" x14ac:dyDescent="0.25">
      <c r="A49">
        <v>47</v>
      </c>
      <c r="B49" t="str">
        <f>VLOOKUP(C49,categoria[],2,)</f>
        <v>OperaciÃ³n del plan de estudios a travÃ©s de sus academias</v>
      </c>
      <c r="C49">
        <v>10</v>
      </c>
      <c r="D49" t="str">
        <f>VLOOKUP(E49,apartado[],2,)</f>
        <v>PLAN DE ESTUDIOS</v>
      </c>
      <c r="E49">
        <v>2</v>
      </c>
      <c r="F49" t="str">
        <f>VLOOKUP(G49,modalidad[],2,)</f>
        <v>Escolarizada</v>
      </c>
      <c r="G49">
        <v>1</v>
      </c>
      <c r="H49" t="str">
        <f>VLOOKUP(I49,escala[],2,)</f>
        <v>Escala likert 2018</v>
      </c>
      <c r="I49">
        <v>2</v>
      </c>
      <c r="J49" s="2" t="s">
        <v>337</v>
      </c>
      <c r="K49">
        <v>26</v>
      </c>
      <c r="L49" t="s">
        <v>58</v>
      </c>
      <c r="M49" s="1">
        <v>43381.5</v>
      </c>
      <c r="N49" t="s">
        <v>2</v>
      </c>
      <c r="O49" t="s">
        <v>2</v>
      </c>
      <c r="P49" t="s">
        <v>336</v>
      </c>
    </row>
    <row r="50" spans="1:16" hidden="1" x14ac:dyDescent="0.25">
      <c r="A50">
        <v>48</v>
      </c>
      <c r="B50" t="str">
        <f>VLOOKUP(C50,categoria[],2,)</f>
        <v>LÃ­neas de generaciÃ³n y aplicaciÃ³n de conocimiento</v>
      </c>
      <c r="C50">
        <v>11</v>
      </c>
      <c r="D50" t="str">
        <f>VLOOKUP(E50,apartado[],2,)</f>
        <v>PLAN DE ESTUDIOS</v>
      </c>
      <c r="E50">
        <v>2</v>
      </c>
      <c r="F50" t="str">
        <f>VLOOKUP(G50,modalidad[],2,)</f>
        <v>Escolarizada</v>
      </c>
      <c r="G50">
        <v>1</v>
      </c>
      <c r="H50" t="str">
        <f>VLOOKUP(I50,escala[],2,)</f>
        <v>Escala likert 2018</v>
      </c>
      <c r="I50">
        <v>2</v>
      </c>
      <c r="J50" s="2" t="s">
        <v>60</v>
      </c>
      <c r="K50">
        <v>27</v>
      </c>
      <c r="L50" t="s">
        <v>61</v>
      </c>
      <c r="M50" s="1">
        <v>43381.5</v>
      </c>
      <c r="N50" t="s">
        <v>2</v>
      </c>
      <c r="O50" t="s">
        <v>2</v>
      </c>
      <c r="P50" t="s">
        <v>336</v>
      </c>
    </row>
    <row r="51" spans="1:16" hidden="1" x14ac:dyDescent="0.25">
      <c r="A51">
        <v>49</v>
      </c>
      <c r="B51" t="str">
        <f>VLOOKUP(C51,categoria[],2,)</f>
        <v>LÃ­neas de generaciÃ³n y aplicaciÃ³n de conocimiento</v>
      </c>
      <c r="C51">
        <v>11</v>
      </c>
      <c r="D51" t="str">
        <f>VLOOKUP(E51,apartado[],2,)</f>
        <v>PLAN DE ESTUDIOS</v>
      </c>
      <c r="E51">
        <v>2</v>
      </c>
      <c r="F51" t="str">
        <f>VLOOKUP(G51,modalidad[],2,)</f>
        <v>Escolarizada</v>
      </c>
      <c r="G51">
        <v>1</v>
      </c>
      <c r="H51" t="str">
        <f>VLOOKUP(I51,escala[],2,)</f>
        <v>Escala likert 2018</v>
      </c>
      <c r="I51">
        <v>2</v>
      </c>
      <c r="J51" s="2" t="s">
        <v>62</v>
      </c>
      <c r="K51">
        <v>28</v>
      </c>
      <c r="L51" t="s">
        <v>61</v>
      </c>
      <c r="M51" s="1">
        <v>43381.5</v>
      </c>
      <c r="N51" t="s">
        <v>2</v>
      </c>
      <c r="O51" t="s">
        <v>2</v>
      </c>
      <c r="P51" t="s">
        <v>336</v>
      </c>
    </row>
    <row r="52" spans="1:16" hidden="1" x14ac:dyDescent="0.25">
      <c r="A52">
        <v>50</v>
      </c>
      <c r="B52" t="str">
        <f>VLOOKUP(C52,categoria[],2,)</f>
        <v>ActulizaciÃ³n del plan de estudios</v>
      </c>
      <c r="C52">
        <v>12</v>
      </c>
      <c r="D52" t="str">
        <f>VLOOKUP(E52,apartado[],2,)</f>
        <v>PLAN DE ESTUDIOS</v>
      </c>
      <c r="E52">
        <v>2</v>
      </c>
      <c r="F52" t="str">
        <f>VLOOKUP(G52,modalidad[],2,)</f>
        <v>Escolarizada</v>
      </c>
      <c r="G52">
        <v>1</v>
      </c>
      <c r="H52" t="str">
        <f>VLOOKUP(I52,escala[],2,)</f>
        <v>Escala likert 2018</v>
      </c>
      <c r="I52">
        <v>2</v>
      </c>
      <c r="J52" s="2" t="s">
        <v>63</v>
      </c>
      <c r="K52">
        <v>29</v>
      </c>
      <c r="L52" t="s">
        <v>64</v>
      </c>
      <c r="M52" s="1">
        <v>43381.5</v>
      </c>
      <c r="N52" t="s">
        <v>2</v>
      </c>
      <c r="O52" t="s">
        <v>2</v>
      </c>
      <c r="P52" t="s">
        <v>336</v>
      </c>
    </row>
    <row r="53" spans="1:16" hidden="1" x14ac:dyDescent="0.25">
      <c r="A53">
        <v>51</v>
      </c>
      <c r="B53" t="str">
        <f>VLOOKUP(C53,categoria[],2,)</f>
        <v>Proyecto de seguimiento a egresados</v>
      </c>
      <c r="C53">
        <v>13</v>
      </c>
      <c r="D53" t="str">
        <f>VLOOKUP(E53,apartado[],2,)</f>
        <v>PLAN DE ESTUDIOS</v>
      </c>
      <c r="E53">
        <v>2</v>
      </c>
      <c r="F53" t="str">
        <f>VLOOKUP(G53,modalidad[],2,)</f>
        <v>Escolarizada</v>
      </c>
      <c r="G53">
        <v>1</v>
      </c>
      <c r="H53" t="str">
        <f>VLOOKUP(I53,escala[],2,)</f>
        <v>Escala likert 2018</v>
      </c>
      <c r="I53">
        <v>2</v>
      </c>
      <c r="J53" s="2" t="s">
        <v>65</v>
      </c>
      <c r="K53">
        <v>30</v>
      </c>
      <c r="L53" t="s">
        <v>66</v>
      </c>
      <c r="M53" s="1">
        <v>43381.5</v>
      </c>
      <c r="N53" t="s">
        <v>2</v>
      </c>
      <c r="O53" t="s">
        <v>2</v>
      </c>
      <c r="P53" t="s">
        <v>336</v>
      </c>
    </row>
    <row r="54" spans="1:16" hidden="1" x14ac:dyDescent="0.25">
      <c r="A54">
        <v>52</v>
      </c>
      <c r="B54" t="str">
        <f>VLOOKUP(C54,categoria[],2,)</f>
        <v>VinculaciÃ³n con los colegios de profesionistas, academias, asocciaciones profesionales,etc.</v>
      </c>
      <c r="C54">
        <v>14</v>
      </c>
      <c r="D54" t="str">
        <f>VLOOKUP(E54,apartado[],2,)</f>
        <v>PLAN DE ESTUDIOS</v>
      </c>
      <c r="E54">
        <v>2</v>
      </c>
      <c r="F54" t="str">
        <f>VLOOKUP(G54,modalidad[],2,)</f>
        <v>Escolarizada</v>
      </c>
      <c r="G54">
        <v>1</v>
      </c>
      <c r="H54" t="str">
        <f>VLOOKUP(I54,escala[],2,)</f>
        <v>Escala likert 2018</v>
      </c>
      <c r="I54">
        <v>2</v>
      </c>
      <c r="J54" s="2" t="s">
        <v>67</v>
      </c>
      <c r="K54">
        <v>31</v>
      </c>
      <c r="L54" t="s">
        <v>68</v>
      </c>
      <c r="M54" s="1">
        <v>43381.5</v>
      </c>
      <c r="N54" t="s">
        <v>2</v>
      </c>
      <c r="O54" t="s">
        <v>2</v>
      </c>
      <c r="P54" t="s">
        <v>336</v>
      </c>
    </row>
    <row r="55" spans="1:16" hidden="1" x14ac:dyDescent="0.25">
      <c r="A55" s="3">
        <v>53</v>
      </c>
      <c r="B55" s="3" t="str">
        <f>VLOOKUP(C55,categoria[],2,)</f>
        <v>VinculaciÃ³n con los colegios de profesionistas, academias, asocciaciones profesionales,etc.</v>
      </c>
      <c r="C55">
        <v>14</v>
      </c>
      <c r="D55" s="3" t="str">
        <f>VLOOKUP(E55,apartado[],2,)</f>
        <v>PLAN DE ESTUDIOS</v>
      </c>
      <c r="E55">
        <v>2</v>
      </c>
      <c r="F55" s="3" t="str">
        <f>VLOOKUP(G55,modalidad[],2,)</f>
        <v>Escolarizada</v>
      </c>
      <c r="G55">
        <v>1</v>
      </c>
      <c r="H55" s="3" t="str">
        <f>VLOOKUP(I55,escala[],2,)</f>
        <v>Escala likert 2018</v>
      </c>
      <c r="I55">
        <v>2</v>
      </c>
      <c r="J55" s="4" t="s">
        <v>69</v>
      </c>
      <c r="K55" s="3">
        <v>0</v>
      </c>
      <c r="L55" s="3" t="s">
        <v>68</v>
      </c>
      <c r="M55" s="1">
        <v>43381.5</v>
      </c>
      <c r="N55" t="s">
        <v>2</v>
      </c>
      <c r="O55" t="s">
        <v>2</v>
      </c>
      <c r="P55" t="s">
        <v>336</v>
      </c>
    </row>
    <row r="56" spans="1:16" hidden="1" x14ac:dyDescent="0.25">
      <c r="A56">
        <v>54</v>
      </c>
      <c r="B56" t="str">
        <f>VLOOKUP(C56,categoria[],2,)</f>
        <v>Vigencia</v>
      </c>
      <c r="C56">
        <v>15</v>
      </c>
      <c r="D56" t="str">
        <f>VLOOKUP(E56,apartado[],2,)</f>
        <v>PLAN DE ESTUDIOS</v>
      </c>
      <c r="E56">
        <v>2</v>
      </c>
      <c r="F56" t="str">
        <f>VLOOKUP(G56,modalidad[],2,)</f>
        <v>Escolarizada</v>
      </c>
      <c r="G56">
        <v>1</v>
      </c>
      <c r="H56" t="s">
        <v>332</v>
      </c>
      <c r="I56">
        <v>2</v>
      </c>
      <c r="J56" s="2" t="s">
        <v>70</v>
      </c>
      <c r="K56">
        <v>9</v>
      </c>
      <c r="L56" t="s">
        <v>18</v>
      </c>
      <c r="M56" s="1">
        <v>43381.5</v>
      </c>
      <c r="N56" t="s">
        <v>2</v>
      </c>
      <c r="O56" t="s">
        <v>2</v>
      </c>
      <c r="P56" t="s">
        <v>336</v>
      </c>
    </row>
    <row r="57" spans="1:16" hidden="1" x14ac:dyDescent="0.25">
      <c r="A57">
        <v>55</v>
      </c>
      <c r="B57" t="str">
        <f>VLOOKUP(C57,categoria[],2,)</f>
        <v>RevisiÃ³n TÃ©cnica</v>
      </c>
      <c r="C57">
        <v>1</v>
      </c>
      <c r="D57" t="str">
        <f>VLOOKUP(E57,apartado[],2,)</f>
        <v>PROGRAMA DE ESTUDIOS</v>
      </c>
      <c r="E57">
        <v>3</v>
      </c>
      <c r="F57" t="str">
        <f>VLOOKUP(G57,modalidad[],2,)</f>
        <v>Escolarizada</v>
      </c>
      <c r="G57">
        <v>1</v>
      </c>
      <c r="H57" t="str">
        <f>VLOOKUP(I57,escala[],2,)</f>
        <v>Escala dicotómica 2018</v>
      </c>
      <c r="I57">
        <v>1</v>
      </c>
      <c r="J57" s="2" t="s">
        <v>0</v>
      </c>
      <c r="K57">
        <v>1</v>
      </c>
      <c r="L57" t="s">
        <v>71</v>
      </c>
      <c r="M57" s="1">
        <v>43382.5</v>
      </c>
      <c r="N57" t="s">
        <v>2</v>
      </c>
      <c r="O57" t="s">
        <v>2</v>
      </c>
      <c r="P57" t="s">
        <v>336</v>
      </c>
    </row>
    <row r="58" spans="1:16" hidden="1" x14ac:dyDescent="0.25">
      <c r="A58">
        <v>56</v>
      </c>
      <c r="B58" t="str">
        <f>VLOOKUP(C58,categoria[],2,)</f>
        <v>RevisiÃ³n TÃ©cnica</v>
      </c>
      <c r="C58">
        <v>1</v>
      </c>
      <c r="D58" t="str">
        <f>VLOOKUP(E58,apartado[],2,)</f>
        <v>PROGRAMA DE ESTUDIOS</v>
      </c>
      <c r="E58">
        <v>3</v>
      </c>
      <c r="F58" t="str">
        <f>VLOOKUP(G58,modalidad[],2,)</f>
        <v>Escolarizada</v>
      </c>
      <c r="G58">
        <v>1</v>
      </c>
      <c r="H58" t="str">
        <f>VLOOKUP(I58,escala[],2,)</f>
        <v>Escala dicotómica 2018</v>
      </c>
      <c r="I58">
        <v>1</v>
      </c>
      <c r="J58" s="2" t="s">
        <v>3</v>
      </c>
      <c r="K58">
        <v>2</v>
      </c>
      <c r="L58" t="s">
        <v>71</v>
      </c>
      <c r="M58" s="1">
        <v>43382.5</v>
      </c>
      <c r="N58" t="s">
        <v>2</v>
      </c>
      <c r="O58" t="s">
        <v>2</v>
      </c>
      <c r="P58" t="s">
        <v>336</v>
      </c>
    </row>
    <row r="59" spans="1:16" hidden="1" x14ac:dyDescent="0.25">
      <c r="A59">
        <v>57</v>
      </c>
      <c r="B59" t="str">
        <f>VLOOKUP(C59,categoria[],2,)</f>
        <v>RevisiÃ³n TÃ©cnica</v>
      </c>
      <c r="C59">
        <v>1</v>
      </c>
      <c r="D59" t="str">
        <f>VLOOKUP(E59,apartado[],2,)</f>
        <v>PROGRAMA DE ESTUDIOS</v>
      </c>
      <c r="E59">
        <v>3</v>
      </c>
      <c r="F59" t="str">
        <f>VLOOKUP(G59,modalidad[],2,)</f>
        <v>Escolarizada</v>
      </c>
      <c r="G59">
        <v>1</v>
      </c>
      <c r="H59" t="str">
        <f>VLOOKUP(I59,escala[],2,)</f>
        <v>Escala dicotómica 2018</v>
      </c>
      <c r="I59">
        <v>1</v>
      </c>
      <c r="J59" s="2" t="s">
        <v>4</v>
      </c>
      <c r="K59">
        <v>3</v>
      </c>
      <c r="L59" t="s">
        <v>71</v>
      </c>
      <c r="M59" s="1">
        <v>43382.5</v>
      </c>
      <c r="N59" t="s">
        <v>2</v>
      </c>
      <c r="O59" t="s">
        <v>2</v>
      </c>
      <c r="P59" t="s">
        <v>336</v>
      </c>
    </row>
    <row r="60" spans="1:16" hidden="1" x14ac:dyDescent="0.25">
      <c r="A60">
        <v>58</v>
      </c>
      <c r="B60" t="str">
        <f>VLOOKUP(C60,categoria[],2,)</f>
        <v>RevisiÃ³n TÃ©cnica</v>
      </c>
      <c r="C60">
        <v>1</v>
      </c>
      <c r="D60" t="str">
        <f>VLOOKUP(E60,apartado[],2,)</f>
        <v>PROGRAMA DE ESTUDIOS</v>
      </c>
      <c r="E60">
        <v>3</v>
      </c>
      <c r="F60" t="str">
        <f>VLOOKUP(G60,modalidad[],2,)</f>
        <v>Escolarizada</v>
      </c>
      <c r="G60">
        <v>1</v>
      </c>
      <c r="H60" t="str">
        <f>VLOOKUP(I60,escala[],2,)</f>
        <v>Escala dicotómica 2018</v>
      </c>
      <c r="I60">
        <v>1</v>
      </c>
      <c r="J60" s="2" t="s">
        <v>72</v>
      </c>
      <c r="K60">
        <v>4</v>
      </c>
      <c r="L60" t="s">
        <v>71</v>
      </c>
      <c r="M60" s="1">
        <v>43382.5</v>
      </c>
      <c r="N60" t="s">
        <v>2</v>
      </c>
      <c r="O60" t="s">
        <v>2</v>
      </c>
      <c r="P60" t="s">
        <v>336</v>
      </c>
    </row>
    <row r="61" spans="1:16" hidden="1" x14ac:dyDescent="0.25">
      <c r="A61" s="6"/>
      <c r="B61" s="6" t="s">
        <v>298</v>
      </c>
      <c r="D61" s="7" t="s">
        <v>323</v>
      </c>
      <c r="F61" s="7" t="s">
        <v>328</v>
      </c>
      <c r="H61" s="7" t="s">
        <v>332</v>
      </c>
      <c r="J61" s="8" t="s">
        <v>348</v>
      </c>
      <c r="K61" s="6">
        <v>5</v>
      </c>
      <c r="L61" s="6" t="s">
        <v>74</v>
      </c>
      <c r="M61" s="1"/>
      <c r="P61" s="6" t="s">
        <v>336</v>
      </c>
    </row>
    <row r="62" spans="1:16" hidden="1" x14ac:dyDescent="0.25">
      <c r="A62">
        <v>59</v>
      </c>
      <c r="B62" t="str">
        <f>VLOOKUP(C62,categoria[],2,)</f>
        <v>Contenido de cada asignatura</v>
      </c>
      <c r="C62">
        <v>17</v>
      </c>
      <c r="D62" t="str">
        <f>VLOOKUP(E62,apartado[],2,)</f>
        <v>PROGRAMA DE ESTUDIOS</v>
      </c>
      <c r="E62">
        <v>3</v>
      </c>
      <c r="F62" t="str">
        <f>VLOOKUP(G62,modalidad[],2,)</f>
        <v>Escolarizada</v>
      </c>
      <c r="G62">
        <v>1</v>
      </c>
      <c r="H62" t="str">
        <f>VLOOKUP(I62,escala[],2,)</f>
        <v>Escala dicotómica 2018</v>
      </c>
      <c r="I62">
        <v>1</v>
      </c>
      <c r="J62" s="2" t="s">
        <v>73</v>
      </c>
      <c r="K62">
        <v>6</v>
      </c>
      <c r="L62" t="s">
        <v>74</v>
      </c>
      <c r="M62" s="1">
        <v>43382.5</v>
      </c>
      <c r="N62" t="s">
        <v>2</v>
      </c>
      <c r="O62" t="s">
        <v>2</v>
      </c>
      <c r="P62" t="s">
        <v>336</v>
      </c>
    </row>
    <row r="63" spans="1:16" hidden="1" x14ac:dyDescent="0.25">
      <c r="A63">
        <v>60</v>
      </c>
      <c r="B63" t="str">
        <f>VLOOKUP(C63,categoria[],2,)</f>
        <v>Contenido de cada asignatura</v>
      </c>
      <c r="C63">
        <v>17</v>
      </c>
      <c r="D63" t="str">
        <f>VLOOKUP(E63,apartado[],2,)</f>
        <v>PROGRAMA DE ESTUDIOS</v>
      </c>
      <c r="E63">
        <v>3</v>
      </c>
      <c r="F63" t="str">
        <f>VLOOKUP(G63,modalidad[],2,)</f>
        <v>Escolarizada</v>
      </c>
      <c r="G63">
        <v>1</v>
      </c>
      <c r="H63" t="str">
        <f>VLOOKUP(I63,escala[],2,)</f>
        <v>Escala dicotómica 2018</v>
      </c>
      <c r="I63">
        <v>1</v>
      </c>
      <c r="J63" s="2" t="s">
        <v>75</v>
      </c>
      <c r="K63">
        <v>7</v>
      </c>
      <c r="L63" t="s">
        <v>74</v>
      </c>
      <c r="M63" s="1">
        <v>43382.5</v>
      </c>
      <c r="N63" t="s">
        <v>2</v>
      </c>
      <c r="O63" t="s">
        <v>2</v>
      </c>
      <c r="P63" t="s">
        <v>336</v>
      </c>
    </row>
    <row r="64" spans="1:16" hidden="1" x14ac:dyDescent="0.25">
      <c r="A64">
        <v>61</v>
      </c>
      <c r="B64" t="str">
        <f>VLOOKUP(C64,categoria[],2,)</f>
        <v>Contenido de cada asignatura</v>
      </c>
      <c r="C64">
        <v>17</v>
      </c>
      <c r="D64" t="str">
        <f>VLOOKUP(E64,apartado[],2,)</f>
        <v>PROGRAMA DE ESTUDIOS</v>
      </c>
      <c r="E64">
        <v>3</v>
      </c>
      <c r="F64" t="str">
        <f>VLOOKUP(G64,modalidad[],2,)</f>
        <v>Escolarizada</v>
      </c>
      <c r="G64">
        <v>1</v>
      </c>
      <c r="H64" t="str">
        <f>VLOOKUP(I64,escala[],2,)</f>
        <v>Escala dicotómica 2018</v>
      </c>
      <c r="I64">
        <v>1</v>
      </c>
      <c r="J64" s="2" t="s">
        <v>76</v>
      </c>
      <c r="K64">
        <v>8</v>
      </c>
      <c r="L64" t="s">
        <v>74</v>
      </c>
      <c r="M64" s="1">
        <v>43382.5</v>
      </c>
      <c r="N64" t="s">
        <v>2</v>
      </c>
      <c r="O64" t="s">
        <v>2</v>
      </c>
      <c r="P64" t="s">
        <v>336</v>
      </c>
    </row>
    <row r="65" spans="1:16" hidden="1" x14ac:dyDescent="0.25">
      <c r="A65">
        <v>62</v>
      </c>
      <c r="B65" t="str">
        <f>VLOOKUP(C65,categoria[],2,)</f>
        <v>Contenido de cada asignatura</v>
      </c>
      <c r="C65">
        <v>17</v>
      </c>
      <c r="D65" t="str">
        <f>VLOOKUP(E65,apartado[],2,)</f>
        <v>PROGRAMA DE ESTUDIOS</v>
      </c>
      <c r="E65">
        <v>3</v>
      </c>
      <c r="F65" t="str">
        <f>VLOOKUP(G65,modalidad[],2,)</f>
        <v>Escolarizada</v>
      </c>
      <c r="G65">
        <v>1</v>
      </c>
      <c r="H65" t="str">
        <f>VLOOKUP(I65,escala[],2,)</f>
        <v>Escala dicotómica 2018</v>
      </c>
      <c r="I65">
        <v>1</v>
      </c>
      <c r="J65" s="2" t="s">
        <v>77</v>
      </c>
      <c r="K65">
        <v>9</v>
      </c>
      <c r="L65" t="s">
        <v>74</v>
      </c>
      <c r="M65" s="1">
        <v>43382.5</v>
      </c>
      <c r="N65" t="s">
        <v>2</v>
      </c>
      <c r="O65" t="s">
        <v>2</v>
      </c>
      <c r="P65" t="s">
        <v>336</v>
      </c>
    </row>
    <row r="66" spans="1:16" hidden="1" x14ac:dyDescent="0.25">
      <c r="A66">
        <v>63</v>
      </c>
      <c r="B66" t="str">
        <f>VLOOKUP(C66,categoria[],2,)</f>
        <v>Contenido de cada asignatura</v>
      </c>
      <c r="C66">
        <v>17</v>
      </c>
      <c r="D66" t="str">
        <f>VLOOKUP(E66,apartado[],2,)</f>
        <v>PROGRAMA DE ESTUDIOS</v>
      </c>
      <c r="E66">
        <v>3</v>
      </c>
      <c r="F66" t="str">
        <f>VLOOKUP(G66,modalidad[],2,)</f>
        <v>Escolarizada</v>
      </c>
      <c r="G66">
        <v>1</v>
      </c>
      <c r="H66" t="str">
        <f>VLOOKUP(I66,escala[],2,)</f>
        <v>Escala dicotómica 2018</v>
      </c>
      <c r="I66">
        <v>1</v>
      </c>
      <c r="J66" s="2" t="s">
        <v>78</v>
      </c>
      <c r="K66">
        <v>10</v>
      </c>
      <c r="L66" t="s">
        <v>74</v>
      </c>
      <c r="M66" s="1">
        <v>43382.5</v>
      </c>
      <c r="N66" t="s">
        <v>2</v>
      </c>
      <c r="O66" t="s">
        <v>2</v>
      </c>
      <c r="P66" t="s">
        <v>336</v>
      </c>
    </row>
    <row r="67" spans="1:16" hidden="1" x14ac:dyDescent="0.25">
      <c r="A67">
        <v>64</v>
      </c>
      <c r="B67" t="str">
        <f>VLOOKUP(C67,categoria[],2,)</f>
        <v>Contenido de cada asignatura</v>
      </c>
      <c r="C67">
        <v>17</v>
      </c>
      <c r="D67" t="str">
        <f>VLOOKUP(E67,apartado[],2,)</f>
        <v>PROGRAMA DE ESTUDIOS</v>
      </c>
      <c r="E67">
        <v>3</v>
      </c>
      <c r="F67" t="str">
        <f>VLOOKUP(G67,modalidad[],2,)</f>
        <v>Escolarizada</v>
      </c>
      <c r="G67">
        <v>1</v>
      </c>
      <c r="H67" t="str">
        <f>VLOOKUP(I67,escala[],2,)</f>
        <v>Escala dicotómica 2018</v>
      </c>
      <c r="I67">
        <v>1</v>
      </c>
      <c r="J67" s="2" t="s">
        <v>79</v>
      </c>
      <c r="K67">
        <v>11</v>
      </c>
      <c r="L67" t="s">
        <v>74</v>
      </c>
      <c r="M67" s="1">
        <v>43382.5</v>
      </c>
      <c r="N67" t="s">
        <v>2</v>
      </c>
      <c r="O67" t="s">
        <v>2</v>
      </c>
      <c r="P67" t="s">
        <v>336</v>
      </c>
    </row>
    <row r="68" spans="1:16" hidden="1" x14ac:dyDescent="0.25">
      <c r="A68">
        <v>65</v>
      </c>
      <c r="B68" t="s">
        <v>298</v>
      </c>
      <c r="C68">
        <v>18</v>
      </c>
      <c r="D68" t="str">
        <f>VLOOKUP(E68,apartado[],2,)</f>
        <v>PROGRAMA DE ESTUDIOS</v>
      </c>
      <c r="E68">
        <v>3</v>
      </c>
      <c r="F68" t="str">
        <f>VLOOKUP(G68,modalidad[],2,)</f>
        <v>Escolarizada</v>
      </c>
      <c r="G68">
        <v>1</v>
      </c>
      <c r="H68" t="str">
        <f>VLOOKUP(I68,escala[],2,)</f>
        <v>Escala likert 2018</v>
      </c>
      <c r="I68">
        <v>2</v>
      </c>
      <c r="J68" s="2" t="s">
        <v>80</v>
      </c>
      <c r="K68">
        <v>1</v>
      </c>
      <c r="L68" t="s">
        <v>71</v>
      </c>
      <c r="M68" s="1">
        <v>43382.5</v>
      </c>
      <c r="N68" t="s">
        <v>2</v>
      </c>
      <c r="O68" t="s">
        <v>2</v>
      </c>
      <c r="P68" t="s">
        <v>336</v>
      </c>
    </row>
    <row r="69" spans="1:16" hidden="1" x14ac:dyDescent="0.25">
      <c r="A69">
        <v>66</v>
      </c>
      <c r="B69" t="str">
        <f>VLOOKUP(C69,categoria[],2,)</f>
        <v>Objetivo general de cada asignatura</v>
      </c>
      <c r="C69">
        <v>18</v>
      </c>
      <c r="D69" t="str">
        <f>VLOOKUP(E69,apartado[],2,)</f>
        <v>PROGRAMA DE ESTUDIOS</v>
      </c>
      <c r="E69">
        <v>3</v>
      </c>
      <c r="F69" t="str">
        <f>VLOOKUP(G69,modalidad[],2,)</f>
        <v>Escolarizada</v>
      </c>
      <c r="G69">
        <v>1</v>
      </c>
      <c r="H69" t="str">
        <f>VLOOKUP(I69,escala[],2,)</f>
        <v>Escala likert 2018</v>
      </c>
      <c r="I69">
        <v>2</v>
      </c>
      <c r="J69" s="2" t="s">
        <v>81</v>
      </c>
      <c r="K69">
        <v>2</v>
      </c>
      <c r="L69" t="s">
        <v>82</v>
      </c>
      <c r="M69" s="1">
        <v>43382.5</v>
      </c>
      <c r="N69" t="s">
        <v>2</v>
      </c>
      <c r="O69" t="s">
        <v>2</v>
      </c>
      <c r="P69" t="s">
        <v>336</v>
      </c>
    </row>
    <row r="70" spans="1:16" hidden="1" x14ac:dyDescent="0.25">
      <c r="A70">
        <v>67</v>
      </c>
      <c r="B70" t="str">
        <f>VLOOKUP(C70,categoria[],2,)</f>
        <v>Objetivo general de cada asignatura</v>
      </c>
      <c r="C70">
        <v>18</v>
      </c>
      <c r="D70" t="str">
        <f>VLOOKUP(E70,apartado[],2,)</f>
        <v>PROGRAMA DE ESTUDIOS</v>
      </c>
      <c r="E70">
        <v>3</v>
      </c>
      <c r="F70" t="str">
        <f>VLOOKUP(G70,modalidad[],2,)</f>
        <v>Escolarizada</v>
      </c>
      <c r="G70">
        <v>1</v>
      </c>
      <c r="H70" t="str">
        <f>VLOOKUP(I70,escala[],2,)</f>
        <v>Escala likert 2018</v>
      </c>
      <c r="I70">
        <v>2</v>
      </c>
      <c r="J70" s="2" t="s">
        <v>83</v>
      </c>
      <c r="K70">
        <v>3</v>
      </c>
      <c r="L70" t="s">
        <v>82</v>
      </c>
      <c r="M70" s="1">
        <v>43382.5</v>
      </c>
      <c r="N70" t="s">
        <v>2</v>
      </c>
      <c r="O70" t="s">
        <v>2</v>
      </c>
      <c r="P70" t="s">
        <v>336</v>
      </c>
    </row>
    <row r="71" spans="1:16" hidden="1" x14ac:dyDescent="0.25">
      <c r="A71">
        <v>68</v>
      </c>
      <c r="B71" t="s">
        <v>294</v>
      </c>
      <c r="C71">
        <v>18</v>
      </c>
      <c r="D71" t="str">
        <f>VLOOKUP(E71,apartado[],2,)</f>
        <v>PROGRAMA DE ESTUDIOS</v>
      </c>
      <c r="E71">
        <v>3</v>
      </c>
      <c r="F71" t="str">
        <f>VLOOKUP(G71,modalidad[],2,)</f>
        <v>Escolarizada</v>
      </c>
      <c r="G71">
        <v>1</v>
      </c>
      <c r="H71" t="str">
        <f>VLOOKUP(I71,escala[],2,)</f>
        <v>Escala likert 2018</v>
      </c>
      <c r="I71">
        <v>2</v>
      </c>
      <c r="J71" s="2" t="s">
        <v>84</v>
      </c>
      <c r="K71">
        <v>4</v>
      </c>
      <c r="L71" t="s">
        <v>85</v>
      </c>
      <c r="M71" s="1">
        <v>43382.5</v>
      </c>
      <c r="N71" t="s">
        <v>2</v>
      </c>
      <c r="O71" t="s">
        <v>2</v>
      </c>
      <c r="P71" t="s">
        <v>336</v>
      </c>
    </row>
    <row r="72" spans="1:16" hidden="1" x14ac:dyDescent="0.25">
      <c r="A72" s="3">
        <v>69</v>
      </c>
      <c r="B72" s="3" t="str">
        <f>VLOOKUP(C72,categoria[],2,)</f>
        <v>Temas y subtemas o unidades de aprendizaje</v>
      </c>
      <c r="C72">
        <v>21</v>
      </c>
      <c r="D72" s="3" t="str">
        <f>VLOOKUP(E72,apartado[],2,)</f>
        <v>PROGRAMA DE ESTUDIOS</v>
      </c>
      <c r="E72">
        <v>3</v>
      </c>
      <c r="F72" s="3" t="str">
        <f>VLOOKUP(G72,modalidad[],2,)</f>
        <v>Escolarizada</v>
      </c>
      <c r="G72">
        <v>1</v>
      </c>
      <c r="H72" s="3" t="str">
        <f>VLOOKUP(I72,escala[],2,)</f>
        <v>Escala likert 2018</v>
      </c>
      <c r="I72">
        <v>2</v>
      </c>
      <c r="J72" s="4" t="s">
        <v>84</v>
      </c>
      <c r="K72" s="3">
        <v>15</v>
      </c>
      <c r="L72" s="3" t="s">
        <v>85</v>
      </c>
      <c r="M72" s="1">
        <v>43382.5</v>
      </c>
      <c r="N72" t="s">
        <v>2</v>
      </c>
      <c r="O72" t="s">
        <v>2</v>
      </c>
      <c r="P72" t="s">
        <v>336</v>
      </c>
    </row>
    <row r="73" spans="1:16" hidden="1" x14ac:dyDescent="0.25">
      <c r="A73">
        <v>70</v>
      </c>
      <c r="B73" t="str">
        <f>VLOOKUP(C73,categoria[],2,)</f>
        <v>Temas y subtemas o unidades de aprendizaje</v>
      </c>
      <c r="C73">
        <v>21</v>
      </c>
      <c r="D73" t="str">
        <f>VLOOKUP(E73,apartado[],2,)</f>
        <v>PROGRAMA DE ESTUDIOS</v>
      </c>
      <c r="E73">
        <v>3</v>
      </c>
      <c r="F73" t="str">
        <f>VLOOKUP(G73,modalidad[],2,)</f>
        <v>Escolarizada</v>
      </c>
      <c r="G73">
        <v>1</v>
      </c>
      <c r="H73" t="str">
        <f>VLOOKUP(I73,escala[],2,)</f>
        <v>Escala likert 2018</v>
      </c>
      <c r="I73">
        <v>2</v>
      </c>
      <c r="J73" s="2" t="s">
        <v>86</v>
      </c>
      <c r="K73">
        <v>5</v>
      </c>
      <c r="L73" t="s">
        <v>85</v>
      </c>
      <c r="M73" s="1">
        <v>43382.5</v>
      </c>
      <c r="N73" t="s">
        <v>2</v>
      </c>
      <c r="O73" t="s">
        <v>2</v>
      </c>
      <c r="P73" t="s">
        <v>336</v>
      </c>
    </row>
    <row r="74" spans="1:16" hidden="1" x14ac:dyDescent="0.25">
      <c r="A74">
        <v>71</v>
      </c>
      <c r="B74" t="str">
        <f>VLOOKUP(C74,categoria[],2,)</f>
        <v>Temas y subtemas o unidades de aprendizaje</v>
      </c>
      <c r="C74">
        <v>21</v>
      </c>
      <c r="D74" t="str">
        <f>VLOOKUP(E74,apartado[],2,)</f>
        <v>PROGRAMA DE ESTUDIOS</v>
      </c>
      <c r="E74">
        <v>3</v>
      </c>
      <c r="F74" t="str">
        <f>VLOOKUP(G74,modalidad[],2,)</f>
        <v>Escolarizada</v>
      </c>
      <c r="G74">
        <v>1</v>
      </c>
      <c r="H74" t="str">
        <f>VLOOKUP(I74,escala[],2,)</f>
        <v>Escala likert 2018</v>
      </c>
      <c r="I74">
        <v>2</v>
      </c>
      <c r="J74" s="2" t="s">
        <v>87</v>
      </c>
      <c r="K74">
        <v>6</v>
      </c>
      <c r="L74" t="s">
        <v>85</v>
      </c>
      <c r="M74" s="1">
        <v>43382.5</v>
      </c>
      <c r="N74" t="s">
        <v>2</v>
      </c>
      <c r="O74" t="s">
        <v>2</v>
      </c>
      <c r="P74" t="s">
        <v>336</v>
      </c>
    </row>
    <row r="75" spans="1:16" hidden="1" x14ac:dyDescent="0.25">
      <c r="A75">
        <v>72</v>
      </c>
      <c r="B75" t="str">
        <f>VLOOKUP(C75,categoria[],2,)</f>
        <v>Actividades de aprendizaje</v>
      </c>
      <c r="C75">
        <v>22</v>
      </c>
      <c r="D75" t="str">
        <f>VLOOKUP(E75,apartado[],2,)</f>
        <v>PROGRAMA DE ESTUDIOS</v>
      </c>
      <c r="E75">
        <v>3</v>
      </c>
      <c r="F75" t="str">
        <f>VLOOKUP(G75,modalidad[],2,)</f>
        <v>Escolarizada</v>
      </c>
      <c r="G75">
        <v>1</v>
      </c>
      <c r="H75" t="str">
        <f>VLOOKUP(I75,escala[],2,)</f>
        <v>Escala likert 2018</v>
      </c>
      <c r="I75">
        <v>2</v>
      </c>
      <c r="J75" s="2" t="s">
        <v>88</v>
      </c>
      <c r="K75">
        <v>7</v>
      </c>
      <c r="L75" t="s">
        <v>89</v>
      </c>
      <c r="M75" s="1">
        <v>43382.5</v>
      </c>
      <c r="N75" t="s">
        <v>2</v>
      </c>
      <c r="O75" t="s">
        <v>2</v>
      </c>
      <c r="P75" t="s">
        <v>336</v>
      </c>
    </row>
    <row r="76" spans="1:16" hidden="1" x14ac:dyDescent="0.25">
      <c r="A76">
        <v>73</v>
      </c>
      <c r="B76" t="str">
        <f>VLOOKUP(C76,categoria[],2,)</f>
        <v>Actividades de aprendizaje</v>
      </c>
      <c r="C76">
        <v>22</v>
      </c>
      <c r="D76" t="str">
        <f>VLOOKUP(E76,apartado[],2,)</f>
        <v>PROGRAMA DE ESTUDIOS</v>
      </c>
      <c r="E76">
        <v>3</v>
      </c>
      <c r="F76" t="str">
        <f>VLOOKUP(G76,modalidad[],2,)</f>
        <v>Escolarizada</v>
      </c>
      <c r="G76">
        <v>1</v>
      </c>
      <c r="H76" t="str">
        <f>VLOOKUP(I76,escala[],2,)</f>
        <v>Escala likert 2018</v>
      </c>
      <c r="I76">
        <v>2</v>
      </c>
      <c r="J76" s="2" t="s">
        <v>90</v>
      </c>
      <c r="K76">
        <v>8</v>
      </c>
      <c r="L76" t="s">
        <v>89</v>
      </c>
      <c r="M76" s="1">
        <v>43382.5</v>
      </c>
      <c r="N76" t="s">
        <v>2</v>
      </c>
      <c r="O76" t="s">
        <v>2</v>
      </c>
      <c r="P76" t="s">
        <v>336</v>
      </c>
    </row>
    <row r="77" spans="1:16" hidden="1" x14ac:dyDescent="0.25">
      <c r="A77">
        <v>74</v>
      </c>
      <c r="B77" t="str">
        <f>VLOOKUP(C77,categoria[],2,)</f>
        <v>Criterios de evaluciÃ³n y acreditaciÃ³n de la asignatura</v>
      </c>
      <c r="C77">
        <v>23</v>
      </c>
      <c r="D77" t="str">
        <f>VLOOKUP(E77,apartado[],2,)</f>
        <v>PROGRAMA DE ESTUDIOS</v>
      </c>
      <c r="E77">
        <v>3</v>
      </c>
      <c r="F77" t="str">
        <f>VLOOKUP(G77,modalidad[],2,)</f>
        <v>Escolarizada</v>
      </c>
      <c r="G77">
        <v>1</v>
      </c>
      <c r="H77" t="str">
        <f>VLOOKUP(I77,escala[],2,)</f>
        <v>Escala likert 2018</v>
      </c>
      <c r="I77">
        <v>2</v>
      </c>
      <c r="J77" s="2" t="s">
        <v>91</v>
      </c>
      <c r="K77">
        <v>9</v>
      </c>
      <c r="L77" t="s">
        <v>92</v>
      </c>
      <c r="M77" s="1">
        <v>43382.5</v>
      </c>
      <c r="N77" t="s">
        <v>2</v>
      </c>
      <c r="O77" t="s">
        <v>2</v>
      </c>
      <c r="P77" t="s">
        <v>336</v>
      </c>
    </row>
    <row r="78" spans="1:16" hidden="1" x14ac:dyDescent="0.25">
      <c r="A78">
        <v>75</v>
      </c>
      <c r="B78" t="s">
        <v>292</v>
      </c>
      <c r="C78">
        <v>22</v>
      </c>
      <c r="D78" t="str">
        <f>VLOOKUP(E78,apartado[],2,)</f>
        <v>PROGRAMA DE ESTUDIOS</v>
      </c>
      <c r="E78">
        <v>3</v>
      </c>
      <c r="F78" t="str">
        <f>VLOOKUP(G78,modalidad[],2,)</f>
        <v>Escolarizada</v>
      </c>
      <c r="G78">
        <v>1</v>
      </c>
      <c r="H78" t="str">
        <f>VLOOKUP(I78,escala[],2,)</f>
        <v>Escala likert 2018</v>
      </c>
      <c r="I78">
        <v>2</v>
      </c>
      <c r="J78" s="2" t="s">
        <v>93</v>
      </c>
      <c r="K78">
        <v>10</v>
      </c>
      <c r="L78" t="s">
        <v>92</v>
      </c>
      <c r="M78" s="1">
        <v>43382.5</v>
      </c>
      <c r="N78" t="s">
        <v>2</v>
      </c>
      <c r="O78" t="s">
        <v>2</v>
      </c>
      <c r="P78" t="s">
        <v>336</v>
      </c>
    </row>
    <row r="79" spans="1:16" x14ac:dyDescent="0.25">
      <c r="A79">
        <v>76</v>
      </c>
      <c r="B79" t="str">
        <f>VLOOKUP(C79,categoria[],2,)</f>
        <v>RevisiÃ³n TÃ©cnica</v>
      </c>
      <c r="C79">
        <v>1</v>
      </c>
      <c r="D79" t="str">
        <f>VLOOKUP(E79,apartado[],2,)</f>
        <v>PROPUESTA BIBLIOGRÃFICA</v>
      </c>
      <c r="E79">
        <v>4</v>
      </c>
      <c r="F79" t="str">
        <f>VLOOKUP(G79,modalidad[],2,)</f>
        <v>Escolarizada</v>
      </c>
      <c r="G79">
        <v>1</v>
      </c>
      <c r="H79" t="str">
        <f>VLOOKUP(I79,escala[],2,)</f>
        <v>Escala dicotómica 2018</v>
      </c>
      <c r="I79">
        <v>1</v>
      </c>
      <c r="J79" s="2" t="s">
        <v>0</v>
      </c>
      <c r="K79">
        <v>1</v>
      </c>
      <c r="L79" t="s">
        <v>94</v>
      </c>
      <c r="M79" s="1">
        <v>43382.5</v>
      </c>
      <c r="N79" t="s">
        <v>2</v>
      </c>
      <c r="O79" t="s">
        <v>2</v>
      </c>
      <c r="P79" t="s">
        <v>336</v>
      </c>
    </row>
    <row r="80" spans="1:16" x14ac:dyDescent="0.25">
      <c r="A80">
        <v>77</v>
      </c>
      <c r="B80" t="str">
        <f>VLOOKUP(C80,categoria[],2,)</f>
        <v>RevisiÃ³n TÃ©cnica</v>
      </c>
      <c r="C80">
        <v>1</v>
      </c>
      <c r="D80" t="str">
        <f>VLOOKUP(E80,apartado[],2,)</f>
        <v>PROPUESTA BIBLIOGRÃFICA</v>
      </c>
      <c r="E80">
        <v>4</v>
      </c>
      <c r="F80" t="str">
        <f>VLOOKUP(G80,modalidad[],2,)</f>
        <v>Escolarizada</v>
      </c>
      <c r="G80">
        <v>1</v>
      </c>
      <c r="H80" t="str">
        <f>VLOOKUP(I80,escala[],2,)</f>
        <v>Escala dicotómica 2018</v>
      </c>
      <c r="I80">
        <v>1</v>
      </c>
      <c r="J80" s="2" t="s">
        <v>3</v>
      </c>
      <c r="K80">
        <v>2</v>
      </c>
      <c r="L80" t="s">
        <v>94</v>
      </c>
      <c r="M80" s="1">
        <v>43382.5</v>
      </c>
      <c r="N80" t="s">
        <v>2</v>
      </c>
      <c r="O80" t="s">
        <v>2</v>
      </c>
      <c r="P80" t="s">
        <v>336</v>
      </c>
    </row>
    <row r="81" spans="1:16" x14ac:dyDescent="0.25">
      <c r="A81">
        <v>78</v>
      </c>
      <c r="B81" t="str">
        <f>VLOOKUP(C81,categoria[],2,)</f>
        <v>RevisiÃ³n TÃ©cnica</v>
      </c>
      <c r="C81">
        <v>1</v>
      </c>
      <c r="D81" t="str">
        <f>VLOOKUP(E81,apartado[],2,)</f>
        <v>PROPUESTA BIBLIOGRÃFICA</v>
      </c>
      <c r="E81">
        <v>4</v>
      </c>
      <c r="F81" t="str">
        <f>VLOOKUP(G81,modalidad[],2,)</f>
        <v>Escolarizada</v>
      </c>
      <c r="G81">
        <v>1</v>
      </c>
      <c r="H81" t="str">
        <f>VLOOKUP(I81,escala[],2,)</f>
        <v>Escala dicotómica 2018</v>
      </c>
      <c r="I81">
        <v>1</v>
      </c>
      <c r="J81" s="2" t="s">
        <v>4</v>
      </c>
      <c r="K81">
        <v>3</v>
      </c>
      <c r="L81" t="s">
        <v>94</v>
      </c>
      <c r="M81" s="1">
        <v>43382.5</v>
      </c>
      <c r="N81" t="s">
        <v>2</v>
      </c>
      <c r="O81" t="s">
        <v>2</v>
      </c>
      <c r="P81" t="s">
        <v>336</v>
      </c>
    </row>
    <row r="82" spans="1:16" x14ac:dyDescent="0.25">
      <c r="A82" s="3">
        <v>79</v>
      </c>
      <c r="B82" s="3" t="str">
        <f>VLOOKUP(C82,categoria[],2,)</f>
        <v>BibliohemerografÃ­a</v>
      </c>
      <c r="C82">
        <v>51</v>
      </c>
      <c r="D82" s="3" t="str">
        <f>VLOOKUP(E82,apartado[],2,)</f>
        <v>PROPUESTA BIBLIOGRÃFICA</v>
      </c>
      <c r="E82">
        <v>4</v>
      </c>
      <c r="F82" s="3" t="str">
        <f>VLOOKUP(G82,modalidad[],2,)</f>
        <v>Escolarizada</v>
      </c>
      <c r="G82">
        <v>1</v>
      </c>
      <c r="H82" s="3" t="str">
        <f>VLOOKUP(I82,escala[],2,)</f>
        <v>Escala likert 2018</v>
      </c>
      <c r="I82">
        <v>2</v>
      </c>
      <c r="J82" s="4" t="s">
        <v>95</v>
      </c>
      <c r="K82" s="3">
        <v>0</v>
      </c>
      <c r="L82" s="3" t="s">
        <v>94</v>
      </c>
      <c r="M82" s="1">
        <v>43382.5</v>
      </c>
      <c r="N82" t="s">
        <v>2</v>
      </c>
      <c r="O82" t="s">
        <v>2</v>
      </c>
      <c r="P82" t="s">
        <v>336</v>
      </c>
    </row>
    <row r="83" spans="1:16" x14ac:dyDescent="0.25">
      <c r="A83">
        <v>80</v>
      </c>
      <c r="B83" t="s">
        <v>314</v>
      </c>
      <c r="C83">
        <v>51</v>
      </c>
      <c r="D83" t="str">
        <f>VLOOKUP(E83,apartado[],2,)</f>
        <v>PROPUESTA BIBLIOGRÃFICA</v>
      </c>
      <c r="E83">
        <v>4</v>
      </c>
      <c r="F83" t="str">
        <f>VLOOKUP(G83,modalidad[],2,)</f>
        <v>Escolarizada</v>
      </c>
      <c r="G83">
        <v>1</v>
      </c>
      <c r="H83" t="s">
        <v>332</v>
      </c>
      <c r="I83">
        <v>2</v>
      </c>
      <c r="J83" s="2" t="s">
        <v>96</v>
      </c>
      <c r="K83">
        <v>4</v>
      </c>
      <c r="L83" t="s">
        <v>94</v>
      </c>
      <c r="M83" s="1">
        <v>43382.5</v>
      </c>
      <c r="N83" t="s">
        <v>2</v>
      </c>
      <c r="O83" t="s">
        <v>2</v>
      </c>
      <c r="P83" t="s">
        <v>336</v>
      </c>
    </row>
    <row r="84" spans="1:16" x14ac:dyDescent="0.25">
      <c r="A84" s="3">
        <v>81</v>
      </c>
      <c r="B84" s="3" t="str">
        <f>VLOOKUP(C84,categoria[],2,)</f>
        <v>BibliohemerografÃ­a</v>
      </c>
      <c r="C84">
        <v>51</v>
      </c>
      <c r="D84" s="3" t="str">
        <f>VLOOKUP(E84,apartado[],2,)</f>
        <v>PROPUESTA BIBLIOGRÃFICA</v>
      </c>
      <c r="E84">
        <v>4</v>
      </c>
      <c r="F84" s="3" t="str">
        <f>VLOOKUP(G84,modalidad[],2,)</f>
        <v>Escolarizada</v>
      </c>
      <c r="G84">
        <v>1</v>
      </c>
      <c r="H84" s="3" t="str">
        <f>VLOOKUP(I84,escala[],2,)</f>
        <v>Escala likert 2018</v>
      </c>
      <c r="I84">
        <v>2</v>
      </c>
      <c r="J84" s="4" t="s">
        <v>97</v>
      </c>
      <c r="K84" s="3">
        <v>0</v>
      </c>
      <c r="L84" s="3" t="s">
        <v>94</v>
      </c>
      <c r="M84" s="1">
        <v>43382.5</v>
      </c>
      <c r="N84" t="s">
        <v>2</v>
      </c>
      <c r="O84" t="s">
        <v>2</v>
      </c>
      <c r="P84" t="s">
        <v>336</v>
      </c>
    </row>
    <row r="85" spans="1:16" x14ac:dyDescent="0.25">
      <c r="A85">
        <v>82</v>
      </c>
      <c r="B85" t="s">
        <v>314</v>
      </c>
      <c r="C85">
        <v>51</v>
      </c>
      <c r="D85" t="str">
        <f>VLOOKUP(E85,apartado[],2,)</f>
        <v>PROPUESTA BIBLIOGRÃFICA</v>
      </c>
      <c r="E85">
        <v>4</v>
      </c>
      <c r="F85" t="str">
        <f>VLOOKUP(G85,modalidad[],2,)</f>
        <v>Escolarizada</v>
      </c>
      <c r="G85">
        <v>1</v>
      </c>
      <c r="H85" t="s">
        <v>332</v>
      </c>
      <c r="I85">
        <v>2</v>
      </c>
      <c r="J85" s="2" t="s">
        <v>98</v>
      </c>
      <c r="K85">
        <v>5</v>
      </c>
      <c r="L85" t="s">
        <v>94</v>
      </c>
      <c r="M85" s="1">
        <v>43382.5</v>
      </c>
      <c r="N85" t="s">
        <v>2</v>
      </c>
      <c r="O85" t="s">
        <v>2</v>
      </c>
      <c r="P85" t="s">
        <v>336</v>
      </c>
    </row>
    <row r="86" spans="1:16" x14ac:dyDescent="0.25">
      <c r="A86">
        <v>83</v>
      </c>
      <c r="B86" t="s">
        <v>314</v>
      </c>
      <c r="C86">
        <v>51</v>
      </c>
      <c r="D86" t="str">
        <f>VLOOKUP(E86,apartado[],2,)</f>
        <v>PROPUESTA BIBLIOGRÃFICA</v>
      </c>
      <c r="E86">
        <v>4</v>
      </c>
      <c r="F86" t="str">
        <f>VLOOKUP(G86,modalidad[],2,)</f>
        <v>Escolarizada</v>
      </c>
      <c r="G86">
        <v>1</v>
      </c>
      <c r="H86" t="s">
        <v>332</v>
      </c>
      <c r="I86">
        <v>2</v>
      </c>
      <c r="J86" s="2" t="s">
        <v>386</v>
      </c>
      <c r="K86">
        <v>6</v>
      </c>
      <c r="L86" t="s">
        <v>94</v>
      </c>
      <c r="M86" s="1">
        <v>43382.5</v>
      </c>
      <c r="N86" t="s">
        <v>2</v>
      </c>
      <c r="O86" t="s">
        <v>2</v>
      </c>
      <c r="P86" t="s">
        <v>336</v>
      </c>
    </row>
    <row r="87" spans="1:16" x14ac:dyDescent="0.25">
      <c r="A87">
        <v>84</v>
      </c>
      <c r="B87" t="s">
        <v>314</v>
      </c>
      <c r="C87">
        <v>51</v>
      </c>
      <c r="D87" t="str">
        <f>VLOOKUP(E87,apartado[],2,)</f>
        <v>PROPUESTA BIBLIOGRÃFICA</v>
      </c>
      <c r="E87">
        <v>4</v>
      </c>
      <c r="F87" t="str">
        <f>VLOOKUP(G87,modalidad[],2,)</f>
        <v>Escolarizada</v>
      </c>
      <c r="G87">
        <v>1</v>
      </c>
      <c r="H87" t="s">
        <v>332</v>
      </c>
      <c r="I87">
        <v>2</v>
      </c>
      <c r="J87" s="2" t="s">
        <v>100</v>
      </c>
      <c r="K87">
        <v>7</v>
      </c>
      <c r="L87" t="s">
        <v>94</v>
      </c>
      <c r="M87" s="1">
        <v>43382.5</v>
      </c>
      <c r="N87" t="s">
        <v>2</v>
      </c>
      <c r="O87" t="s">
        <v>2</v>
      </c>
      <c r="P87" t="s">
        <v>336</v>
      </c>
    </row>
    <row r="88" spans="1:16" x14ac:dyDescent="0.25">
      <c r="A88">
        <v>85</v>
      </c>
      <c r="B88" t="str">
        <f>VLOOKUP(C88,categoria[],2,)</f>
        <v>BibliohemerografÃ­a</v>
      </c>
      <c r="C88">
        <v>51</v>
      </c>
      <c r="D88" t="str">
        <f>VLOOKUP(E88,apartado[],2,)</f>
        <v>PROPUESTA BIBLIOGRÃFICA</v>
      </c>
      <c r="E88">
        <v>4</v>
      </c>
      <c r="F88" t="str">
        <f>VLOOKUP(G88,modalidad[],2,)</f>
        <v>Escolarizada</v>
      </c>
      <c r="G88">
        <v>1</v>
      </c>
      <c r="H88" t="str">
        <f>VLOOKUP(I88,escala[],2,)</f>
        <v>Escala likert 2018</v>
      </c>
      <c r="I88">
        <v>2</v>
      </c>
      <c r="J88" s="2" t="s">
        <v>101</v>
      </c>
      <c r="K88">
        <v>3</v>
      </c>
      <c r="L88" t="s">
        <v>94</v>
      </c>
      <c r="M88" s="1">
        <v>43382.5</v>
      </c>
      <c r="N88" t="s">
        <v>2</v>
      </c>
      <c r="O88" t="s">
        <v>2</v>
      </c>
      <c r="P88" t="s">
        <v>336</v>
      </c>
    </row>
    <row r="89" spans="1:16" x14ac:dyDescent="0.25">
      <c r="A89">
        <v>86</v>
      </c>
      <c r="B89" t="str">
        <f>VLOOKUP(C89,categoria[],2,)</f>
        <v>BibliohemerografÃ­a</v>
      </c>
      <c r="C89">
        <v>51</v>
      </c>
      <c r="D89" t="str">
        <f>VLOOKUP(E89,apartado[],2,)</f>
        <v>PROPUESTA BIBLIOGRÃFICA</v>
      </c>
      <c r="E89">
        <v>4</v>
      </c>
      <c r="F89" t="str">
        <f>VLOOKUP(G89,modalidad[],2,)</f>
        <v>Escolarizada</v>
      </c>
      <c r="G89">
        <v>1</v>
      </c>
      <c r="H89" t="str">
        <f>VLOOKUP(I89,escala[],2,)</f>
        <v>Escala likert 2018</v>
      </c>
      <c r="I89">
        <v>2</v>
      </c>
      <c r="J89" s="2" t="s">
        <v>102</v>
      </c>
      <c r="K89">
        <v>1</v>
      </c>
      <c r="L89" t="s">
        <v>94</v>
      </c>
      <c r="M89" s="1">
        <v>43382.5</v>
      </c>
      <c r="N89" t="s">
        <v>2</v>
      </c>
      <c r="O89" t="s">
        <v>2</v>
      </c>
      <c r="P89" t="s">
        <v>336</v>
      </c>
    </row>
    <row r="90" spans="1:16" x14ac:dyDescent="0.25">
      <c r="A90" s="6"/>
      <c r="B90" s="7" t="s">
        <v>265</v>
      </c>
      <c r="D90" s="7" t="s">
        <v>322</v>
      </c>
      <c r="F90" s="7" t="s">
        <v>328</v>
      </c>
      <c r="H90" s="7" t="s">
        <v>333</v>
      </c>
      <c r="J90" s="8" t="s">
        <v>349</v>
      </c>
      <c r="K90" s="6">
        <v>4</v>
      </c>
      <c r="L90" s="6" t="s">
        <v>94</v>
      </c>
      <c r="M90" s="1"/>
      <c r="P90" s="6" t="s">
        <v>336</v>
      </c>
    </row>
    <row r="91" spans="1:16" x14ac:dyDescent="0.25">
      <c r="A91">
        <v>87</v>
      </c>
      <c r="B91" t="str">
        <f>VLOOKUP(C91,categoria[],2,)</f>
        <v>BibliohemerografÃ­a</v>
      </c>
      <c r="C91">
        <v>51</v>
      </c>
      <c r="D91" t="str">
        <f>VLOOKUP(E91,apartado[],2,)</f>
        <v>PROPUESTA BIBLIOGRÃFICA</v>
      </c>
      <c r="E91">
        <v>4</v>
      </c>
      <c r="F91" t="str">
        <f>VLOOKUP(G91,modalidad[],2,)</f>
        <v>Escolarizada</v>
      </c>
      <c r="G91">
        <v>1</v>
      </c>
      <c r="H91" t="str">
        <f>VLOOKUP(I91,escala[],2,)</f>
        <v>Escala likert 2018</v>
      </c>
      <c r="I91">
        <v>2</v>
      </c>
      <c r="J91" s="2" t="s">
        <v>103</v>
      </c>
      <c r="K91">
        <v>2</v>
      </c>
      <c r="L91" t="s">
        <v>94</v>
      </c>
      <c r="M91" s="1">
        <v>43382.5</v>
      </c>
      <c r="N91" t="s">
        <v>2</v>
      </c>
      <c r="O91" t="s">
        <v>2</v>
      </c>
      <c r="P91" t="s">
        <v>336</v>
      </c>
    </row>
    <row r="92" spans="1:16" hidden="1" x14ac:dyDescent="0.25">
      <c r="A92">
        <v>88</v>
      </c>
      <c r="B92" t="str">
        <f>VLOOKUP(C92,categoria[],2,)</f>
        <v>Programa de seguimiento</v>
      </c>
      <c r="C92">
        <v>24</v>
      </c>
      <c r="D92" t="str">
        <f>VLOOKUP(E92,apartado[],2,)</f>
        <v xml:space="preserve">TRAYECTORIA Y TUTORÃA </v>
      </c>
      <c r="E92">
        <v>5</v>
      </c>
      <c r="F92" t="str">
        <f>VLOOKUP(G92,modalidad[],2,)</f>
        <v>Escolarizada</v>
      </c>
      <c r="G92">
        <v>1</v>
      </c>
      <c r="H92" t="str">
        <f>VLOOKUP(I92,escala[],2,)</f>
        <v>Escala likert 2018</v>
      </c>
      <c r="I92">
        <v>2</v>
      </c>
      <c r="J92" s="2" t="s">
        <v>104</v>
      </c>
      <c r="K92">
        <v>1</v>
      </c>
      <c r="L92" t="s">
        <v>105</v>
      </c>
      <c r="M92" s="1">
        <v>43382.5</v>
      </c>
      <c r="N92" t="s">
        <v>2</v>
      </c>
      <c r="O92" t="s">
        <v>2</v>
      </c>
      <c r="P92" t="s">
        <v>336</v>
      </c>
    </row>
    <row r="93" spans="1:16" hidden="1" x14ac:dyDescent="0.25">
      <c r="A93">
        <v>89</v>
      </c>
      <c r="B93" t="str">
        <f>VLOOKUP(C93,categoria[],2,)</f>
        <v>FunciÃ³n de las tutorÃ­as</v>
      </c>
      <c r="C93">
        <v>25</v>
      </c>
      <c r="D93" t="str">
        <f>VLOOKUP(E93,apartado[],2,)</f>
        <v xml:space="preserve">TRAYECTORIA Y TUTORÃA </v>
      </c>
      <c r="E93">
        <v>5</v>
      </c>
      <c r="F93" t="str">
        <f>VLOOKUP(G93,modalidad[],2,)</f>
        <v>Escolarizada</v>
      </c>
      <c r="G93">
        <v>1</v>
      </c>
      <c r="H93" t="str">
        <f>VLOOKUP(I93,escala[],2,)</f>
        <v>Escala likert 2018</v>
      </c>
      <c r="I93">
        <v>2</v>
      </c>
      <c r="J93" s="2" t="s">
        <v>106</v>
      </c>
      <c r="K93">
        <v>2</v>
      </c>
      <c r="L93" t="s">
        <v>105</v>
      </c>
      <c r="M93" s="1">
        <v>43382.5</v>
      </c>
      <c r="N93" t="s">
        <v>2</v>
      </c>
      <c r="O93" t="s">
        <v>2</v>
      </c>
      <c r="P93" t="s">
        <v>336</v>
      </c>
    </row>
    <row r="94" spans="1:16" hidden="1" x14ac:dyDescent="0.25">
      <c r="A94">
        <v>90</v>
      </c>
      <c r="B94" t="str">
        <f>VLOOKUP(C94,categoria[],2,)</f>
        <v>Tipo de tutorÃ­as e informe de resultados</v>
      </c>
      <c r="C94">
        <v>26</v>
      </c>
      <c r="D94" t="str">
        <f>VLOOKUP(E94,apartado[],2,)</f>
        <v xml:space="preserve">TRAYECTORIA Y TUTORÃA </v>
      </c>
      <c r="E94">
        <v>5</v>
      </c>
      <c r="F94" t="str">
        <f>VLOOKUP(G94,modalidad[],2,)</f>
        <v>Escolarizada</v>
      </c>
      <c r="G94">
        <v>1</v>
      </c>
      <c r="H94" t="str">
        <f>VLOOKUP(I94,escala[],2,)</f>
        <v>Escala dicotómica 2018</v>
      </c>
      <c r="I94">
        <v>1</v>
      </c>
      <c r="J94" s="2" t="s">
        <v>107</v>
      </c>
      <c r="K94">
        <v>1</v>
      </c>
      <c r="L94" t="s">
        <v>105</v>
      </c>
      <c r="M94" s="1">
        <v>43382.5</v>
      </c>
      <c r="N94" t="s">
        <v>2</v>
      </c>
      <c r="O94" t="s">
        <v>2</v>
      </c>
      <c r="P94" t="s">
        <v>336</v>
      </c>
    </row>
    <row r="95" spans="1:16" hidden="1" x14ac:dyDescent="0.25">
      <c r="A95" s="3">
        <v>91</v>
      </c>
      <c r="B95" s="3" t="str">
        <f>VLOOKUP(C95,categoria[],2,)</f>
        <v>Tipo de tutorÃ­as e informe de resultados</v>
      </c>
      <c r="C95">
        <v>26</v>
      </c>
      <c r="D95" s="3" t="str">
        <f>VLOOKUP(E95,apartado[],2,)</f>
        <v xml:space="preserve">TRAYECTORIA Y TUTORÃA </v>
      </c>
      <c r="E95">
        <v>5</v>
      </c>
      <c r="F95" s="3" t="str">
        <f>VLOOKUP(G95,modalidad[],2,)</f>
        <v>Escolarizada</v>
      </c>
      <c r="G95">
        <v>1</v>
      </c>
      <c r="H95" s="3" t="str">
        <f>VLOOKUP(I95,escala[],2,)</f>
        <v>Escala dicotómica 2018</v>
      </c>
      <c r="I95">
        <v>1</v>
      </c>
      <c r="J95" s="4" t="s">
        <v>108</v>
      </c>
      <c r="K95" s="3">
        <v>4</v>
      </c>
      <c r="L95" s="3" t="s">
        <v>109</v>
      </c>
      <c r="M95" s="1">
        <v>43382.5</v>
      </c>
      <c r="N95" t="s">
        <v>2</v>
      </c>
      <c r="O95" t="s">
        <v>2</v>
      </c>
      <c r="P95" t="s">
        <v>336</v>
      </c>
    </row>
    <row r="96" spans="1:16" hidden="1" x14ac:dyDescent="0.25">
      <c r="A96">
        <v>92</v>
      </c>
      <c r="B96" t="s">
        <v>289</v>
      </c>
      <c r="C96">
        <v>27</v>
      </c>
      <c r="D96" t="str">
        <f>VLOOKUP(E96,apartado[],2,)</f>
        <v xml:space="preserve">TRAYECTORIA Y TUTORÃA </v>
      </c>
      <c r="E96">
        <v>5</v>
      </c>
      <c r="F96" t="str">
        <f>VLOOKUP(G96,modalidad[],2,)</f>
        <v>Escolarizada</v>
      </c>
      <c r="G96">
        <v>1</v>
      </c>
      <c r="H96" t="str">
        <f>VLOOKUP(I96,escala[],2,)</f>
        <v>Escala dicotómica 2018</v>
      </c>
      <c r="I96">
        <v>1</v>
      </c>
      <c r="J96" s="2" t="s">
        <v>110</v>
      </c>
      <c r="K96">
        <v>2</v>
      </c>
      <c r="L96" t="s">
        <v>111</v>
      </c>
      <c r="M96" s="1">
        <v>43382.5</v>
      </c>
      <c r="N96" t="s">
        <v>2</v>
      </c>
      <c r="O96" t="s">
        <v>2</v>
      </c>
      <c r="P96" t="s">
        <v>336</v>
      </c>
    </row>
    <row r="97" spans="1:16" hidden="1" x14ac:dyDescent="0.25">
      <c r="A97" s="3">
        <v>93</v>
      </c>
      <c r="B97" s="3" t="str">
        <f>VLOOKUP(C97,categoria[],2,)</f>
        <v>Tasa de egreso</v>
      </c>
      <c r="C97">
        <v>27</v>
      </c>
      <c r="D97" s="3" t="str">
        <f>VLOOKUP(E97,apartado[],2,)</f>
        <v xml:space="preserve">TRAYECTORIA Y TUTORÃA </v>
      </c>
      <c r="E97">
        <v>5</v>
      </c>
      <c r="F97" s="3" t="str">
        <f>VLOOKUP(G97,modalidad[],2,)</f>
        <v>Escolarizada</v>
      </c>
      <c r="G97">
        <v>1</v>
      </c>
      <c r="H97" s="3" t="str">
        <f>VLOOKUP(I97,escala[],2,)</f>
        <v>Escala dicotómica 2018</v>
      </c>
      <c r="I97">
        <v>1</v>
      </c>
      <c r="J97" s="4" t="s">
        <v>112</v>
      </c>
      <c r="K97" s="3">
        <v>6</v>
      </c>
      <c r="L97" s="3" t="s">
        <v>113</v>
      </c>
      <c r="M97" s="1">
        <v>43382.5</v>
      </c>
      <c r="N97" t="s">
        <v>2</v>
      </c>
      <c r="O97" t="s">
        <v>2</v>
      </c>
      <c r="P97" t="s">
        <v>336</v>
      </c>
    </row>
    <row r="98" spans="1:16" hidden="1" x14ac:dyDescent="0.25">
      <c r="A98" s="3">
        <v>94</v>
      </c>
      <c r="B98" s="3" t="str">
        <f>VLOOKUP(C98,categoria[],2,)</f>
        <v>TitulaciÃ³n</v>
      </c>
      <c r="C98">
        <v>52</v>
      </c>
      <c r="D98" s="3" t="str">
        <f>VLOOKUP(E98,apartado[],2,)</f>
        <v xml:space="preserve">TRAYECTORIA Y TUTORÃA </v>
      </c>
      <c r="E98">
        <v>5</v>
      </c>
      <c r="F98" s="3" t="str">
        <f>VLOOKUP(G98,modalidad[],2,)</f>
        <v>Escolarizada</v>
      </c>
      <c r="G98">
        <v>1</v>
      </c>
      <c r="H98" s="3" t="str">
        <f>VLOOKUP(I98,escala[],2,)</f>
        <v>Escala dicotómica 2018</v>
      </c>
      <c r="I98">
        <v>1</v>
      </c>
      <c r="J98" s="4" t="s">
        <v>387</v>
      </c>
      <c r="K98" s="3">
        <v>7</v>
      </c>
      <c r="L98" s="3" t="s">
        <v>113</v>
      </c>
      <c r="M98" s="1">
        <v>43382.5</v>
      </c>
      <c r="N98" t="s">
        <v>2</v>
      </c>
      <c r="O98" t="s">
        <v>2</v>
      </c>
      <c r="P98" t="s">
        <v>336</v>
      </c>
    </row>
    <row r="99" spans="1:16" hidden="1" x14ac:dyDescent="0.25">
      <c r="A99" s="3">
        <v>95</v>
      </c>
      <c r="B99" s="3" t="str">
        <f>VLOOKUP(C99,categoria[],2,)</f>
        <v>TitulaciÃ³n</v>
      </c>
      <c r="C99">
        <v>52</v>
      </c>
      <c r="D99" s="3" t="str">
        <f>VLOOKUP(E99,apartado[],2,)</f>
        <v xml:space="preserve">TRAYECTORIA Y TUTORÃA </v>
      </c>
      <c r="E99">
        <v>5</v>
      </c>
      <c r="F99" s="3" t="str">
        <f>VLOOKUP(G99,modalidad[],2,)</f>
        <v>Escolarizada</v>
      </c>
      <c r="G99">
        <v>1</v>
      </c>
      <c r="H99" s="3" t="str">
        <f>VLOOKUP(I99,escala[],2,)</f>
        <v>Escala dicotómica 2018</v>
      </c>
      <c r="I99">
        <v>1</v>
      </c>
      <c r="J99" s="4"/>
      <c r="K99" s="3">
        <v>8</v>
      </c>
      <c r="L99" s="3" t="s">
        <v>113</v>
      </c>
      <c r="M99" s="1">
        <v>43382.5</v>
      </c>
      <c r="N99" t="s">
        <v>2</v>
      </c>
      <c r="O99" t="s">
        <v>2</v>
      </c>
      <c r="P99" t="s">
        <v>336</v>
      </c>
    </row>
    <row r="100" spans="1:16" ht="105" hidden="1" x14ac:dyDescent="0.25">
      <c r="A100" s="3">
        <v>96</v>
      </c>
      <c r="B100" s="3" t="str">
        <f>VLOOKUP(C100,categoria[],2,)</f>
        <v>TitulaciÃ³n</v>
      </c>
      <c r="C100">
        <v>52</v>
      </c>
      <c r="D100" s="3" t="str">
        <f>VLOOKUP(E100,apartado[],2,)</f>
        <v xml:space="preserve">TRAYECTORIA Y TUTORÃA </v>
      </c>
      <c r="E100">
        <v>5</v>
      </c>
      <c r="F100" s="3" t="str">
        <f>VLOOKUP(G100,modalidad[],2,)</f>
        <v>Escolarizada</v>
      </c>
      <c r="G100">
        <v>1</v>
      </c>
      <c r="H100" s="3" t="str">
        <f>VLOOKUP(I100,escala[],2,)</f>
        <v>Escala dicotómica 2018</v>
      </c>
      <c r="I100">
        <v>1</v>
      </c>
      <c r="J100" s="15" t="s">
        <v>116</v>
      </c>
      <c r="K100" s="3">
        <v>9</v>
      </c>
      <c r="L100" s="3" t="s">
        <v>113</v>
      </c>
      <c r="M100" s="1">
        <v>43382.5</v>
      </c>
      <c r="N100" t="s">
        <v>2</v>
      </c>
      <c r="O100" t="s">
        <v>2</v>
      </c>
      <c r="P100" t="s">
        <v>336</v>
      </c>
    </row>
    <row r="101" spans="1:16" hidden="1" x14ac:dyDescent="0.25">
      <c r="A101">
        <v>97</v>
      </c>
      <c r="B101" t="str">
        <f>VLOOKUP(C101,categoria[],2,)</f>
        <v>VinculaciÃ³n y movilidad acadÃ©mica</v>
      </c>
      <c r="C101">
        <v>29</v>
      </c>
      <c r="D101" t="str">
        <f>VLOOKUP(E101,apartado[],2,)</f>
        <v>VINCULACIÃ“N Y MOVILIDAD</v>
      </c>
      <c r="E101">
        <v>6</v>
      </c>
      <c r="F101" t="str">
        <f>VLOOKUP(G101,modalidad[],2,)</f>
        <v>Escolarizada</v>
      </c>
      <c r="G101">
        <v>1</v>
      </c>
      <c r="H101" t="str">
        <f>VLOOKUP(I101,escala[],2,)</f>
        <v>Escala dicotómica 2018</v>
      </c>
      <c r="I101">
        <v>1</v>
      </c>
      <c r="J101" s="2" t="s">
        <v>117</v>
      </c>
      <c r="K101">
        <v>1</v>
      </c>
      <c r="L101" t="s">
        <v>118</v>
      </c>
      <c r="M101" s="1">
        <v>43382.5</v>
      </c>
      <c r="N101" t="s">
        <v>2</v>
      </c>
      <c r="O101" t="s">
        <v>2</v>
      </c>
      <c r="P101" t="s">
        <v>336</v>
      </c>
    </row>
    <row r="102" spans="1:16" hidden="1" x14ac:dyDescent="0.25">
      <c r="A102">
        <v>98</v>
      </c>
      <c r="B102" t="str">
        <f>VLOOKUP(C102,categoria[],2,)</f>
        <v>VinculaciÃ³n y movilidad acadÃ©mica</v>
      </c>
      <c r="C102">
        <v>29</v>
      </c>
      <c r="D102" t="str">
        <f>VLOOKUP(E102,apartado[],2,)</f>
        <v>VINCULACIÃ“N Y MOVILIDAD</v>
      </c>
      <c r="E102">
        <v>6</v>
      </c>
      <c r="F102" t="str">
        <f>VLOOKUP(G102,modalidad[],2,)</f>
        <v>Escolarizada</v>
      </c>
      <c r="G102">
        <v>1</v>
      </c>
      <c r="H102" t="str">
        <f>VLOOKUP(I102,escala[],2,)</f>
        <v>Escala dicotómica 2018</v>
      </c>
      <c r="I102">
        <v>1</v>
      </c>
      <c r="J102" s="2" t="s">
        <v>119</v>
      </c>
      <c r="K102">
        <v>2</v>
      </c>
      <c r="L102" t="s">
        <v>120</v>
      </c>
      <c r="M102" s="1">
        <v>43382.5</v>
      </c>
      <c r="N102" t="s">
        <v>2</v>
      </c>
      <c r="O102" t="s">
        <v>2</v>
      </c>
      <c r="P102" t="s">
        <v>336</v>
      </c>
    </row>
    <row r="103" spans="1:16" hidden="1" x14ac:dyDescent="0.25">
      <c r="A103">
        <v>99</v>
      </c>
      <c r="B103" t="str">
        <f>VLOOKUP(C103,categoria[],2,)</f>
        <v>RevisiÃ³n TÃ©cnica</v>
      </c>
      <c r="C103">
        <v>1</v>
      </c>
      <c r="D103" t="str">
        <f>VLOOKUP(E103,apartado[],2,)</f>
        <v>PLANTILLA DOCENTE</v>
      </c>
      <c r="E103">
        <v>7</v>
      </c>
      <c r="F103" t="str">
        <f>VLOOKUP(G103,modalidad[],2,)</f>
        <v>Escolarizada</v>
      </c>
      <c r="G103">
        <v>1</v>
      </c>
      <c r="H103" t="str">
        <f>VLOOKUP(I103,escala[],2,)</f>
        <v>Escala dicotómica 2018</v>
      </c>
      <c r="I103">
        <v>1</v>
      </c>
      <c r="J103" s="2" t="s">
        <v>0</v>
      </c>
      <c r="K103">
        <v>1</v>
      </c>
      <c r="L103" t="s">
        <v>121</v>
      </c>
      <c r="M103" s="1">
        <v>43382.5</v>
      </c>
      <c r="N103" t="s">
        <v>2</v>
      </c>
      <c r="O103" t="s">
        <v>2</v>
      </c>
      <c r="P103" t="s">
        <v>336</v>
      </c>
    </row>
    <row r="104" spans="1:16" hidden="1" x14ac:dyDescent="0.25">
      <c r="A104">
        <v>100</v>
      </c>
      <c r="B104" t="str">
        <f>VLOOKUP(C104,categoria[],2,)</f>
        <v>RevisiÃ³n TÃ©cnica</v>
      </c>
      <c r="C104">
        <v>1</v>
      </c>
      <c r="D104" t="str">
        <f>VLOOKUP(E104,apartado[],2,)</f>
        <v>PLANTILLA DOCENTE</v>
      </c>
      <c r="E104">
        <v>7</v>
      </c>
      <c r="F104" t="str">
        <f>VLOOKUP(G104,modalidad[],2,)</f>
        <v>Escolarizada</v>
      </c>
      <c r="G104">
        <v>1</v>
      </c>
      <c r="H104" t="str">
        <f>VLOOKUP(I104,escala[],2,)</f>
        <v>Escala dicotómica 2018</v>
      </c>
      <c r="I104">
        <v>1</v>
      </c>
      <c r="J104" s="2" t="s">
        <v>122</v>
      </c>
      <c r="K104">
        <v>2</v>
      </c>
      <c r="L104" t="s">
        <v>121</v>
      </c>
      <c r="M104" s="1">
        <v>43382.5</v>
      </c>
      <c r="N104" t="s">
        <v>2</v>
      </c>
      <c r="O104" t="s">
        <v>2</v>
      </c>
      <c r="P104" t="s">
        <v>336</v>
      </c>
    </row>
    <row r="105" spans="1:16" hidden="1" x14ac:dyDescent="0.25">
      <c r="A105">
        <v>101</v>
      </c>
      <c r="B105" t="str">
        <f>VLOOKUP(C105,categoria[],2,)</f>
        <v>Perfil de los acadÃ©micos</v>
      </c>
      <c r="C105">
        <v>30</v>
      </c>
      <c r="D105" t="str">
        <f>VLOOKUP(E105,apartado[],2,)</f>
        <v>PLANTILLA DOCENTE</v>
      </c>
      <c r="E105">
        <v>7</v>
      </c>
      <c r="F105" t="str">
        <f>VLOOKUP(G105,modalidad[],2,)</f>
        <v>Escolarizada</v>
      </c>
      <c r="G105">
        <v>1</v>
      </c>
      <c r="H105" t="s">
        <v>332</v>
      </c>
      <c r="I105">
        <v>2</v>
      </c>
      <c r="J105" s="2" t="s">
        <v>123</v>
      </c>
      <c r="K105">
        <v>3</v>
      </c>
      <c r="L105" t="s">
        <v>124</v>
      </c>
      <c r="M105" s="1">
        <v>43382.5</v>
      </c>
      <c r="N105" t="s">
        <v>2</v>
      </c>
      <c r="O105" t="s">
        <v>2</v>
      </c>
      <c r="P105" t="s">
        <v>336</v>
      </c>
    </row>
    <row r="106" spans="1:16" hidden="1" x14ac:dyDescent="0.25">
      <c r="A106">
        <v>102</v>
      </c>
      <c r="B106" t="str">
        <f>VLOOKUP(C106,categoria[],2,)</f>
        <v>Perfil de los acadÃ©micos</v>
      </c>
      <c r="C106">
        <v>30</v>
      </c>
      <c r="D106" t="str">
        <f>VLOOKUP(E106,apartado[],2,)</f>
        <v>PLANTILLA DOCENTE</v>
      </c>
      <c r="E106">
        <v>7</v>
      </c>
      <c r="F106" t="str">
        <f>VLOOKUP(G106,modalidad[],2,)</f>
        <v>Escolarizada</v>
      </c>
      <c r="G106">
        <v>1</v>
      </c>
      <c r="H106" t="str">
        <f>VLOOKUP(I106,escala[],2,)</f>
        <v>Escala likert 2018</v>
      </c>
      <c r="I106">
        <v>2</v>
      </c>
      <c r="J106" s="2" t="s">
        <v>125</v>
      </c>
      <c r="K106">
        <v>1</v>
      </c>
      <c r="L106" t="s">
        <v>124</v>
      </c>
      <c r="M106" s="1">
        <v>43382.5</v>
      </c>
      <c r="N106" t="s">
        <v>2</v>
      </c>
      <c r="O106" t="s">
        <v>2</v>
      </c>
      <c r="P106" t="s">
        <v>336</v>
      </c>
    </row>
    <row r="107" spans="1:16" hidden="1" x14ac:dyDescent="0.25">
      <c r="A107">
        <v>103</v>
      </c>
      <c r="B107" t="str">
        <f>VLOOKUP(C107,categoria[],2,)</f>
        <v>Perfil de los acadÃ©micos</v>
      </c>
      <c r="C107">
        <v>30</v>
      </c>
      <c r="D107" t="str">
        <f>VLOOKUP(E107,apartado[],2,)</f>
        <v>PLANTILLA DOCENTE</v>
      </c>
      <c r="E107">
        <v>7</v>
      </c>
      <c r="F107" t="str">
        <f>VLOOKUP(G107,modalidad[],2,)</f>
        <v>Escolarizada</v>
      </c>
      <c r="G107">
        <v>1</v>
      </c>
      <c r="H107" t="str">
        <f>VLOOKUP(I107,escala[],2,)</f>
        <v>Escala likert 2018</v>
      </c>
      <c r="I107">
        <v>2</v>
      </c>
      <c r="J107" s="2" t="s">
        <v>126</v>
      </c>
      <c r="K107">
        <v>2</v>
      </c>
      <c r="L107" t="s">
        <v>124</v>
      </c>
      <c r="M107" s="1">
        <v>43382.5</v>
      </c>
      <c r="N107" t="s">
        <v>2</v>
      </c>
      <c r="O107" t="s">
        <v>2</v>
      </c>
      <c r="P107" t="s">
        <v>336</v>
      </c>
    </row>
    <row r="108" spans="1:16" hidden="1" x14ac:dyDescent="0.25">
      <c r="A108">
        <v>104</v>
      </c>
      <c r="B108" t="str">
        <f>VLOOKUP(C108,categoria[],2,)</f>
        <v>Perfil de los acadÃ©micos</v>
      </c>
      <c r="C108">
        <v>30</v>
      </c>
      <c r="D108" t="str">
        <f>VLOOKUP(E108,apartado[],2,)</f>
        <v>PLANTILLA DOCENTE</v>
      </c>
      <c r="E108">
        <v>7</v>
      </c>
      <c r="F108" t="str">
        <f>VLOOKUP(G108,modalidad[],2,)</f>
        <v>Escolarizada</v>
      </c>
      <c r="G108">
        <v>1</v>
      </c>
      <c r="H108" t="str">
        <f>VLOOKUP(I108,escala[],2,)</f>
        <v>Escala likert 2018</v>
      </c>
      <c r="I108">
        <v>2</v>
      </c>
      <c r="J108" s="2" t="s">
        <v>127</v>
      </c>
      <c r="K108">
        <v>3</v>
      </c>
      <c r="L108" t="s">
        <v>128</v>
      </c>
      <c r="M108" s="1">
        <v>43382.5</v>
      </c>
      <c r="N108" t="s">
        <v>2</v>
      </c>
      <c r="O108" t="s">
        <v>2</v>
      </c>
      <c r="P108" t="s">
        <v>336</v>
      </c>
    </row>
    <row r="109" spans="1:16" hidden="1" x14ac:dyDescent="0.25">
      <c r="A109" s="3">
        <v>105</v>
      </c>
      <c r="B109" s="3" t="str">
        <f>VLOOKUP(C109,categoria[],2,)</f>
        <v>Espacios y equipamento</v>
      </c>
      <c r="C109">
        <v>32</v>
      </c>
      <c r="D109" s="3" t="str">
        <f>VLOOKUP(E109,apartado[],2,)</f>
        <v xml:space="preserve">INFRAESTRUCTURA </v>
      </c>
      <c r="E109">
        <v>8</v>
      </c>
      <c r="F109" s="3" t="str">
        <f>VLOOKUP(G109,modalidad[],2,)</f>
        <v>Escolarizada</v>
      </c>
      <c r="G109">
        <v>1</v>
      </c>
      <c r="H109" s="3" t="str">
        <f>VLOOKUP(I109,escala[],2,)</f>
        <v>Escala likert 2018</v>
      </c>
      <c r="I109">
        <v>2</v>
      </c>
      <c r="J109" s="4" t="s">
        <v>129</v>
      </c>
      <c r="K109" s="3">
        <v>8</v>
      </c>
      <c r="L109" s="3" t="s">
        <v>130</v>
      </c>
      <c r="M109" s="1">
        <v>43382.5</v>
      </c>
      <c r="N109" t="s">
        <v>2</v>
      </c>
      <c r="O109" t="s">
        <v>2</v>
      </c>
      <c r="P109" s="3" t="s">
        <v>336</v>
      </c>
    </row>
    <row r="110" spans="1:16" hidden="1" x14ac:dyDescent="0.25">
      <c r="A110" s="3">
        <v>106</v>
      </c>
      <c r="B110" s="3" t="str">
        <f>VLOOKUP(C110,categoria[],2,)</f>
        <v>RevisiÃ³n TÃ©cnica</v>
      </c>
      <c r="C110">
        <v>1</v>
      </c>
      <c r="D110" s="3" t="str">
        <f>VLOOKUP(E110,apartado[],2,)</f>
        <v xml:space="preserve">INFRAESTRUCTURA </v>
      </c>
      <c r="E110">
        <v>8</v>
      </c>
      <c r="F110" s="3" t="str">
        <f>VLOOKUP(G110,modalidad[],2,)</f>
        <v>Escolarizada</v>
      </c>
      <c r="G110">
        <v>1</v>
      </c>
      <c r="H110" s="3" t="str">
        <f>VLOOKUP(I110,escala[],2,)</f>
        <v>Escala dicotómica 2018</v>
      </c>
      <c r="I110">
        <v>1</v>
      </c>
      <c r="J110" s="4" t="s">
        <v>131</v>
      </c>
      <c r="K110" s="3">
        <v>1</v>
      </c>
      <c r="L110" s="3" t="s">
        <v>130</v>
      </c>
      <c r="M110" s="1">
        <v>43382.5</v>
      </c>
      <c r="N110" t="s">
        <v>2</v>
      </c>
      <c r="O110" t="s">
        <v>2</v>
      </c>
      <c r="P110" s="3" t="s">
        <v>336</v>
      </c>
    </row>
    <row r="111" spans="1:16" hidden="1" x14ac:dyDescent="0.25">
      <c r="A111" s="3">
        <v>107</v>
      </c>
      <c r="B111" s="3" t="str">
        <f>VLOOKUP(C111,categoria[],2,)</f>
        <v>Laboratorios y talleres</v>
      </c>
      <c r="C111">
        <v>33</v>
      </c>
      <c r="D111" s="3" t="str">
        <f>VLOOKUP(E111,apartado[],2,)</f>
        <v xml:space="preserve">INFRAESTRUCTURA </v>
      </c>
      <c r="E111">
        <v>8</v>
      </c>
      <c r="F111" s="3" t="str">
        <f>VLOOKUP(G111,modalidad[],2,)</f>
        <v>Escolarizada</v>
      </c>
      <c r="G111">
        <v>1</v>
      </c>
      <c r="H111" s="3" t="str">
        <f>VLOOKUP(I111,escala[],2,)</f>
        <v>Escala likert 2018</v>
      </c>
      <c r="I111">
        <v>2</v>
      </c>
      <c r="J111" s="4" t="s">
        <v>132</v>
      </c>
      <c r="K111" s="3">
        <v>9</v>
      </c>
      <c r="L111" s="3" t="s">
        <v>133</v>
      </c>
      <c r="M111" s="1">
        <v>43382.5</v>
      </c>
      <c r="N111" t="s">
        <v>2</v>
      </c>
      <c r="O111" t="s">
        <v>2</v>
      </c>
      <c r="P111" s="3" t="s">
        <v>336</v>
      </c>
    </row>
    <row r="112" spans="1:16" hidden="1" x14ac:dyDescent="0.25">
      <c r="A112" s="3">
        <v>108</v>
      </c>
      <c r="B112" s="3" t="str">
        <f>VLOOKUP(C112,categoria[],2,)</f>
        <v>RevisiÃ³n TÃ©cnica</v>
      </c>
      <c r="C112">
        <v>1</v>
      </c>
      <c r="D112" s="3" t="str">
        <f>VLOOKUP(E112,apartado[],2,)</f>
        <v xml:space="preserve">INFRAESTRUCTURA </v>
      </c>
      <c r="E112">
        <v>8</v>
      </c>
      <c r="F112" s="3" t="str">
        <f>VLOOKUP(G112,modalidad[],2,)</f>
        <v>Escolarizada</v>
      </c>
      <c r="G112">
        <v>1</v>
      </c>
      <c r="H112" s="3" t="str">
        <f>VLOOKUP(I112,escala[],2,)</f>
        <v>Escala dicotómica 2018</v>
      </c>
      <c r="I112">
        <v>1</v>
      </c>
      <c r="J112" s="4" t="s">
        <v>134</v>
      </c>
      <c r="K112" s="3">
        <v>2</v>
      </c>
      <c r="L112" s="3" t="s">
        <v>135</v>
      </c>
      <c r="M112" s="1">
        <v>43382.5</v>
      </c>
      <c r="N112" t="s">
        <v>2</v>
      </c>
      <c r="O112" t="s">
        <v>2</v>
      </c>
      <c r="P112" s="3" t="s">
        <v>336</v>
      </c>
    </row>
    <row r="113" spans="1:16" hidden="1" x14ac:dyDescent="0.25">
      <c r="A113" s="3">
        <v>109</v>
      </c>
      <c r="B113" s="3" t="str">
        <f>VLOOKUP(C113,categoria[],2,)</f>
        <v>RevisiÃ³n TÃ©cnica</v>
      </c>
      <c r="C113">
        <v>1</v>
      </c>
      <c r="D113" s="3" t="str">
        <f>VLOOKUP(E113,apartado[],2,)</f>
        <v xml:space="preserve">INFRAESTRUCTURA </v>
      </c>
      <c r="E113">
        <v>8</v>
      </c>
      <c r="F113" s="3" t="str">
        <f>VLOOKUP(G113,modalidad[],2,)</f>
        <v>Escolarizada</v>
      </c>
      <c r="G113">
        <v>1</v>
      </c>
      <c r="H113" s="3" t="str">
        <f>VLOOKUP(I113,escala[],2,)</f>
        <v>Escala dicotómica 2018</v>
      </c>
      <c r="I113">
        <v>1</v>
      </c>
      <c r="J113" s="4" t="s">
        <v>136</v>
      </c>
      <c r="K113" s="3">
        <v>3</v>
      </c>
      <c r="L113" s="3" t="s">
        <v>135</v>
      </c>
      <c r="M113" s="1">
        <v>43382.5</v>
      </c>
      <c r="N113" t="s">
        <v>2</v>
      </c>
      <c r="O113" t="s">
        <v>2</v>
      </c>
      <c r="P113" s="3" t="s">
        <v>336</v>
      </c>
    </row>
    <row r="114" spans="1:16" hidden="1" x14ac:dyDescent="0.25">
      <c r="A114" s="3">
        <v>110</v>
      </c>
      <c r="B114" s="3" t="str">
        <f>VLOOKUP(C114,categoria[],2,)</f>
        <v>RevisiÃ³n TÃ©cnica</v>
      </c>
      <c r="C114">
        <v>1</v>
      </c>
      <c r="D114" s="3" t="str">
        <f>VLOOKUP(E114,apartado[],2,)</f>
        <v xml:space="preserve">INFRAESTRUCTURA </v>
      </c>
      <c r="E114">
        <v>8</v>
      </c>
      <c r="F114" s="3" t="str">
        <f>VLOOKUP(G114,modalidad[],2,)</f>
        <v>Escolarizada</v>
      </c>
      <c r="G114">
        <v>1</v>
      </c>
      <c r="H114" s="3" t="str">
        <f>VLOOKUP(I114,escala[],2,)</f>
        <v>Escala dicotómica 2018</v>
      </c>
      <c r="I114">
        <v>1</v>
      </c>
      <c r="J114" s="4" t="s">
        <v>137</v>
      </c>
      <c r="K114" s="3">
        <v>4</v>
      </c>
      <c r="L114" s="3" t="s">
        <v>135</v>
      </c>
      <c r="M114" s="1">
        <v>43382.5</v>
      </c>
      <c r="N114" t="s">
        <v>2</v>
      </c>
      <c r="O114" t="s">
        <v>2</v>
      </c>
      <c r="P114" s="3" t="s">
        <v>336</v>
      </c>
    </row>
    <row r="115" spans="1:16" hidden="1" x14ac:dyDescent="0.25">
      <c r="A115" s="3">
        <v>111</v>
      </c>
      <c r="B115" s="3" t="str">
        <f>VLOOKUP(C115,categoria[],2,)</f>
        <v>RevisiÃ³n TÃ©cnica</v>
      </c>
      <c r="C115">
        <v>1</v>
      </c>
      <c r="D115" s="3" t="str">
        <f>VLOOKUP(E115,apartado[],2,)</f>
        <v xml:space="preserve">INFRAESTRUCTURA </v>
      </c>
      <c r="E115">
        <v>8</v>
      </c>
      <c r="F115" s="3" t="str">
        <f>VLOOKUP(G115,modalidad[],2,)</f>
        <v>Escolarizada</v>
      </c>
      <c r="G115">
        <v>1</v>
      </c>
      <c r="H115" s="3" t="str">
        <f>VLOOKUP(I115,escala[],2,)</f>
        <v>Escala dicotómica 2018</v>
      </c>
      <c r="I115">
        <v>1</v>
      </c>
      <c r="J115" s="4" t="s">
        <v>138</v>
      </c>
      <c r="K115" s="3">
        <v>5</v>
      </c>
      <c r="L115" s="3" t="s">
        <v>135</v>
      </c>
      <c r="M115" s="1">
        <v>43382.5</v>
      </c>
      <c r="N115" t="s">
        <v>2</v>
      </c>
      <c r="O115" t="s">
        <v>2</v>
      </c>
      <c r="P115" s="3" t="s">
        <v>336</v>
      </c>
    </row>
    <row r="116" spans="1:16" hidden="1" x14ac:dyDescent="0.25">
      <c r="A116" s="3">
        <v>112</v>
      </c>
      <c r="B116" s="3" t="str">
        <f>VLOOKUP(C116,categoria[],2,)</f>
        <v>RevisiÃ³n TÃ©cnica</v>
      </c>
      <c r="C116">
        <v>1</v>
      </c>
      <c r="D116" s="3" t="str">
        <f>VLOOKUP(E116,apartado[],2,)</f>
        <v xml:space="preserve">INFRAESTRUCTURA </v>
      </c>
      <c r="E116">
        <v>8</v>
      </c>
      <c r="F116" s="3" t="str">
        <f>VLOOKUP(G116,modalidad[],2,)</f>
        <v>Escolarizada</v>
      </c>
      <c r="G116">
        <v>1</v>
      </c>
      <c r="H116" s="3" t="str">
        <f>VLOOKUP(I116,escala[],2,)</f>
        <v>Escala dicotómica 2018</v>
      </c>
      <c r="I116">
        <v>1</v>
      </c>
      <c r="J116" s="4" t="s">
        <v>139</v>
      </c>
      <c r="K116" s="3">
        <v>6</v>
      </c>
      <c r="L116" s="3" t="s">
        <v>135</v>
      </c>
      <c r="M116" s="1">
        <v>43382.5</v>
      </c>
      <c r="N116" t="s">
        <v>2</v>
      </c>
      <c r="O116" t="s">
        <v>2</v>
      </c>
      <c r="P116" s="3" t="s">
        <v>336</v>
      </c>
    </row>
    <row r="117" spans="1:16" hidden="1" x14ac:dyDescent="0.25">
      <c r="A117" s="3">
        <v>113</v>
      </c>
      <c r="B117" s="3" t="str">
        <f>VLOOKUP(C117,categoria[],2,)</f>
        <v>RevisiÃ³n TÃ©cnica</v>
      </c>
      <c r="C117">
        <v>1</v>
      </c>
      <c r="D117" s="3" t="str">
        <f>VLOOKUP(E117,apartado[],2,)</f>
        <v xml:space="preserve">INFRAESTRUCTURA </v>
      </c>
      <c r="E117">
        <v>8</v>
      </c>
      <c r="F117" s="3" t="str">
        <f>VLOOKUP(G117,modalidad[],2,)</f>
        <v>Escolarizada</v>
      </c>
      <c r="G117">
        <v>1</v>
      </c>
      <c r="H117" s="3" t="str">
        <f>VLOOKUP(I117,escala[],2,)</f>
        <v>Escala dicotómica 2018</v>
      </c>
      <c r="I117">
        <v>1</v>
      </c>
      <c r="J117" s="4" t="s">
        <v>140</v>
      </c>
      <c r="K117" s="3">
        <v>7</v>
      </c>
      <c r="L117" s="3" t="s">
        <v>135</v>
      </c>
      <c r="M117" s="1">
        <v>43382.5</v>
      </c>
      <c r="N117" t="s">
        <v>2</v>
      </c>
      <c r="O117" t="s">
        <v>2</v>
      </c>
      <c r="P117" s="3" t="s">
        <v>336</v>
      </c>
    </row>
    <row r="118" spans="1:16" hidden="1" x14ac:dyDescent="0.25">
      <c r="A118" s="3">
        <v>114</v>
      </c>
      <c r="B118" s="3" t="str">
        <f>VLOOKUP(C118,categoria[],2,)</f>
        <v>TecnologÃ­as de la informaciÃ³n y comunicaciÃ³n</v>
      </c>
      <c r="C118">
        <v>38</v>
      </c>
      <c r="D118" s="3" t="str">
        <f>VLOOKUP(E118,apartado[],2,)</f>
        <v xml:space="preserve">INFRAESTRUCTURA </v>
      </c>
      <c r="E118">
        <v>8</v>
      </c>
      <c r="F118" s="3" t="str">
        <f>VLOOKUP(G118,modalidad[],2,)</f>
        <v>Escolarizada</v>
      </c>
      <c r="G118">
        <v>1</v>
      </c>
      <c r="H118" s="3" t="str">
        <f>VLOOKUP(I118,escala[],2,)</f>
        <v>Escala likert 2018</v>
      </c>
      <c r="I118">
        <v>2</v>
      </c>
      <c r="J118" s="4" t="s">
        <v>141</v>
      </c>
      <c r="K118" s="3">
        <v>10</v>
      </c>
      <c r="L118" s="3" t="s">
        <v>142</v>
      </c>
      <c r="M118" s="1">
        <v>43382.5</v>
      </c>
      <c r="N118" t="s">
        <v>2</v>
      </c>
      <c r="O118" t="s">
        <v>2</v>
      </c>
      <c r="P118" s="3" t="s">
        <v>336</v>
      </c>
    </row>
    <row r="119" spans="1:16" hidden="1" x14ac:dyDescent="0.25">
      <c r="A119" s="3">
        <v>115</v>
      </c>
      <c r="B119" s="3" t="str">
        <f>VLOOKUP(C119,categoria[],2,)</f>
        <v>TecnologÃ­as de la informaciÃ³n y comunicaciÃ³n</v>
      </c>
      <c r="C119">
        <v>38</v>
      </c>
      <c r="D119" s="3" t="str">
        <f>VLOOKUP(E119,apartado[],2,)</f>
        <v xml:space="preserve">INFRAESTRUCTURA </v>
      </c>
      <c r="E119">
        <v>8</v>
      </c>
      <c r="F119" s="3" t="str">
        <f>VLOOKUP(G119,modalidad[],2,)</f>
        <v>Escolarizada</v>
      </c>
      <c r="G119">
        <v>1</v>
      </c>
      <c r="H119" s="3" t="str">
        <f>VLOOKUP(I119,escala[],2,)</f>
        <v>Escala likert 2018</v>
      </c>
      <c r="I119">
        <v>2</v>
      </c>
      <c r="J119" s="4" t="s">
        <v>143</v>
      </c>
      <c r="K119" s="3">
        <v>11</v>
      </c>
      <c r="L119" s="3" t="s">
        <v>144</v>
      </c>
      <c r="M119" s="1">
        <v>43382.5</v>
      </c>
      <c r="N119" t="s">
        <v>2</v>
      </c>
      <c r="O119" t="s">
        <v>2</v>
      </c>
      <c r="P119" s="3" t="s">
        <v>336</v>
      </c>
    </row>
    <row r="120" spans="1:16" hidden="1" x14ac:dyDescent="0.25">
      <c r="A120" s="3">
        <v>116</v>
      </c>
      <c r="B120" s="3" t="str">
        <f>VLOOKUP(C120,categoria[],2,)</f>
        <v>TecnologÃ­as de la informaciÃ³n y comunicaciÃ³n</v>
      </c>
      <c r="C120">
        <v>38</v>
      </c>
      <c r="D120" s="3" t="str">
        <f>VLOOKUP(E120,apartado[],2,)</f>
        <v xml:space="preserve">INFRAESTRUCTURA </v>
      </c>
      <c r="E120">
        <v>8</v>
      </c>
      <c r="F120" s="3" t="str">
        <f>VLOOKUP(G120,modalidad[],2,)</f>
        <v>Escolarizada</v>
      </c>
      <c r="G120">
        <v>1</v>
      </c>
      <c r="H120" s="3" t="str">
        <f>VLOOKUP(I120,escala[],2,)</f>
        <v>Escala likert 2018</v>
      </c>
      <c r="I120">
        <v>2</v>
      </c>
      <c r="J120" s="4" t="s">
        <v>145</v>
      </c>
      <c r="K120" s="3">
        <v>12</v>
      </c>
      <c r="L120" s="3" t="s">
        <v>146</v>
      </c>
      <c r="M120" s="1">
        <v>43382.5</v>
      </c>
      <c r="N120" t="s">
        <v>2</v>
      </c>
      <c r="O120" t="s">
        <v>2</v>
      </c>
      <c r="P120" s="3" t="s">
        <v>336</v>
      </c>
    </row>
    <row r="121" spans="1:16" hidden="1" x14ac:dyDescent="0.25">
      <c r="A121">
        <v>117</v>
      </c>
      <c r="B121" t="str">
        <f>VLOOKUP(C121,categoria[],2,)</f>
        <v>RevisiÃ³n TÃ©cnica</v>
      </c>
      <c r="C121">
        <v>1</v>
      </c>
      <c r="D121" t="str">
        <f>VLOOKUP(E121,apartado[],2,)</f>
        <v>PLAN DE MEJORA</v>
      </c>
      <c r="E121">
        <v>10</v>
      </c>
      <c r="F121" t="str">
        <f>VLOOKUP(G121,modalidad[],2,)</f>
        <v>Escolarizada</v>
      </c>
      <c r="G121">
        <v>1</v>
      </c>
      <c r="H121" t="str">
        <f>VLOOKUP(I121,escala[],2,)</f>
        <v>Escala dicotómica 2018</v>
      </c>
      <c r="I121">
        <v>1</v>
      </c>
      <c r="J121" s="2" t="s">
        <v>147</v>
      </c>
      <c r="K121">
        <v>1</v>
      </c>
      <c r="L121" t="s">
        <v>148</v>
      </c>
      <c r="M121" s="1">
        <v>43382.5</v>
      </c>
      <c r="N121" t="s">
        <v>2</v>
      </c>
      <c r="O121" t="s">
        <v>2</v>
      </c>
      <c r="P121" t="s">
        <v>336</v>
      </c>
    </row>
    <row r="122" spans="1:16" hidden="1" x14ac:dyDescent="0.25">
      <c r="A122">
        <v>118</v>
      </c>
      <c r="B122" t="str">
        <f>VLOOKUP(C122,categoria[],2,)</f>
        <v>RevisiÃ³n TÃ©cnica</v>
      </c>
      <c r="C122">
        <v>1</v>
      </c>
      <c r="D122" t="str">
        <f>VLOOKUP(E122,apartado[],2,)</f>
        <v>PLAN DE MEJORA</v>
      </c>
      <c r="E122">
        <v>10</v>
      </c>
      <c r="F122" t="str">
        <f>VLOOKUP(G122,modalidad[],2,)</f>
        <v>Escolarizada</v>
      </c>
      <c r="G122">
        <v>1</v>
      </c>
      <c r="H122" t="str">
        <f>VLOOKUP(I122,escala[],2,)</f>
        <v>Escala dicotómica 2018</v>
      </c>
      <c r="I122">
        <v>1</v>
      </c>
      <c r="J122" s="2" t="s">
        <v>149</v>
      </c>
      <c r="K122">
        <v>2</v>
      </c>
      <c r="L122" t="s">
        <v>148</v>
      </c>
      <c r="M122" s="1">
        <v>43382.5</v>
      </c>
      <c r="N122" t="s">
        <v>2</v>
      </c>
      <c r="O122" t="s">
        <v>2</v>
      </c>
      <c r="P122" t="s">
        <v>336</v>
      </c>
    </row>
    <row r="123" spans="1:16" hidden="1" x14ac:dyDescent="0.25">
      <c r="A123">
        <v>119</v>
      </c>
      <c r="B123" t="str">
        <f>VLOOKUP(C123,categoria[],2,)</f>
        <v>AnÃ¡lisis FODA</v>
      </c>
      <c r="C123">
        <v>43</v>
      </c>
      <c r="D123" t="str">
        <f>VLOOKUP(E123,apartado[],2,)</f>
        <v>PLAN DE MEJORA</v>
      </c>
      <c r="E123">
        <v>10</v>
      </c>
      <c r="F123" t="str">
        <f>VLOOKUP(G123,modalidad[],2,)</f>
        <v>Escolarizada</v>
      </c>
      <c r="G123">
        <v>1</v>
      </c>
      <c r="H123" t="str">
        <f>VLOOKUP(I123,escala[],2,)</f>
        <v>Escala likert 2018</v>
      </c>
      <c r="I123">
        <v>2</v>
      </c>
      <c r="J123" s="2" t="s">
        <v>150</v>
      </c>
      <c r="K123">
        <v>1</v>
      </c>
      <c r="L123" t="s">
        <v>151</v>
      </c>
      <c r="M123" s="1">
        <v>43382.5</v>
      </c>
      <c r="N123" t="s">
        <v>2</v>
      </c>
      <c r="O123" t="s">
        <v>2</v>
      </c>
      <c r="P123" t="s">
        <v>336</v>
      </c>
    </row>
    <row r="124" spans="1:16" hidden="1" x14ac:dyDescent="0.25">
      <c r="A124">
        <v>120</v>
      </c>
      <c r="B124" t="str">
        <f>VLOOKUP(C124,categoria[],2,)</f>
        <v>Compromiso acadÃ©mico para consolidar el programa</v>
      </c>
      <c r="C124">
        <v>44</v>
      </c>
      <c r="D124" t="str">
        <f>VLOOKUP(E124,apartado[],2,)</f>
        <v>PLAN DE MEJORA</v>
      </c>
      <c r="E124">
        <v>10</v>
      </c>
      <c r="F124" t="str">
        <f>VLOOKUP(G124,modalidad[],2,)</f>
        <v>Escolarizada</v>
      </c>
      <c r="G124">
        <v>1</v>
      </c>
      <c r="H124" t="str">
        <f>VLOOKUP(I124,escala[],2,)</f>
        <v>Escala likert 2018</v>
      </c>
      <c r="I124">
        <v>2</v>
      </c>
      <c r="J124" s="2" t="s">
        <v>152</v>
      </c>
      <c r="K124">
        <v>2</v>
      </c>
      <c r="L124" t="s">
        <v>151</v>
      </c>
      <c r="M124" s="1">
        <v>43382.5</v>
      </c>
      <c r="N124" t="s">
        <v>2</v>
      </c>
      <c r="O124" t="s">
        <v>2</v>
      </c>
      <c r="P124" t="s">
        <v>336</v>
      </c>
    </row>
    <row r="125" spans="1:16" hidden="1" x14ac:dyDescent="0.25">
      <c r="A125">
        <v>121</v>
      </c>
      <c r="B125" t="str">
        <f>VLOOKUP(C125,categoria[],2,)</f>
        <v>RevisiÃ³n TÃ©cnica</v>
      </c>
      <c r="C125">
        <v>1</v>
      </c>
      <c r="D125" t="str">
        <f>VLOOKUP(E125,apartado[],2,)</f>
        <v>FUNDAMENTACIÃ“N</v>
      </c>
      <c r="E125">
        <v>1</v>
      </c>
      <c r="F125" t="str">
        <f>VLOOKUP(G125,modalidad[],2,)</f>
        <v>No escolarizada</v>
      </c>
      <c r="G125">
        <v>2</v>
      </c>
      <c r="H125" t="str">
        <f>VLOOKUP(I125,escala[],2,)</f>
        <v>Escala dicotómica 2018</v>
      </c>
      <c r="I125">
        <v>1</v>
      </c>
      <c r="J125" s="2" t="s">
        <v>0</v>
      </c>
      <c r="K125">
        <v>1</v>
      </c>
      <c r="L125" t="s">
        <v>1</v>
      </c>
      <c r="M125" s="1">
        <v>43386.5</v>
      </c>
      <c r="N125" t="s">
        <v>2</v>
      </c>
      <c r="O125" t="s">
        <v>2</v>
      </c>
      <c r="P125" t="s">
        <v>336</v>
      </c>
    </row>
    <row r="126" spans="1:16" hidden="1" x14ac:dyDescent="0.25">
      <c r="A126">
        <v>122</v>
      </c>
      <c r="B126" t="str">
        <f>VLOOKUP(C126,categoria[],2,)</f>
        <v>RevisiÃ³n TÃ©cnica</v>
      </c>
      <c r="C126">
        <v>1</v>
      </c>
      <c r="D126" t="str">
        <f>VLOOKUP(E126,apartado[],2,)</f>
        <v>FUNDAMENTACIÃ“N</v>
      </c>
      <c r="E126">
        <v>1</v>
      </c>
      <c r="F126" t="str">
        <f>VLOOKUP(G126,modalidad[],2,)</f>
        <v>No escolarizada</v>
      </c>
      <c r="G126">
        <v>2</v>
      </c>
      <c r="H126" t="str">
        <f>VLOOKUP(I126,escala[],2,)</f>
        <v>Escala dicotómica 2018</v>
      </c>
      <c r="I126">
        <v>1</v>
      </c>
      <c r="J126" s="2" t="s">
        <v>3</v>
      </c>
      <c r="K126">
        <v>2</v>
      </c>
      <c r="L126" t="s">
        <v>1</v>
      </c>
      <c r="M126" s="1">
        <v>43386.5</v>
      </c>
      <c r="N126" t="s">
        <v>2</v>
      </c>
      <c r="O126" t="s">
        <v>2</v>
      </c>
      <c r="P126" t="s">
        <v>336</v>
      </c>
    </row>
    <row r="127" spans="1:16" hidden="1" x14ac:dyDescent="0.25">
      <c r="A127">
        <v>123</v>
      </c>
      <c r="B127" t="str">
        <f>VLOOKUP(C127,categoria[],2,)</f>
        <v>RevisiÃ³n TÃ©cnica</v>
      </c>
      <c r="C127">
        <v>1</v>
      </c>
      <c r="D127" t="str">
        <f>VLOOKUP(E127,apartado[],2,)</f>
        <v>FUNDAMENTACIÃ“N</v>
      </c>
      <c r="E127">
        <v>1</v>
      </c>
      <c r="F127" t="str">
        <f>VLOOKUP(G127,modalidad[],2,)</f>
        <v>No escolarizada</v>
      </c>
      <c r="G127">
        <v>2</v>
      </c>
      <c r="H127" t="str">
        <f>VLOOKUP(I127,escala[],2,)</f>
        <v>Escala dicotómica 2018</v>
      </c>
      <c r="I127">
        <v>1</v>
      </c>
      <c r="J127" s="2" t="s">
        <v>4</v>
      </c>
      <c r="K127">
        <v>3</v>
      </c>
      <c r="L127" t="s">
        <v>1</v>
      </c>
      <c r="M127" s="1">
        <v>43386.5</v>
      </c>
      <c r="N127" t="s">
        <v>2</v>
      </c>
      <c r="O127" t="s">
        <v>2</v>
      </c>
      <c r="P127" t="s">
        <v>336</v>
      </c>
    </row>
    <row r="128" spans="1:16" hidden="1" x14ac:dyDescent="0.25">
      <c r="A128" s="6"/>
      <c r="B128" s="7" t="s">
        <v>270</v>
      </c>
      <c r="D128" s="7" t="s">
        <v>325</v>
      </c>
      <c r="F128" s="7" t="s">
        <v>329</v>
      </c>
      <c r="H128" s="7" t="s">
        <v>333</v>
      </c>
      <c r="J128" s="8" t="s">
        <v>357</v>
      </c>
      <c r="K128" s="6">
        <v>1</v>
      </c>
      <c r="L128" s="6" t="s">
        <v>6</v>
      </c>
      <c r="M128" s="1"/>
      <c r="P128" s="6" t="s">
        <v>336</v>
      </c>
    </row>
    <row r="129" spans="1:16" hidden="1" x14ac:dyDescent="0.25">
      <c r="A129" s="6"/>
      <c r="B129" s="7" t="s">
        <v>270</v>
      </c>
      <c r="D129" s="7" t="s">
        <v>325</v>
      </c>
      <c r="F129" s="7" t="s">
        <v>329</v>
      </c>
      <c r="H129" s="7" t="s">
        <v>333</v>
      </c>
      <c r="J129" s="8" t="s">
        <v>358</v>
      </c>
      <c r="K129" s="6">
        <v>2</v>
      </c>
      <c r="L129" s="6" t="s">
        <v>6</v>
      </c>
      <c r="M129" s="1"/>
      <c r="P129" s="6" t="s">
        <v>336</v>
      </c>
    </row>
    <row r="130" spans="1:16" hidden="1" x14ac:dyDescent="0.25">
      <c r="A130" s="6"/>
      <c r="B130" s="7" t="s">
        <v>270</v>
      </c>
      <c r="D130" s="7" t="s">
        <v>325</v>
      </c>
      <c r="F130" s="7" t="s">
        <v>329</v>
      </c>
      <c r="H130" s="7" t="s">
        <v>333</v>
      </c>
      <c r="J130" s="8" t="s">
        <v>359</v>
      </c>
      <c r="K130" s="6">
        <v>3</v>
      </c>
      <c r="L130" s="6" t="s">
        <v>6</v>
      </c>
      <c r="M130" s="1"/>
      <c r="P130" s="6" t="s">
        <v>336</v>
      </c>
    </row>
    <row r="131" spans="1:16" hidden="1" x14ac:dyDescent="0.25">
      <c r="A131" s="10">
        <v>124</v>
      </c>
      <c r="B131" s="10" t="str">
        <f>VLOOKUP(C131,categoria[],2,)</f>
        <v>Pertinencia, necesidades sociales y profesionales</v>
      </c>
      <c r="C131">
        <v>45</v>
      </c>
      <c r="D131" s="10" t="str">
        <f>VLOOKUP(E131,apartado[],2,)</f>
        <v>FUNDAMENTACIÃ“N</v>
      </c>
      <c r="E131">
        <v>1</v>
      </c>
      <c r="F131" s="10" t="str">
        <f>VLOOKUP(G131,modalidad[],2,)</f>
        <v>No escolarizada</v>
      </c>
      <c r="G131">
        <v>2</v>
      </c>
      <c r="H131" s="10" t="str">
        <f>VLOOKUP(I131,escala[],2,)</f>
        <v>Escala likert 2018</v>
      </c>
      <c r="I131">
        <v>2</v>
      </c>
      <c r="J131" s="11" t="s">
        <v>153</v>
      </c>
      <c r="K131" s="10" t="s">
        <v>360</v>
      </c>
      <c r="L131" s="10" t="s">
        <v>154</v>
      </c>
      <c r="M131" s="1">
        <v>43386.5</v>
      </c>
      <c r="N131" t="s">
        <v>2</v>
      </c>
      <c r="O131" t="s">
        <v>2</v>
      </c>
      <c r="P131" s="10"/>
    </row>
    <row r="132" spans="1:16" hidden="1" x14ac:dyDescent="0.25">
      <c r="A132" s="6"/>
      <c r="B132" s="7" t="s">
        <v>269</v>
      </c>
      <c r="D132" s="7" t="s">
        <v>325</v>
      </c>
      <c r="F132" s="7" t="s">
        <v>329</v>
      </c>
      <c r="H132" s="7" t="s">
        <v>333</v>
      </c>
      <c r="J132" s="8" t="s">
        <v>361</v>
      </c>
      <c r="K132" s="6">
        <v>4</v>
      </c>
      <c r="L132" s="6" t="s">
        <v>156</v>
      </c>
      <c r="M132" s="1"/>
      <c r="P132" s="6" t="s">
        <v>336</v>
      </c>
    </row>
    <row r="133" spans="1:16" hidden="1" x14ac:dyDescent="0.25">
      <c r="A133" s="6"/>
      <c r="B133" s="7" t="s">
        <v>269</v>
      </c>
      <c r="D133" s="7" t="s">
        <v>325</v>
      </c>
      <c r="F133" s="7" t="s">
        <v>329</v>
      </c>
      <c r="H133" s="7" t="s">
        <v>333</v>
      </c>
      <c r="J133" s="8" t="s">
        <v>362</v>
      </c>
      <c r="K133" s="6">
        <v>5</v>
      </c>
      <c r="L133" s="6" t="s">
        <v>156</v>
      </c>
      <c r="M133" s="1"/>
      <c r="P133" s="6" t="s">
        <v>336</v>
      </c>
    </row>
    <row r="134" spans="1:16" hidden="1" x14ac:dyDescent="0.25">
      <c r="A134" s="6"/>
      <c r="B134" s="7" t="s">
        <v>269</v>
      </c>
      <c r="D134" s="7" t="s">
        <v>325</v>
      </c>
      <c r="F134" s="7" t="s">
        <v>329</v>
      </c>
      <c r="H134" s="7" t="s">
        <v>333</v>
      </c>
      <c r="J134" s="8" t="s">
        <v>363</v>
      </c>
      <c r="K134" s="6">
        <v>6</v>
      </c>
      <c r="L134" s="6" t="s">
        <v>156</v>
      </c>
      <c r="M134" s="1"/>
      <c r="P134" s="6" t="s">
        <v>336</v>
      </c>
    </row>
    <row r="135" spans="1:16" hidden="1" x14ac:dyDescent="0.25">
      <c r="A135" s="6"/>
      <c r="B135" s="7" t="s">
        <v>269</v>
      </c>
      <c r="D135" s="7" t="s">
        <v>325</v>
      </c>
      <c r="F135" s="7" t="s">
        <v>329</v>
      </c>
      <c r="H135" s="7" t="s">
        <v>333</v>
      </c>
      <c r="J135" s="8" t="s">
        <v>365</v>
      </c>
      <c r="K135" s="6">
        <v>7</v>
      </c>
      <c r="L135" s="6" t="s">
        <v>156</v>
      </c>
      <c r="M135" s="1"/>
      <c r="P135" s="6" t="s">
        <v>336</v>
      </c>
    </row>
    <row r="136" spans="1:16" hidden="1" x14ac:dyDescent="0.25">
      <c r="A136" s="10">
        <v>125</v>
      </c>
      <c r="B136" s="10" t="str">
        <f>VLOOKUP(C136,categoria[],2,)</f>
        <v>Oferta y demanda</v>
      </c>
      <c r="C136">
        <v>46</v>
      </c>
      <c r="D136" s="10" t="str">
        <f>VLOOKUP(E136,apartado[],2,)</f>
        <v>FUNDAMENTACIÃ“N</v>
      </c>
      <c r="E136">
        <v>1</v>
      </c>
      <c r="F136" s="10" t="str">
        <f>VLOOKUP(G136,modalidad[],2,)</f>
        <v>No escolarizada</v>
      </c>
      <c r="G136">
        <v>2</v>
      </c>
      <c r="H136" s="10" t="str">
        <f>VLOOKUP(I136,escala[],2,)</f>
        <v>Escala likert 2018</v>
      </c>
      <c r="I136">
        <v>2</v>
      </c>
      <c r="J136" s="11" t="s">
        <v>155</v>
      </c>
      <c r="K136" s="10" t="s">
        <v>364</v>
      </c>
      <c r="L136" s="10" t="s">
        <v>156</v>
      </c>
      <c r="M136" s="1">
        <v>43386.5</v>
      </c>
      <c r="N136" t="s">
        <v>2</v>
      </c>
      <c r="O136" t="s">
        <v>2</v>
      </c>
      <c r="P136" s="10" t="s">
        <v>336</v>
      </c>
    </row>
    <row r="137" spans="1:16" hidden="1" x14ac:dyDescent="0.25">
      <c r="A137">
        <v>126</v>
      </c>
      <c r="B137" t="str">
        <f>VLOOKUP(C137,categoria[],2,)</f>
        <v>Fuentes de informaciÃ³n</v>
      </c>
      <c r="C137">
        <v>47</v>
      </c>
      <c r="D137" t="str">
        <f>VLOOKUP(E137,apartado[],2,)</f>
        <v>FUNDAMENTACIÃ“N</v>
      </c>
      <c r="E137">
        <v>1</v>
      </c>
      <c r="F137" t="str">
        <f>VLOOKUP(G137,modalidad[],2,)</f>
        <v>No escolarizada</v>
      </c>
      <c r="G137">
        <v>2</v>
      </c>
      <c r="H137" t="str">
        <f>VLOOKUP(I137,escala[],2,)</f>
        <v>Escala likert 2018</v>
      </c>
      <c r="I137">
        <v>2</v>
      </c>
      <c r="J137" s="2" t="s">
        <v>157</v>
      </c>
      <c r="K137">
        <v>8</v>
      </c>
      <c r="L137" t="s">
        <v>158</v>
      </c>
      <c r="M137" s="1">
        <v>43386.5</v>
      </c>
      <c r="N137" t="s">
        <v>2</v>
      </c>
      <c r="O137" t="s">
        <v>2</v>
      </c>
      <c r="P137" t="s">
        <v>336</v>
      </c>
    </row>
    <row r="138" spans="1:16" hidden="1" x14ac:dyDescent="0.25">
      <c r="A138">
        <v>127</v>
      </c>
      <c r="B138" t="str">
        <f>VLOOKUP(C138,categoria[],2,)</f>
        <v>Ideario institucional</v>
      </c>
      <c r="C138">
        <v>55</v>
      </c>
      <c r="D138" t="str">
        <f>VLOOKUP(E138,apartado[],2,)</f>
        <v>FUNDAMENTACIÃ“N</v>
      </c>
      <c r="E138">
        <v>1</v>
      </c>
      <c r="F138" t="str">
        <f>VLOOKUP(G138,modalidad[],2,)</f>
        <v>No escolarizada</v>
      </c>
      <c r="G138">
        <v>2</v>
      </c>
      <c r="H138" t="str">
        <f>VLOOKUP(I138,escala[],2,)</f>
        <v>Escala dicotómica 2018</v>
      </c>
      <c r="I138">
        <v>1</v>
      </c>
      <c r="J138" s="2" t="s">
        <v>159</v>
      </c>
      <c r="K138">
        <v>7</v>
      </c>
      <c r="L138" t="s">
        <v>160</v>
      </c>
      <c r="M138" s="1">
        <v>43386.5</v>
      </c>
      <c r="N138" t="s">
        <v>2</v>
      </c>
      <c r="O138" t="s">
        <v>2</v>
      </c>
      <c r="P138" t="s">
        <v>336</v>
      </c>
    </row>
    <row r="139" spans="1:16" hidden="1" x14ac:dyDescent="0.25">
      <c r="A139">
        <v>128</v>
      </c>
      <c r="B139" t="str">
        <f>VLOOKUP(C139,categoria[],2,)</f>
        <v>Ideario institucional</v>
      </c>
      <c r="C139">
        <v>55</v>
      </c>
      <c r="D139" t="str">
        <f>VLOOKUP(E139,apartado[],2,)</f>
        <v>FUNDAMENTACIÃ“N</v>
      </c>
      <c r="E139">
        <v>1</v>
      </c>
      <c r="F139" t="str">
        <f>VLOOKUP(G139,modalidad[],2,)</f>
        <v>No escolarizada</v>
      </c>
      <c r="G139">
        <v>2</v>
      </c>
      <c r="H139" t="str">
        <f>VLOOKUP(I139,escala[],2,)</f>
        <v>Escala dicotómica 2018</v>
      </c>
      <c r="I139">
        <v>1</v>
      </c>
      <c r="J139" s="2" t="s">
        <v>16</v>
      </c>
      <c r="K139">
        <v>8</v>
      </c>
      <c r="L139" t="s">
        <v>160</v>
      </c>
      <c r="M139" s="1">
        <v>43386.5</v>
      </c>
      <c r="N139" t="s">
        <v>2</v>
      </c>
      <c r="O139" t="s">
        <v>2</v>
      </c>
      <c r="P139" t="s">
        <v>336</v>
      </c>
    </row>
    <row r="140" spans="1:16" hidden="1" x14ac:dyDescent="0.25">
      <c r="A140">
        <v>129</v>
      </c>
      <c r="B140" t="str">
        <f>VLOOKUP(C140,categoria[],2,)</f>
        <v>Ideario institucional</v>
      </c>
      <c r="C140">
        <v>55</v>
      </c>
      <c r="D140" t="str">
        <f>VLOOKUP(E140,apartado[],2,)</f>
        <v>FUNDAMENTACIÃ“N</v>
      </c>
      <c r="E140">
        <v>1</v>
      </c>
      <c r="F140" t="str">
        <f>VLOOKUP(G140,modalidad[],2,)</f>
        <v>No escolarizada</v>
      </c>
      <c r="G140">
        <v>2</v>
      </c>
      <c r="H140" t="str">
        <f>VLOOKUP(I140,escala[],2,)</f>
        <v>Escala dicotómica 2018</v>
      </c>
      <c r="I140">
        <v>1</v>
      </c>
      <c r="J140" s="2" t="s">
        <v>161</v>
      </c>
      <c r="K140">
        <v>9</v>
      </c>
      <c r="L140" t="s">
        <v>160</v>
      </c>
      <c r="M140" s="1">
        <v>43386.5</v>
      </c>
      <c r="N140" t="s">
        <v>2</v>
      </c>
      <c r="O140" t="s">
        <v>2</v>
      </c>
      <c r="P140" t="s">
        <v>336</v>
      </c>
    </row>
    <row r="141" spans="1:16" hidden="1" x14ac:dyDescent="0.25">
      <c r="A141">
        <v>130</v>
      </c>
      <c r="B141" t="str">
        <f>VLOOKUP(C141,categoria[],2,)</f>
        <v>Ideario institucional</v>
      </c>
      <c r="C141">
        <v>55</v>
      </c>
      <c r="D141" t="str">
        <f>VLOOKUP(E141,apartado[],2,)</f>
        <v>FUNDAMENTACIÃ“N</v>
      </c>
      <c r="E141">
        <v>1</v>
      </c>
      <c r="F141" t="str">
        <f>VLOOKUP(G141,modalidad[],2,)</f>
        <v>No escolarizada</v>
      </c>
      <c r="G141">
        <v>2</v>
      </c>
      <c r="H141" t="str">
        <f>VLOOKUP(I141,escala[],2,)</f>
        <v>Escala dicotómica 2018</v>
      </c>
      <c r="I141">
        <v>1</v>
      </c>
      <c r="J141" s="2" t="s">
        <v>162</v>
      </c>
      <c r="K141">
        <v>10</v>
      </c>
      <c r="L141" t="s">
        <v>160</v>
      </c>
      <c r="M141" s="1">
        <v>43386.5</v>
      </c>
      <c r="N141" t="s">
        <v>2</v>
      </c>
      <c r="O141" t="s">
        <v>2</v>
      </c>
      <c r="P141" t="s">
        <v>336</v>
      </c>
    </row>
    <row r="142" spans="1:16" hidden="1" x14ac:dyDescent="0.25">
      <c r="A142">
        <v>131</v>
      </c>
      <c r="B142" t="str">
        <f>VLOOKUP(C142,categoria[],2,)</f>
        <v>Ideario institucional</v>
      </c>
      <c r="C142">
        <v>55</v>
      </c>
      <c r="D142" t="str">
        <f>VLOOKUP(E142,apartado[],2,)</f>
        <v>FUNDAMENTACIÃ“N</v>
      </c>
      <c r="E142">
        <v>1</v>
      </c>
      <c r="F142" t="str">
        <f>VLOOKUP(G142,modalidad[],2,)</f>
        <v>No escolarizada</v>
      </c>
      <c r="G142">
        <v>2</v>
      </c>
      <c r="H142" t="str">
        <f>VLOOKUP(I142,escala[],2,)</f>
        <v>Escala dicotómica 2018</v>
      </c>
      <c r="I142">
        <v>1</v>
      </c>
      <c r="J142" s="2" t="s">
        <v>163</v>
      </c>
      <c r="K142">
        <v>11</v>
      </c>
      <c r="L142" t="s">
        <v>160</v>
      </c>
      <c r="M142" s="1">
        <v>43386.5</v>
      </c>
      <c r="N142" t="s">
        <v>2</v>
      </c>
      <c r="O142" t="s">
        <v>2</v>
      </c>
      <c r="P142" t="s">
        <v>336</v>
      </c>
    </row>
    <row r="143" spans="1:16" hidden="1" x14ac:dyDescent="0.25">
      <c r="A143">
        <v>132</v>
      </c>
      <c r="B143" t="str">
        <f>VLOOKUP(C143,categoria[],2,)</f>
        <v>Ideario institucional</v>
      </c>
      <c r="C143">
        <v>55</v>
      </c>
      <c r="D143" t="str">
        <f>VLOOKUP(E143,apartado[],2,)</f>
        <v>FUNDAMENTACIÃ“N</v>
      </c>
      <c r="E143">
        <v>1</v>
      </c>
      <c r="F143" t="str">
        <f>VLOOKUP(G143,modalidad[],2,)</f>
        <v>No escolarizada</v>
      </c>
      <c r="G143">
        <v>2</v>
      </c>
      <c r="H143" t="str">
        <f>VLOOKUP(I143,escala[],2,)</f>
        <v>Escala dicotómica 2018</v>
      </c>
      <c r="I143">
        <v>1</v>
      </c>
      <c r="J143" s="2" t="s">
        <v>164</v>
      </c>
      <c r="K143">
        <v>12</v>
      </c>
      <c r="L143" t="s">
        <v>160</v>
      </c>
      <c r="M143" s="1">
        <v>43386.5</v>
      </c>
      <c r="N143" t="s">
        <v>2</v>
      </c>
      <c r="O143" t="s">
        <v>2</v>
      </c>
      <c r="P143" t="s">
        <v>336</v>
      </c>
    </row>
    <row r="144" spans="1:16" hidden="1" x14ac:dyDescent="0.25">
      <c r="A144">
        <v>133</v>
      </c>
      <c r="B144" t="str">
        <f>VLOOKUP(C144,categoria[],2,)</f>
        <v>Ideario institucional</v>
      </c>
      <c r="C144">
        <v>55</v>
      </c>
      <c r="D144" t="str">
        <f>VLOOKUP(E144,apartado[],2,)</f>
        <v>FUNDAMENTACIÃ“N</v>
      </c>
      <c r="E144">
        <v>1</v>
      </c>
      <c r="F144" t="str">
        <f>VLOOKUP(G144,modalidad[],2,)</f>
        <v>No escolarizada</v>
      </c>
      <c r="G144">
        <v>2</v>
      </c>
      <c r="H144" t="str">
        <f>VLOOKUP(I144,escala[],2,)</f>
        <v>Escala dicotómica 2018</v>
      </c>
      <c r="I144">
        <v>1</v>
      </c>
      <c r="J144" s="2" t="s">
        <v>165</v>
      </c>
      <c r="K144">
        <v>13</v>
      </c>
      <c r="L144" t="s">
        <v>160</v>
      </c>
      <c r="M144" s="1">
        <v>43386.5</v>
      </c>
      <c r="N144" t="s">
        <v>2</v>
      </c>
      <c r="O144" t="s">
        <v>2</v>
      </c>
      <c r="P144" t="s">
        <v>336</v>
      </c>
    </row>
    <row r="145" spans="1:16" hidden="1" x14ac:dyDescent="0.25">
      <c r="A145">
        <v>134</v>
      </c>
      <c r="B145" t="str">
        <f>VLOOKUP(C145,categoria[],2,)</f>
        <v>Ideario institucional</v>
      </c>
      <c r="C145">
        <v>55</v>
      </c>
      <c r="D145" t="str">
        <f>VLOOKUP(E145,apartado[],2,)</f>
        <v>FUNDAMENTACIÃ“N</v>
      </c>
      <c r="E145">
        <v>1</v>
      </c>
      <c r="F145" t="str">
        <f>VLOOKUP(G145,modalidad[],2,)</f>
        <v>No escolarizada</v>
      </c>
      <c r="G145">
        <v>2</v>
      </c>
      <c r="H145" t="str">
        <f>VLOOKUP(I145,escala[],2,)</f>
        <v>Escala dicotómica 2018</v>
      </c>
      <c r="I145">
        <v>1</v>
      </c>
      <c r="J145" s="2" t="s">
        <v>166</v>
      </c>
      <c r="K145">
        <v>14</v>
      </c>
      <c r="L145" t="s">
        <v>160</v>
      </c>
      <c r="M145" s="1">
        <v>43386.5</v>
      </c>
      <c r="N145" t="s">
        <v>2</v>
      </c>
      <c r="O145" t="s">
        <v>2</v>
      </c>
      <c r="P145" t="s">
        <v>336</v>
      </c>
    </row>
    <row r="146" spans="1:16" hidden="1" x14ac:dyDescent="0.25">
      <c r="A146">
        <v>135</v>
      </c>
      <c r="B146" t="str">
        <f>VLOOKUP(C146,categoria[],2,)</f>
        <v>Recursos para su operaciÃ³n</v>
      </c>
      <c r="C146">
        <v>56</v>
      </c>
      <c r="D146" t="str">
        <f>VLOOKUP(E146,apartado[],2,)</f>
        <v>FUNDAMENTACIÃ“N</v>
      </c>
      <c r="E146">
        <v>1</v>
      </c>
      <c r="F146" t="str">
        <f>VLOOKUP(G146,modalidad[],2,)</f>
        <v>No escolarizada</v>
      </c>
      <c r="G146">
        <v>2</v>
      </c>
      <c r="H146" t="str">
        <f>VLOOKUP(I146,escala[],2,)</f>
        <v>Escala dicotómica 2018</v>
      </c>
      <c r="I146">
        <v>1</v>
      </c>
      <c r="J146" s="2" t="s">
        <v>167</v>
      </c>
      <c r="K146">
        <v>15</v>
      </c>
      <c r="L146" t="s">
        <v>168</v>
      </c>
      <c r="M146" s="1">
        <v>43386.5</v>
      </c>
      <c r="N146" t="s">
        <v>2</v>
      </c>
      <c r="O146" t="s">
        <v>2</v>
      </c>
      <c r="P146" t="s">
        <v>388</v>
      </c>
    </row>
    <row r="147" spans="1:16" hidden="1" x14ac:dyDescent="0.25">
      <c r="A147">
        <v>136</v>
      </c>
      <c r="B147" t="str">
        <f>VLOOKUP(C147,categoria[],2,)</f>
        <v>Fondos externo</v>
      </c>
      <c r="C147">
        <v>57</v>
      </c>
      <c r="D147" t="str">
        <f>VLOOKUP(E147,apartado[],2,)</f>
        <v>FUNDAMENTACIÃ“N</v>
      </c>
      <c r="E147">
        <v>1</v>
      </c>
      <c r="F147" t="str">
        <f>VLOOKUP(G147,modalidad[],2,)</f>
        <v>No escolarizada</v>
      </c>
      <c r="G147">
        <v>2</v>
      </c>
      <c r="H147" t="str">
        <f>VLOOKUP(I147,escala[],2,)</f>
        <v>Escala likert 2018</v>
      </c>
      <c r="I147">
        <v>2</v>
      </c>
      <c r="J147" s="2" t="s">
        <v>169</v>
      </c>
      <c r="K147">
        <v>16</v>
      </c>
      <c r="L147" t="s">
        <v>170</v>
      </c>
      <c r="M147" s="1">
        <v>43386.5</v>
      </c>
      <c r="N147" t="s">
        <v>2</v>
      </c>
      <c r="O147" t="s">
        <v>2</v>
      </c>
      <c r="P147" t="s">
        <v>336</v>
      </c>
    </row>
    <row r="148" spans="1:16" hidden="1" x14ac:dyDescent="0.25">
      <c r="A148">
        <v>137</v>
      </c>
      <c r="B148" t="str">
        <f>VLOOKUP(C148,categoria[],2,)</f>
        <v>Fondos externo</v>
      </c>
      <c r="C148">
        <v>57</v>
      </c>
      <c r="D148" t="str">
        <f>VLOOKUP(E148,apartado[],2,)</f>
        <v>FUNDAMENTACIÃ“N</v>
      </c>
      <c r="E148">
        <v>1</v>
      </c>
      <c r="F148" t="str">
        <f>VLOOKUP(G148,modalidad[],2,)</f>
        <v>No escolarizada</v>
      </c>
      <c r="G148">
        <v>2</v>
      </c>
      <c r="H148" t="str">
        <f>VLOOKUP(I148,escala[],2,)</f>
        <v>Escala likert 2018</v>
      </c>
      <c r="I148">
        <v>2</v>
      </c>
      <c r="J148" s="2" t="s">
        <v>171</v>
      </c>
      <c r="K148">
        <v>17</v>
      </c>
      <c r="L148" t="s">
        <v>1</v>
      </c>
      <c r="M148" s="1">
        <v>43386.5</v>
      </c>
      <c r="N148" t="s">
        <v>2</v>
      </c>
      <c r="O148" t="s">
        <v>2</v>
      </c>
      <c r="P148" t="s">
        <v>336</v>
      </c>
    </row>
    <row r="149" spans="1:16" hidden="1" x14ac:dyDescent="0.25">
      <c r="A149">
        <v>138</v>
      </c>
      <c r="B149" t="str">
        <f>VLOOKUP(C149,categoria[],2,)</f>
        <v>RevisiÃ³n TÃ©cnica</v>
      </c>
      <c r="C149">
        <v>1</v>
      </c>
      <c r="D149" t="str">
        <f>VLOOKUP(E149,apartado[],2,)</f>
        <v>PLAN DE ESTUDIOS</v>
      </c>
      <c r="E149">
        <v>2</v>
      </c>
      <c r="F149" t="str">
        <f>VLOOKUP(G149,modalidad[],2,)</f>
        <v>No escolarizada</v>
      </c>
      <c r="G149">
        <v>2</v>
      </c>
      <c r="H149" t="str">
        <f>VLOOKUP(I149,escala[],2,)</f>
        <v>Escala dicotómica 2018</v>
      </c>
      <c r="I149">
        <v>1</v>
      </c>
      <c r="J149" s="2" t="s">
        <v>0</v>
      </c>
      <c r="K149">
        <v>1</v>
      </c>
      <c r="L149" t="s">
        <v>18</v>
      </c>
      <c r="M149" s="1">
        <v>43389.5</v>
      </c>
      <c r="N149" t="s">
        <v>2</v>
      </c>
      <c r="O149" t="s">
        <v>2</v>
      </c>
      <c r="P149" t="s">
        <v>336</v>
      </c>
    </row>
    <row r="150" spans="1:16" hidden="1" x14ac:dyDescent="0.25">
      <c r="A150">
        <v>139</v>
      </c>
      <c r="B150" t="str">
        <f>VLOOKUP(C150,categoria[],2,)</f>
        <v>RevisiÃ³n TÃ©cnica</v>
      </c>
      <c r="C150">
        <v>1</v>
      </c>
      <c r="D150" t="str">
        <f>VLOOKUP(E150,apartado[],2,)</f>
        <v>PLAN DE ESTUDIOS</v>
      </c>
      <c r="E150">
        <v>2</v>
      </c>
      <c r="F150" t="str">
        <f>VLOOKUP(G150,modalidad[],2,)</f>
        <v>No escolarizada</v>
      </c>
      <c r="G150">
        <v>2</v>
      </c>
      <c r="H150" t="str">
        <f>VLOOKUP(I150,escala[],2,)</f>
        <v>Escala dicotómica 2018</v>
      </c>
      <c r="I150">
        <v>1</v>
      </c>
      <c r="J150" s="2" t="s">
        <v>3</v>
      </c>
      <c r="K150">
        <v>2</v>
      </c>
      <c r="L150" t="s">
        <v>18</v>
      </c>
      <c r="M150" s="1">
        <v>43389.5</v>
      </c>
      <c r="N150" t="s">
        <v>2</v>
      </c>
      <c r="O150" t="s">
        <v>2</v>
      </c>
      <c r="P150" t="s">
        <v>336</v>
      </c>
    </row>
    <row r="151" spans="1:16" hidden="1" x14ac:dyDescent="0.25">
      <c r="A151">
        <v>140</v>
      </c>
      <c r="B151" t="str">
        <f>VLOOKUP(C151,categoria[],2,)</f>
        <v>RevisiÃ³n TÃ©cnica</v>
      </c>
      <c r="C151">
        <v>1</v>
      </c>
      <c r="D151" t="str">
        <f>VLOOKUP(E151,apartado[],2,)</f>
        <v>PLAN DE ESTUDIOS</v>
      </c>
      <c r="E151">
        <v>2</v>
      </c>
      <c r="F151" t="str">
        <f>VLOOKUP(G151,modalidad[],2,)</f>
        <v>No escolarizada</v>
      </c>
      <c r="G151">
        <v>2</v>
      </c>
      <c r="H151" t="str">
        <f>VLOOKUP(I151,escala[],2,)</f>
        <v>Escala dicotómica 2018</v>
      </c>
      <c r="I151">
        <v>1</v>
      </c>
      <c r="J151" s="2" t="s">
        <v>4</v>
      </c>
      <c r="K151">
        <v>3</v>
      </c>
      <c r="L151" t="s">
        <v>18</v>
      </c>
      <c r="M151" s="1">
        <v>43389.5</v>
      </c>
      <c r="N151" t="s">
        <v>2</v>
      </c>
      <c r="O151" t="s">
        <v>2</v>
      </c>
      <c r="P151" t="s">
        <v>336</v>
      </c>
    </row>
    <row r="152" spans="1:16" hidden="1" x14ac:dyDescent="0.25">
      <c r="A152">
        <v>141</v>
      </c>
      <c r="B152" t="str">
        <f>VLOOKUP(C152,categoria[],2,)</f>
        <v>RevisiÃ³n TÃ©cnica</v>
      </c>
      <c r="C152">
        <v>1</v>
      </c>
      <c r="D152" t="str">
        <f>VLOOKUP(E152,apartado[],2,)</f>
        <v>PLAN DE ESTUDIOS</v>
      </c>
      <c r="E152">
        <v>2</v>
      </c>
      <c r="F152" t="str">
        <f>VLOOKUP(G152,modalidad[],2,)</f>
        <v>No escolarizada</v>
      </c>
      <c r="G152">
        <v>2</v>
      </c>
      <c r="H152" t="str">
        <f>VLOOKUP(I152,escala[],2,)</f>
        <v>Escala dicotómica 2018</v>
      </c>
      <c r="I152">
        <v>1</v>
      </c>
      <c r="J152" s="2" t="s">
        <v>172</v>
      </c>
      <c r="K152">
        <v>4</v>
      </c>
      <c r="L152" t="s">
        <v>18</v>
      </c>
      <c r="M152" s="1">
        <v>43389.5</v>
      </c>
      <c r="N152" t="s">
        <v>2</v>
      </c>
      <c r="O152" t="s">
        <v>2</v>
      </c>
      <c r="P152" t="s">
        <v>336</v>
      </c>
    </row>
    <row r="153" spans="1:16" hidden="1" x14ac:dyDescent="0.25">
      <c r="A153">
        <v>142</v>
      </c>
      <c r="B153" t="str">
        <f>VLOOKUP(C153,categoria[],2,)</f>
        <v>Antecedentes acadÃ©micos de ingreso</v>
      </c>
      <c r="C153">
        <v>2</v>
      </c>
      <c r="D153" t="str">
        <f>VLOOKUP(E153,apartado[],2,)</f>
        <v>PLAN DE ESTUDIOS</v>
      </c>
      <c r="E153">
        <v>2</v>
      </c>
      <c r="F153" t="str">
        <f>VLOOKUP(G153,modalidad[],2,)</f>
        <v>No escolarizada</v>
      </c>
      <c r="G153">
        <v>2</v>
      </c>
      <c r="H153" t="str">
        <f>VLOOKUP(I153,escala[],2,)</f>
        <v>Escala likert 2018</v>
      </c>
      <c r="I153">
        <v>2</v>
      </c>
      <c r="J153" s="2" t="s">
        <v>20</v>
      </c>
      <c r="K153">
        <v>1</v>
      </c>
      <c r="L153" t="s">
        <v>173</v>
      </c>
      <c r="M153" s="1">
        <v>43389.5</v>
      </c>
      <c r="N153" t="s">
        <v>2</v>
      </c>
      <c r="O153" t="s">
        <v>2</v>
      </c>
      <c r="P153" t="s">
        <v>336</v>
      </c>
    </row>
    <row r="154" spans="1:16" hidden="1" x14ac:dyDescent="0.25">
      <c r="A154">
        <v>143</v>
      </c>
      <c r="B154" t="str">
        <f>VLOOKUP(C154,categoria[],2,)</f>
        <v>Antecedentes acadÃ©micos de ingreso</v>
      </c>
      <c r="C154">
        <v>2</v>
      </c>
      <c r="D154" t="str">
        <f>VLOOKUP(E154,apartado[],2,)</f>
        <v>PLAN DE ESTUDIOS</v>
      </c>
      <c r="E154">
        <v>2</v>
      </c>
      <c r="F154" t="str">
        <f>VLOOKUP(G154,modalidad[],2,)</f>
        <v>No escolarizada</v>
      </c>
      <c r="G154">
        <v>2</v>
      </c>
      <c r="H154" t="str">
        <f>VLOOKUP(I154,escala[],2,)</f>
        <v>Escala likert 2018</v>
      </c>
      <c r="I154">
        <v>2</v>
      </c>
      <c r="J154" s="2" t="s">
        <v>174</v>
      </c>
      <c r="K154">
        <v>2</v>
      </c>
      <c r="L154" t="s">
        <v>173</v>
      </c>
      <c r="M154" s="1">
        <v>43389.5</v>
      </c>
      <c r="N154" t="s">
        <v>2</v>
      </c>
      <c r="O154" t="s">
        <v>2</v>
      </c>
      <c r="P154" t="s">
        <v>336</v>
      </c>
    </row>
    <row r="155" spans="1:16" hidden="1" x14ac:dyDescent="0.25">
      <c r="A155">
        <v>144</v>
      </c>
      <c r="B155" t="str">
        <f>VLOOKUP(C155,categoria[],2,)</f>
        <v>Antecedentes acadÃ©micos de ingreso</v>
      </c>
      <c r="C155">
        <v>2</v>
      </c>
      <c r="D155" t="str">
        <f>VLOOKUP(E155,apartado[],2,)</f>
        <v>PLAN DE ESTUDIOS</v>
      </c>
      <c r="E155">
        <v>2</v>
      </c>
      <c r="F155" t="str">
        <f>VLOOKUP(G155,modalidad[],2,)</f>
        <v>No escolarizada</v>
      </c>
      <c r="G155">
        <v>2</v>
      </c>
      <c r="H155" t="str">
        <f>VLOOKUP(I155,escala[],2,)</f>
        <v>Escala likert 2018</v>
      </c>
      <c r="I155">
        <v>2</v>
      </c>
      <c r="J155" s="2" t="s">
        <v>175</v>
      </c>
      <c r="K155">
        <v>3</v>
      </c>
      <c r="L155" t="s">
        <v>173</v>
      </c>
      <c r="M155" s="1">
        <v>43389.5</v>
      </c>
      <c r="N155" t="s">
        <v>2</v>
      </c>
      <c r="O155" t="s">
        <v>2</v>
      </c>
      <c r="P155" t="s">
        <v>336</v>
      </c>
    </row>
    <row r="156" spans="1:16" hidden="1" x14ac:dyDescent="0.25">
      <c r="A156">
        <v>145</v>
      </c>
      <c r="B156" t="str">
        <f>VLOOKUP(C156,categoria[],2,)</f>
        <v>Antecedentes acadÃ©micos de ingreso</v>
      </c>
      <c r="C156">
        <v>2</v>
      </c>
      <c r="D156" t="str">
        <f>VLOOKUP(E156,apartado[],2,)</f>
        <v>PLAN DE ESTUDIOS</v>
      </c>
      <c r="E156">
        <v>2</v>
      </c>
      <c r="F156" t="str">
        <f>VLOOKUP(G156,modalidad[],2,)</f>
        <v>No escolarizada</v>
      </c>
      <c r="G156">
        <v>2</v>
      </c>
      <c r="H156" t="str">
        <f>VLOOKUP(I156,escala[],2,)</f>
        <v>Escala likert 2018</v>
      </c>
      <c r="I156">
        <v>2</v>
      </c>
      <c r="J156" s="2" t="s">
        <v>176</v>
      </c>
      <c r="K156">
        <v>4</v>
      </c>
      <c r="L156" t="s">
        <v>173</v>
      </c>
      <c r="M156" s="1">
        <v>43389.5</v>
      </c>
      <c r="N156" t="s">
        <v>2</v>
      </c>
      <c r="O156" t="s">
        <v>2</v>
      </c>
      <c r="P156" t="s">
        <v>336</v>
      </c>
    </row>
    <row r="157" spans="1:16" hidden="1" x14ac:dyDescent="0.25">
      <c r="A157">
        <v>146</v>
      </c>
      <c r="B157" t="str">
        <f>VLOOKUP(C157,categoria[],2,)</f>
        <v>Antecedentes acadÃ©micos de ingreso</v>
      </c>
      <c r="C157">
        <v>2</v>
      </c>
      <c r="D157" t="str">
        <f>VLOOKUP(E157,apartado[],2,)</f>
        <v>PLAN DE ESTUDIOS</v>
      </c>
      <c r="E157">
        <v>2</v>
      </c>
      <c r="F157" t="str">
        <f>VLOOKUP(G157,modalidad[],2,)</f>
        <v>No escolarizada</v>
      </c>
      <c r="G157">
        <v>2</v>
      </c>
      <c r="H157" t="str">
        <f>VLOOKUP(I157,escala[],2,)</f>
        <v>Escala likert 2018</v>
      </c>
      <c r="I157">
        <v>2</v>
      </c>
      <c r="J157" s="2" t="s">
        <v>177</v>
      </c>
      <c r="K157">
        <v>5</v>
      </c>
      <c r="L157" t="s">
        <v>173</v>
      </c>
      <c r="M157" s="1">
        <v>43389.5</v>
      </c>
      <c r="N157" t="s">
        <v>2</v>
      </c>
      <c r="O157" t="s">
        <v>2</v>
      </c>
      <c r="P157" t="s">
        <v>336</v>
      </c>
    </row>
    <row r="158" spans="1:16" hidden="1" x14ac:dyDescent="0.25">
      <c r="A158">
        <v>147</v>
      </c>
      <c r="B158" t="str">
        <f>VLOOKUP(C158,categoria[],2,)</f>
        <v>Antecedentes acadÃ©micos de ingreso</v>
      </c>
      <c r="C158">
        <v>2</v>
      </c>
      <c r="D158" t="str">
        <f>VLOOKUP(E158,apartado[],2,)</f>
        <v>PLAN DE ESTUDIOS</v>
      </c>
      <c r="E158">
        <v>2</v>
      </c>
      <c r="F158" t="str">
        <f>VLOOKUP(G158,modalidad[],2,)</f>
        <v>No escolarizada</v>
      </c>
      <c r="G158">
        <v>2</v>
      </c>
      <c r="H158" t="str">
        <f>VLOOKUP(I158,escala[],2,)</f>
        <v>Escala likert 2018</v>
      </c>
      <c r="I158">
        <v>2</v>
      </c>
      <c r="J158" s="2" t="s">
        <v>178</v>
      </c>
      <c r="K158">
        <v>6</v>
      </c>
      <c r="L158" t="s">
        <v>173</v>
      </c>
      <c r="M158" s="1">
        <v>43389.5</v>
      </c>
      <c r="N158" t="s">
        <v>2</v>
      </c>
      <c r="O158" t="s">
        <v>2</v>
      </c>
      <c r="P158" t="s">
        <v>336</v>
      </c>
    </row>
    <row r="159" spans="1:16" hidden="1" x14ac:dyDescent="0.25">
      <c r="A159">
        <v>148</v>
      </c>
      <c r="B159" t="str">
        <f>VLOOKUP(C159,categoria[],2,)</f>
        <v>Perfil de ingreso</v>
      </c>
      <c r="C159">
        <v>3</v>
      </c>
      <c r="D159" t="str">
        <f>VLOOKUP(E159,apartado[],2,)</f>
        <v>PLAN DE ESTUDIOS</v>
      </c>
      <c r="E159">
        <v>2</v>
      </c>
      <c r="F159" t="str">
        <f>VLOOKUP(G159,modalidad[],2,)</f>
        <v>No escolarizada</v>
      </c>
      <c r="G159">
        <v>2</v>
      </c>
      <c r="H159" t="str">
        <f>VLOOKUP(I159,escala[],2,)</f>
        <v>Escala likert 2018</v>
      </c>
      <c r="I159">
        <v>2</v>
      </c>
      <c r="J159" s="2" t="s">
        <v>25</v>
      </c>
      <c r="K159">
        <v>7</v>
      </c>
      <c r="L159" t="s">
        <v>179</v>
      </c>
      <c r="M159" s="1">
        <v>43389.5</v>
      </c>
      <c r="N159" t="s">
        <v>2</v>
      </c>
      <c r="O159" t="s">
        <v>2</v>
      </c>
      <c r="P159" t="s">
        <v>336</v>
      </c>
    </row>
    <row r="160" spans="1:16" hidden="1" x14ac:dyDescent="0.25">
      <c r="A160">
        <v>149</v>
      </c>
      <c r="B160" t="str">
        <f>VLOOKUP(C160,categoria[],2,)</f>
        <v>Perfil de ingreso</v>
      </c>
      <c r="C160">
        <v>3</v>
      </c>
      <c r="D160" t="str">
        <f>VLOOKUP(E160,apartado[],2,)</f>
        <v>PLAN DE ESTUDIOS</v>
      </c>
      <c r="E160">
        <v>2</v>
      </c>
      <c r="F160" t="str">
        <f>VLOOKUP(G160,modalidad[],2,)</f>
        <v>No escolarizada</v>
      </c>
      <c r="G160">
        <v>2</v>
      </c>
      <c r="H160" t="str">
        <f>VLOOKUP(I160,escala[],2,)</f>
        <v>Escala likert 2018</v>
      </c>
      <c r="I160">
        <v>2</v>
      </c>
      <c r="J160" s="2" t="s">
        <v>27</v>
      </c>
      <c r="K160">
        <v>8</v>
      </c>
      <c r="L160" t="s">
        <v>179</v>
      </c>
      <c r="M160" s="1">
        <v>43389.5</v>
      </c>
      <c r="N160" t="s">
        <v>2</v>
      </c>
      <c r="O160" t="s">
        <v>2</v>
      </c>
      <c r="P160" t="s">
        <v>336</v>
      </c>
    </row>
    <row r="161" spans="1:16" hidden="1" x14ac:dyDescent="0.25">
      <c r="A161">
        <v>150</v>
      </c>
      <c r="B161" t="str">
        <f>VLOOKUP(C161,categoria[],2,)</f>
        <v>Proceso de selecciÃ³n de estudiantes</v>
      </c>
      <c r="C161">
        <v>4</v>
      </c>
      <c r="D161" t="str">
        <f>VLOOKUP(E161,apartado[],2,)</f>
        <v>PLAN DE ESTUDIOS</v>
      </c>
      <c r="E161">
        <v>2</v>
      </c>
      <c r="F161" t="str">
        <f>VLOOKUP(G161,modalidad[],2,)</f>
        <v>No escolarizada</v>
      </c>
      <c r="G161">
        <v>2</v>
      </c>
      <c r="H161" t="str">
        <f>VLOOKUP(I161,escala[],2,)</f>
        <v>Escala likert 2018</v>
      </c>
      <c r="I161">
        <v>2</v>
      </c>
      <c r="J161" s="2" t="s">
        <v>28</v>
      </c>
      <c r="K161">
        <v>9</v>
      </c>
      <c r="L161" t="s">
        <v>180</v>
      </c>
      <c r="M161" s="1">
        <v>43389.5</v>
      </c>
      <c r="N161" t="s">
        <v>2</v>
      </c>
      <c r="O161" t="s">
        <v>2</v>
      </c>
      <c r="P161" t="s">
        <v>336</v>
      </c>
    </row>
    <row r="162" spans="1:16" hidden="1" x14ac:dyDescent="0.25">
      <c r="A162">
        <v>151</v>
      </c>
      <c r="B162" t="str">
        <f>VLOOKUP(C162,categoria[],2,)</f>
        <v>Proceso de selecciÃ³n de estudiantes</v>
      </c>
      <c r="C162">
        <v>4</v>
      </c>
      <c r="D162" t="str">
        <f>VLOOKUP(E162,apartado[],2,)</f>
        <v>PLAN DE ESTUDIOS</v>
      </c>
      <c r="E162">
        <v>2</v>
      </c>
      <c r="F162" t="str">
        <f>VLOOKUP(G162,modalidad[],2,)</f>
        <v>No escolarizada</v>
      </c>
      <c r="G162">
        <v>2</v>
      </c>
      <c r="H162" t="str">
        <f>VLOOKUP(I162,escala[],2,)</f>
        <v>Escala likert 2018</v>
      </c>
      <c r="I162">
        <v>2</v>
      </c>
      <c r="J162" s="2" t="s">
        <v>181</v>
      </c>
      <c r="K162">
        <v>10</v>
      </c>
      <c r="L162" t="s">
        <v>180</v>
      </c>
      <c r="M162" s="1">
        <v>43389.5</v>
      </c>
      <c r="N162" t="s">
        <v>2</v>
      </c>
      <c r="O162" t="s">
        <v>2</v>
      </c>
      <c r="P162" t="s">
        <v>336</v>
      </c>
    </row>
    <row r="163" spans="1:16" hidden="1" x14ac:dyDescent="0.25">
      <c r="A163" s="10">
        <v>152</v>
      </c>
      <c r="B163" s="10" t="str">
        <f>VLOOKUP(C163,categoria[],2,)</f>
        <v>Proceso de selecciÃ³n de estudiantes</v>
      </c>
      <c r="C163">
        <v>4</v>
      </c>
      <c r="D163" s="10" t="str">
        <f>VLOOKUP(E163,apartado[],2,)</f>
        <v>PLAN DE ESTUDIOS</v>
      </c>
      <c r="E163">
        <v>2</v>
      </c>
      <c r="F163" s="10" t="str">
        <f>VLOOKUP(G163,modalidad[],2,)</f>
        <v>No escolarizada</v>
      </c>
      <c r="G163">
        <v>2</v>
      </c>
      <c r="H163" s="10" t="str">
        <f>VLOOKUP(I163,escala[],2,)</f>
        <v>Escala likert 2018</v>
      </c>
      <c r="I163">
        <v>2</v>
      </c>
      <c r="J163" s="11" t="s">
        <v>182</v>
      </c>
      <c r="K163" s="10">
        <v>16</v>
      </c>
      <c r="L163" s="10" t="s">
        <v>180</v>
      </c>
      <c r="M163" s="1">
        <v>43389.5</v>
      </c>
      <c r="N163" t="s">
        <v>2</v>
      </c>
      <c r="O163" t="s">
        <v>2</v>
      </c>
      <c r="P163" t="s">
        <v>336</v>
      </c>
    </row>
    <row r="164" spans="1:16" hidden="1" x14ac:dyDescent="0.25">
      <c r="A164">
        <v>153</v>
      </c>
      <c r="B164" t="str">
        <f>VLOOKUP(C164,categoria[],2,)</f>
        <v>Perfil de egreso</v>
      </c>
      <c r="C164">
        <v>5</v>
      </c>
      <c r="D164" t="str">
        <f>VLOOKUP(E164,apartado[],2,)</f>
        <v>PLAN DE ESTUDIOS</v>
      </c>
      <c r="E164">
        <v>2</v>
      </c>
      <c r="F164" t="str">
        <f>VLOOKUP(G164,modalidad[],2,)</f>
        <v>No escolarizada</v>
      </c>
      <c r="G164">
        <v>2</v>
      </c>
      <c r="H164" t="str">
        <f>VLOOKUP(I164,escala[],2,)</f>
        <v>Escala likert 2018</v>
      </c>
      <c r="I164">
        <v>2</v>
      </c>
      <c r="J164" s="2" t="s">
        <v>183</v>
      </c>
      <c r="K164">
        <v>11</v>
      </c>
      <c r="L164" t="s">
        <v>184</v>
      </c>
      <c r="M164" s="1">
        <v>43389.5</v>
      </c>
      <c r="N164" t="s">
        <v>2</v>
      </c>
      <c r="O164" t="s">
        <v>2</v>
      </c>
      <c r="P164" t="s">
        <v>336</v>
      </c>
    </row>
    <row r="165" spans="1:16" hidden="1" x14ac:dyDescent="0.25">
      <c r="A165">
        <v>154</v>
      </c>
      <c r="B165" t="str">
        <f>VLOOKUP(C165,categoria[],2,)</f>
        <v>Perfil de egreso</v>
      </c>
      <c r="C165">
        <v>5</v>
      </c>
      <c r="D165" t="str">
        <f>VLOOKUP(E165,apartado[],2,)</f>
        <v>PLAN DE ESTUDIOS</v>
      </c>
      <c r="E165">
        <v>2</v>
      </c>
      <c r="F165" t="str">
        <f>VLOOKUP(G165,modalidad[],2,)</f>
        <v>No escolarizada</v>
      </c>
      <c r="G165">
        <v>2</v>
      </c>
      <c r="H165" t="str">
        <f>VLOOKUP(I165,escala[],2,)</f>
        <v>Escala likert 2018</v>
      </c>
      <c r="I165">
        <v>2</v>
      </c>
      <c r="J165" s="2" t="s">
        <v>31</v>
      </c>
      <c r="K165">
        <v>12</v>
      </c>
      <c r="L165" t="s">
        <v>184</v>
      </c>
      <c r="M165" s="1">
        <v>43389.5</v>
      </c>
      <c r="N165" t="s">
        <v>2</v>
      </c>
      <c r="O165" t="s">
        <v>2</v>
      </c>
      <c r="P165" t="s">
        <v>336</v>
      </c>
    </row>
    <row r="166" spans="1:16" hidden="1" x14ac:dyDescent="0.25">
      <c r="A166">
        <v>155</v>
      </c>
      <c r="B166" t="str">
        <f>VLOOKUP(C166,categoria[],2,)</f>
        <v>Mapa curricular</v>
      </c>
      <c r="C166">
        <v>6</v>
      </c>
      <c r="D166" t="str">
        <f>VLOOKUP(E166,apartado[],2,)</f>
        <v>PLAN DE ESTUDIOS</v>
      </c>
      <c r="E166">
        <v>2</v>
      </c>
      <c r="F166" t="str">
        <f>VLOOKUP(G166,modalidad[],2,)</f>
        <v>No escolarizada</v>
      </c>
      <c r="G166">
        <v>2</v>
      </c>
      <c r="H166" t="str">
        <f>VLOOKUP(I166,escala[],2,)</f>
        <v>Escala dicotómica 2018</v>
      </c>
      <c r="I166">
        <v>1</v>
      </c>
      <c r="J166" s="2" t="s">
        <v>34</v>
      </c>
      <c r="K166">
        <v>5</v>
      </c>
      <c r="L166" t="s">
        <v>185</v>
      </c>
      <c r="M166" s="1">
        <v>43389.5</v>
      </c>
      <c r="N166" t="s">
        <v>2</v>
      </c>
      <c r="O166" t="s">
        <v>2</v>
      </c>
      <c r="P166" t="s">
        <v>336</v>
      </c>
    </row>
    <row r="167" spans="1:16" hidden="1" x14ac:dyDescent="0.25">
      <c r="A167">
        <v>156</v>
      </c>
      <c r="B167" t="str">
        <f>VLOOKUP(C167,categoria[],2,)</f>
        <v>Mapa curricular</v>
      </c>
      <c r="C167">
        <v>6</v>
      </c>
      <c r="D167" t="str">
        <f>VLOOKUP(E167,apartado[],2,)</f>
        <v>PLAN DE ESTUDIOS</v>
      </c>
      <c r="E167">
        <v>2</v>
      </c>
      <c r="F167" t="str">
        <f>VLOOKUP(G167,modalidad[],2,)</f>
        <v>No escolarizada</v>
      </c>
      <c r="G167">
        <v>2</v>
      </c>
      <c r="H167" t="str">
        <f>VLOOKUP(I167,escala[],2,)</f>
        <v>Escala likert 2018</v>
      </c>
      <c r="I167">
        <v>2</v>
      </c>
      <c r="J167" s="2" t="s">
        <v>36</v>
      </c>
      <c r="K167">
        <v>13</v>
      </c>
      <c r="L167" t="s">
        <v>185</v>
      </c>
      <c r="M167" s="1">
        <v>43389.5</v>
      </c>
      <c r="N167" t="s">
        <v>2</v>
      </c>
      <c r="O167" t="s">
        <v>2</v>
      </c>
      <c r="P167" t="s">
        <v>336</v>
      </c>
    </row>
    <row r="168" spans="1:16" hidden="1" x14ac:dyDescent="0.25">
      <c r="A168">
        <v>157</v>
      </c>
      <c r="B168" t="str">
        <f>VLOOKUP(C168,categoria[],2,)</f>
        <v>Mapa curricular</v>
      </c>
      <c r="C168">
        <v>6</v>
      </c>
      <c r="D168" t="str">
        <f>VLOOKUP(E168,apartado[],2,)</f>
        <v>PLAN DE ESTUDIOS</v>
      </c>
      <c r="E168">
        <v>2</v>
      </c>
      <c r="F168" t="str">
        <f>VLOOKUP(G168,modalidad[],2,)</f>
        <v>No escolarizada</v>
      </c>
      <c r="G168">
        <v>2</v>
      </c>
      <c r="H168" t="str">
        <f>VLOOKUP(I168,escala[],2,)</f>
        <v>Escala likert 2018</v>
      </c>
      <c r="I168">
        <v>2</v>
      </c>
      <c r="J168" s="2" t="s">
        <v>37</v>
      </c>
      <c r="K168">
        <v>14</v>
      </c>
      <c r="L168" t="s">
        <v>185</v>
      </c>
      <c r="M168" s="1">
        <v>43389.5</v>
      </c>
      <c r="N168" t="s">
        <v>2</v>
      </c>
      <c r="O168" t="s">
        <v>2</v>
      </c>
      <c r="P168" t="s">
        <v>336</v>
      </c>
    </row>
    <row r="169" spans="1:16" hidden="1" x14ac:dyDescent="0.25">
      <c r="A169">
        <v>158</v>
      </c>
      <c r="B169" t="str">
        <f>VLOOKUP(C169,categoria[],2,)</f>
        <v>Mapa curricular</v>
      </c>
      <c r="C169">
        <v>6</v>
      </c>
      <c r="D169" t="str">
        <f>VLOOKUP(E169,apartado[],2,)</f>
        <v>PLAN DE ESTUDIOS</v>
      </c>
      <c r="E169">
        <v>2</v>
      </c>
      <c r="F169" t="str">
        <f>VLOOKUP(G169,modalidad[],2,)</f>
        <v>No escolarizada</v>
      </c>
      <c r="G169">
        <v>2</v>
      </c>
      <c r="H169" t="str">
        <f>VLOOKUP(I169,escala[],2,)</f>
        <v>Escala likert 2018</v>
      </c>
      <c r="I169">
        <v>2</v>
      </c>
      <c r="J169" s="2" t="s">
        <v>186</v>
      </c>
      <c r="K169">
        <v>15</v>
      </c>
      <c r="L169" t="s">
        <v>185</v>
      </c>
      <c r="M169" s="1">
        <v>43389.5</v>
      </c>
      <c r="N169" t="s">
        <v>2</v>
      </c>
      <c r="O169" t="s">
        <v>2</v>
      </c>
      <c r="P169" t="s">
        <v>336</v>
      </c>
    </row>
    <row r="170" spans="1:16" hidden="1" x14ac:dyDescent="0.25">
      <c r="A170">
        <v>159</v>
      </c>
      <c r="B170" t="str">
        <f>VLOOKUP(C170,categoria[],2,)</f>
        <v>Mapa curricular</v>
      </c>
      <c r="C170">
        <v>6</v>
      </c>
      <c r="D170" t="str">
        <f>VLOOKUP(E170,apartado[],2,)</f>
        <v>PLAN DE ESTUDIOS</v>
      </c>
      <c r="E170">
        <v>2</v>
      </c>
      <c r="F170" t="str">
        <f>VLOOKUP(G170,modalidad[],2,)</f>
        <v>No escolarizada</v>
      </c>
      <c r="G170">
        <v>2</v>
      </c>
      <c r="H170" t="str">
        <f>VLOOKUP(I170,escala[],2,)</f>
        <v>Escala likert 2018</v>
      </c>
      <c r="I170">
        <v>2</v>
      </c>
      <c r="J170" s="2" t="s">
        <v>40</v>
      </c>
      <c r="K170">
        <v>16</v>
      </c>
      <c r="L170" t="s">
        <v>185</v>
      </c>
      <c r="M170" s="1">
        <v>43389.5</v>
      </c>
      <c r="N170" t="s">
        <v>2</v>
      </c>
      <c r="O170" t="s">
        <v>2</v>
      </c>
      <c r="P170" t="s">
        <v>336</v>
      </c>
    </row>
    <row r="171" spans="1:16" hidden="1" x14ac:dyDescent="0.25">
      <c r="A171">
        <v>160</v>
      </c>
      <c r="B171" t="str">
        <f>VLOOKUP(C171,categoria[],2,)</f>
        <v>Objetivo general</v>
      </c>
      <c r="C171">
        <v>8</v>
      </c>
      <c r="D171" t="str">
        <f>VLOOKUP(E171,apartado[],2,)</f>
        <v>PLAN DE ESTUDIOS</v>
      </c>
      <c r="E171">
        <v>2</v>
      </c>
      <c r="F171" t="str">
        <f>VLOOKUP(G171,modalidad[],2,)</f>
        <v>No escolarizada</v>
      </c>
      <c r="G171">
        <v>2</v>
      </c>
      <c r="H171" t="str">
        <f>VLOOKUP(I171,escala[],2,)</f>
        <v>Escala likert 2018</v>
      </c>
      <c r="I171">
        <v>2</v>
      </c>
      <c r="J171" s="2" t="s">
        <v>41</v>
      </c>
      <c r="K171">
        <v>17</v>
      </c>
      <c r="L171" t="s">
        <v>44</v>
      </c>
      <c r="M171" s="1">
        <v>43389.5</v>
      </c>
      <c r="N171" t="s">
        <v>2</v>
      </c>
      <c r="O171" t="s">
        <v>2</v>
      </c>
      <c r="P171" t="s">
        <v>336</v>
      </c>
    </row>
    <row r="172" spans="1:16" hidden="1" x14ac:dyDescent="0.25">
      <c r="A172">
        <v>161</v>
      </c>
      <c r="B172" t="s">
        <v>268</v>
      </c>
      <c r="C172">
        <v>8</v>
      </c>
      <c r="D172" t="str">
        <f>VLOOKUP(E172,apartado[],2,)</f>
        <v>PLAN DE ESTUDIOS</v>
      </c>
      <c r="E172">
        <v>2</v>
      </c>
      <c r="F172" t="str">
        <f>VLOOKUP(G172,modalidad[],2,)</f>
        <v>No escolarizada</v>
      </c>
      <c r="G172">
        <v>2</v>
      </c>
      <c r="H172" t="str">
        <f>VLOOKUP(I172,escala[],2,)</f>
        <v>Escala likert 2018</v>
      </c>
      <c r="I172">
        <v>2</v>
      </c>
      <c r="J172" s="2" t="s">
        <v>43</v>
      </c>
      <c r="K172">
        <v>18</v>
      </c>
      <c r="L172" t="s">
        <v>44</v>
      </c>
      <c r="M172" s="1">
        <v>43389.5</v>
      </c>
      <c r="N172" t="s">
        <v>2</v>
      </c>
      <c r="O172" t="s">
        <v>2</v>
      </c>
      <c r="P172" t="s">
        <v>336</v>
      </c>
    </row>
    <row r="173" spans="1:16" hidden="1" x14ac:dyDescent="0.25">
      <c r="A173">
        <v>162</v>
      </c>
      <c r="B173" t="s">
        <v>268</v>
      </c>
      <c r="C173">
        <v>8</v>
      </c>
      <c r="D173" t="str">
        <f>VLOOKUP(E173,apartado[],2,)</f>
        <v>PLAN DE ESTUDIOS</v>
      </c>
      <c r="E173">
        <v>2</v>
      </c>
      <c r="F173" t="str">
        <f>VLOOKUP(G173,modalidad[],2,)</f>
        <v>No escolarizada</v>
      </c>
      <c r="G173">
        <v>2</v>
      </c>
      <c r="H173" t="str">
        <f>VLOOKUP(I173,escala[],2,)</f>
        <v>Escala likert 2018</v>
      </c>
      <c r="I173">
        <v>2</v>
      </c>
      <c r="J173" s="2" t="s">
        <v>187</v>
      </c>
      <c r="K173">
        <v>19</v>
      </c>
      <c r="L173" t="s">
        <v>44</v>
      </c>
      <c r="M173" s="1">
        <v>43389.5</v>
      </c>
      <c r="N173" t="s">
        <v>2</v>
      </c>
      <c r="O173" t="s">
        <v>2</v>
      </c>
      <c r="P173" t="s">
        <v>336</v>
      </c>
    </row>
    <row r="174" spans="1:16" hidden="1" x14ac:dyDescent="0.25">
      <c r="A174">
        <v>163</v>
      </c>
      <c r="B174" t="str">
        <f>VLOOKUP(C174,categoria[],2,)</f>
        <v>Estructura del plan de estudios</v>
      </c>
      <c r="C174">
        <v>9</v>
      </c>
      <c r="D174" t="str">
        <f>VLOOKUP(E174,apartado[],2,)</f>
        <v>PLAN DE ESTUDIOS</v>
      </c>
      <c r="E174">
        <v>2</v>
      </c>
      <c r="F174" t="str">
        <f>VLOOKUP(G174,modalidad[],2,)</f>
        <v>No escolarizada</v>
      </c>
      <c r="G174">
        <v>2</v>
      </c>
      <c r="H174" t="str">
        <f>VLOOKUP(I174,escala[],2,)</f>
        <v>Escala dicotómica 2018</v>
      </c>
      <c r="I174">
        <v>1</v>
      </c>
      <c r="J174" s="2" t="s">
        <v>45</v>
      </c>
      <c r="K174">
        <v>6</v>
      </c>
      <c r="L174" t="s">
        <v>46</v>
      </c>
      <c r="M174" s="1">
        <v>43389.5</v>
      </c>
      <c r="N174" t="s">
        <v>2</v>
      </c>
      <c r="O174" t="s">
        <v>2</v>
      </c>
      <c r="P174" t="s">
        <v>336</v>
      </c>
    </row>
    <row r="175" spans="1:16" hidden="1" x14ac:dyDescent="0.25">
      <c r="A175">
        <v>164</v>
      </c>
      <c r="B175" t="str">
        <f>VLOOKUP(C175,categoria[],2,)</f>
        <v>Estructura del plan de estudios</v>
      </c>
      <c r="C175">
        <v>9</v>
      </c>
      <c r="D175" t="str">
        <f>VLOOKUP(E175,apartado[],2,)</f>
        <v>PLAN DE ESTUDIOS</v>
      </c>
      <c r="E175">
        <v>2</v>
      </c>
      <c r="F175" t="str">
        <f>VLOOKUP(G175,modalidad[],2,)</f>
        <v>No escolarizada</v>
      </c>
      <c r="G175">
        <v>2</v>
      </c>
      <c r="H175" t="str">
        <f>VLOOKUP(I175,escala[],2,)</f>
        <v>Escala dicotómica 2018</v>
      </c>
      <c r="I175">
        <v>1</v>
      </c>
      <c r="J175" s="2" t="s">
        <v>188</v>
      </c>
      <c r="K175">
        <v>7</v>
      </c>
      <c r="L175" t="s">
        <v>46</v>
      </c>
      <c r="M175" s="1">
        <v>43389.5</v>
      </c>
      <c r="N175" t="s">
        <v>2</v>
      </c>
      <c r="O175" t="s">
        <v>2</v>
      </c>
      <c r="P175" t="s">
        <v>336</v>
      </c>
    </row>
    <row r="176" spans="1:16" hidden="1" x14ac:dyDescent="0.25">
      <c r="B176" s="5" t="s">
        <v>306</v>
      </c>
      <c r="D176" s="5" t="s">
        <v>324</v>
      </c>
      <c r="F176" s="5" t="s">
        <v>329</v>
      </c>
      <c r="H176" s="5" t="s">
        <v>332</v>
      </c>
      <c r="J176" s="2" t="s">
        <v>347</v>
      </c>
      <c r="K176">
        <v>8</v>
      </c>
      <c r="L176" t="s">
        <v>46</v>
      </c>
      <c r="M176" s="1"/>
      <c r="P176" t="s">
        <v>336</v>
      </c>
    </row>
    <row r="177" spans="1:16" hidden="1" x14ac:dyDescent="0.25">
      <c r="A177">
        <v>165</v>
      </c>
      <c r="B177" t="str">
        <f>VLOOKUP(C177,categoria[],2,)</f>
        <v>Estructura del plan de estudios</v>
      </c>
      <c r="C177">
        <v>9</v>
      </c>
      <c r="D177" t="str">
        <f>VLOOKUP(E177,apartado[],2,)</f>
        <v>PLAN DE ESTUDIOS</v>
      </c>
      <c r="E177">
        <v>2</v>
      </c>
      <c r="F177" t="str">
        <f>VLOOKUP(G177,modalidad[],2,)</f>
        <v>No escolarizada</v>
      </c>
      <c r="G177">
        <v>2</v>
      </c>
      <c r="H177" t="s">
        <v>333</v>
      </c>
      <c r="I177">
        <v>1</v>
      </c>
      <c r="J177" s="2" t="s">
        <v>189</v>
      </c>
      <c r="K177">
        <v>20</v>
      </c>
      <c r="L177" t="s">
        <v>46</v>
      </c>
      <c r="M177" s="1">
        <v>43389.5</v>
      </c>
      <c r="N177" t="s">
        <v>2</v>
      </c>
      <c r="O177" t="s">
        <v>2</v>
      </c>
      <c r="P177" t="s">
        <v>336</v>
      </c>
    </row>
    <row r="178" spans="1:16" hidden="1" x14ac:dyDescent="0.25">
      <c r="A178">
        <v>166</v>
      </c>
      <c r="B178" t="str">
        <f>VLOOKUP(C178,categoria[],2,)</f>
        <v>Estructura del plan de estudios</v>
      </c>
      <c r="C178">
        <v>9</v>
      </c>
      <c r="D178" t="str">
        <f>VLOOKUP(E178,apartado[],2,)</f>
        <v>PLAN DE ESTUDIOS</v>
      </c>
      <c r="E178">
        <v>2</v>
      </c>
      <c r="F178" t="str">
        <f>VLOOKUP(G178,modalidad[],2,)</f>
        <v>No escolarizada</v>
      </c>
      <c r="G178">
        <v>2</v>
      </c>
      <c r="H178" t="s">
        <v>333</v>
      </c>
      <c r="I178">
        <v>1</v>
      </c>
      <c r="J178" s="2" t="s">
        <v>49</v>
      </c>
      <c r="K178">
        <v>21</v>
      </c>
      <c r="L178" t="s">
        <v>46</v>
      </c>
      <c r="M178" s="1">
        <v>43389.5</v>
      </c>
      <c r="N178" t="s">
        <v>2</v>
      </c>
      <c r="O178" t="s">
        <v>2</v>
      </c>
      <c r="P178" t="s">
        <v>336</v>
      </c>
    </row>
    <row r="179" spans="1:16" hidden="1" x14ac:dyDescent="0.25">
      <c r="A179">
        <v>167</v>
      </c>
      <c r="B179" t="str">
        <f>VLOOKUP(C179,categoria[],2,)</f>
        <v>Estructura del plan de estudios</v>
      </c>
      <c r="C179">
        <v>9</v>
      </c>
      <c r="D179" t="str">
        <f>VLOOKUP(E179,apartado[],2,)</f>
        <v>PLAN DE ESTUDIOS</v>
      </c>
      <c r="E179">
        <v>2</v>
      </c>
      <c r="F179" t="str">
        <f>VLOOKUP(G179,modalidad[],2,)</f>
        <v>No escolarizada</v>
      </c>
      <c r="G179">
        <v>2</v>
      </c>
      <c r="H179" t="s">
        <v>333</v>
      </c>
      <c r="I179">
        <v>1</v>
      </c>
      <c r="J179" s="2" t="s">
        <v>50</v>
      </c>
      <c r="K179">
        <v>22</v>
      </c>
      <c r="L179" t="s">
        <v>46</v>
      </c>
      <c r="M179" s="1">
        <v>43389.5</v>
      </c>
      <c r="N179" t="s">
        <v>2</v>
      </c>
      <c r="O179" t="s">
        <v>2</v>
      </c>
      <c r="P179" t="s">
        <v>336</v>
      </c>
    </row>
    <row r="180" spans="1:16" hidden="1" x14ac:dyDescent="0.25">
      <c r="A180" s="6"/>
      <c r="B180" s="7" t="s">
        <v>306</v>
      </c>
      <c r="D180" s="7" t="s">
        <v>324</v>
      </c>
      <c r="F180" s="7" t="s">
        <v>329</v>
      </c>
      <c r="H180" s="7" t="s">
        <v>333</v>
      </c>
      <c r="J180" s="8" t="s">
        <v>366</v>
      </c>
      <c r="K180" s="6">
        <v>23</v>
      </c>
      <c r="L180" s="6" t="s">
        <v>46</v>
      </c>
      <c r="M180" s="1"/>
      <c r="P180" t="s">
        <v>336</v>
      </c>
    </row>
    <row r="181" spans="1:16" hidden="1" x14ac:dyDescent="0.25">
      <c r="A181">
        <v>168</v>
      </c>
      <c r="B181" t="str">
        <f>VLOOKUP(C181,categoria[],2,)</f>
        <v>Estructura del plan de estudios</v>
      </c>
      <c r="C181">
        <v>9</v>
      </c>
      <c r="D181" t="str">
        <f>VLOOKUP(E181,apartado[],2,)</f>
        <v>PLAN DE ESTUDIOS</v>
      </c>
      <c r="E181">
        <v>2</v>
      </c>
      <c r="F181" t="str">
        <f>VLOOKUP(G181,modalidad[],2,)</f>
        <v>No escolarizada</v>
      </c>
      <c r="G181">
        <v>2</v>
      </c>
      <c r="H181" t="s">
        <v>333</v>
      </c>
      <c r="I181">
        <v>1</v>
      </c>
      <c r="J181" s="2" t="s">
        <v>190</v>
      </c>
      <c r="K181">
        <v>24</v>
      </c>
      <c r="L181" t="s">
        <v>46</v>
      </c>
      <c r="M181" s="1">
        <v>43389.5</v>
      </c>
      <c r="N181" t="s">
        <v>2</v>
      </c>
      <c r="O181" t="s">
        <v>2</v>
      </c>
      <c r="P181" t="s">
        <v>336</v>
      </c>
    </row>
    <row r="182" spans="1:16" hidden="1" x14ac:dyDescent="0.25">
      <c r="A182">
        <v>169</v>
      </c>
      <c r="B182" t="str">
        <f>VLOOKUP(C182,categoria[],2,)</f>
        <v>Estructura del plan de estudios</v>
      </c>
      <c r="C182">
        <v>9</v>
      </c>
      <c r="D182" t="str">
        <f>VLOOKUP(E182,apartado[],2,)</f>
        <v>PLAN DE ESTUDIOS</v>
      </c>
      <c r="E182">
        <v>2</v>
      </c>
      <c r="F182" t="str">
        <f>VLOOKUP(G182,modalidad[],2,)</f>
        <v>No escolarizada</v>
      </c>
      <c r="G182">
        <v>2</v>
      </c>
      <c r="H182" t="s">
        <v>333</v>
      </c>
      <c r="I182">
        <v>1</v>
      </c>
      <c r="J182" s="2" t="s">
        <v>52</v>
      </c>
      <c r="K182">
        <v>25</v>
      </c>
      <c r="L182" t="s">
        <v>46</v>
      </c>
      <c r="M182" s="1">
        <v>43389.5</v>
      </c>
      <c r="N182" t="s">
        <v>2</v>
      </c>
      <c r="O182" t="s">
        <v>2</v>
      </c>
      <c r="P182" t="s">
        <v>336</v>
      </c>
    </row>
    <row r="183" spans="1:16" hidden="1" x14ac:dyDescent="0.25">
      <c r="A183">
        <v>170</v>
      </c>
      <c r="B183" t="s">
        <v>267</v>
      </c>
      <c r="C183">
        <v>9</v>
      </c>
      <c r="D183" t="str">
        <f>VLOOKUP(E183,apartado[],2,)</f>
        <v>PLAN DE ESTUDIOS</v>
      </c>
      <c r="E183">
        <v>2</v>
      </c>
      <c r="F183" t="str">
        <f>VLOOKUP(G183,modalidad[],2,)</f>
        <v>No escolarizada</v>
      </c>
      <c r="G183">
        <v>2</v>
      </c>
      <c r="H183" t="str">
        <f>VLOOKUP(I183,escala[],2,)</f>
        <v>Escala likert 2018</v>
      </c>
      <c r="I183">
        <v>2</v>
      </c>
      <c r="J183" s="2" t="s">
        <v>53</v>
      </c>
      <c r="K183">
        <v>26</v>
      </c>
      <c r="L183" t="s">
        <v>54</v>
      </c>
      <c r="M183" s="1">
        <v>43389.5</v>
      </c>
      <c r="N183" t="s">
        <v>2</v>
      </c>
      <c r="O183" t="s">
        <v>2</v>
      </c>
      <c r="P183" t="s">
        <v>336</v>
      </c>
    </row>
    <row r="184" spans="1:16" hidden="1" x14ac:dyDescent="0.25">
      <c r="A184">
        <v>171</v>
      </c>
      <c r="B184" t="s">
        <v>266</v>
      </c>
      <c r="C184">
        <v>9</v>
      </c>
      <c r="D184" t="str">
        <f>VLOOKUP(E184,apartado[],2,)</f>
        <v>PLAN DE ESTUDIOS</v>
      </c>
      <c r="E184">
        <v>2</v>
      </c>
      <c r="F184" t="str">
        <f>VLOOKUP(G184,modalidad[],2,)</f>
        <v>No escolarizada</v>
      </c>
      <c r="G184">
        <v>2</v>
      </c>
      <c r="H184" t="str">
        <f>VLOOKUP(I184,escala[],2,)</f>
        <v>Escala likert 2018</v>
      </c>
      <c r="I184">
        <v>2</v>
      </c>
      <c r="J184" s="2" t="s">
        <v>55</v>
      </c>
      <c r="K184">
        <v>27</v>
      </c>
      <c r="L184" t="s">
        <v>56</v>
      </c>
      <c r="M184" s="1">
        <v>43389.5</v>
      </c>
      <c r="N184" t="s">
        <v>2</v>
      </c>
      <c r="O184" t="s">
        <v>2</v>
      </c>
      <c r="P184" t="s">
        <v>336</v>
      </c>
    </row>
    <row r="185" spans="1:16" hidden="1" x14ac:dyDescent="0.25">
      <c r="A185">
        <v>172</v>
      </c>
      <c r="B185" t="str">
        <f>VLOOKUP(C185,categoria[],2,)</f>
        <v>OperaciÃ³n del plan de estudios a travÃ©s de sus academias</v>
      </c>
      <c r="C185">
        <v>10</v>
      </c>
      <c r="D185" t="str">
        <f>VLOOKUP(E185,apartado[],2,)</f>
        <v>PLAN DE ESTUDIOS</v>
      </c>
      <c r="E185">
        <v>2</v>
      </c>
      <c r="F185" t="str">
        <f>VLOOKUP(G185,modalidad[],2,)</f>
        <v>No escolarizada</v>
      </c>
      <c r="G185">
        <v>2</v>
      </c>
      <c r="H185" t="str">
        <f>VLOOKUP(I185,escala[],2,)</f>
        <v>Escala likert 2018</v>
      </c>
      <c r="I185">
        <v>2</v>
      </c>
      <c r="J185" s="2" t="s">
        <v>57</v>
      </c>
      <c r="K185">
        <v>28</v>
      </c>
      <c r="L185" t="s">
        <v>191</v>
      </c>
      <c r="M185" s="1">
        <v>43389.5</v>
      </c>
      <c r="N185" t="s">
        <v>2</v>
      </c>
      <c r="O185" t="s">
        <v>2</v>
      </c>
      <c r="P185" t="s">
        <v>336</v>
      </c>
    </row>
    <row r="186" spans="1:16" hidden="1" x14ac:dyDescent="0.25">
      <c r="A186">
        <v>173</v>
      </c>
      <c r="B186" t="str">
        <f>VLOOKUP(C186,categoria[],2,)</f>
        <v>OperaciÃ³n del plan de estudios a travÃ©s de sus academias</v>
      </c>
      <c r="C186">
        <v>10</v>
      </c>
      <c r="D186" t="str">
        <f>VLOOKUP(E186,apartado[],2,)</f>
        <v>PLAN DE ESTUDIOS</v>
      </c>
      <c r="E186">
        <v>2</v>
      </c>
      <c r="F186" t="str">
        <f>VLOOKUP(G186,modalidad[],2,)</f>
        <v>No escolarizada</v>
      </c>
      <c r="G186">
        <v>2</v>
      </c>
      <c r="H186" t="str">
        <f>VLOOKUP(I186,escala[],2,)</f>
        <v>Escala likert 2018</v>
      </c>
      <c r="I186">
        <v>2</v>
      </c>
      <c r="J186" s="2" t="s">
        <v>59</v>
      </c>
      <c r="K186">
        <v>29</v>
      </c>
      <c r="L186" t="s">
        <v>191</v>
      </c>
      <c r="M186" s="1">
        <v>43389.5</v>
      </c>
      <c r="N186" t="s">
        <v>2</v>
      </c>
      <c r="O186" t="s">
        <v>2</v>
      </c>
      <c r="P186" t="s">
        <v>336</v>
      </c>
    </row>
    <row r="187" spans="1:16" hidden="1" x14ac:dyDescent="0.25">
      <c r="A187">
        <v>174</v>
      </c>
      <c r="B187" t="str">
        <f>VLOOKUP(C187,categoria[],2,)</f>
        <v>OperaciÃ³n del plan de estudios a travÃ©s de sus academias</v>
      </c>
      <c r="C187">
        <v>10</v>
      </c>
      <c r="D187" t="str">
        <f>VLOOKUP(E187,apartado[],2,)</f>
        <v>PLAN DE ESTUDIOS</v>
      </c>
      <c r="E187">
        <v>2</v>
      </c>
      <c r="F187" t="str">
        <f>VLOOKUP(G187,modalidad[],2,)</f>
        <v>No escolarizada</v>
      </c>
      <c r="G187">
        <v>2</v>
      </c>
      <c r="H187" t="str">
        <f>VLOOKUP(I187,escala[],2,)</f>
        <v>Escala likert 2018</v>
      </c>
      <c r="I187">
        <v>2</v>
      </c>
      <c r="J187" s="2" t="s">
        <v>192</v>
      </c>
      <c r="K187">
        <v>30</v>
      </c>
      <c r="L187" t="s">
        <v>191</v>
      </c>
      <c r="M187" s="1">
        <v>43389.5</v>
      </c>
      <c r="N187" t="s">
        <v>2</v>
      </c>
      <c r="O187" t="s">
        <v>2</v>
      </c>
      <c r="P187" t="s">
        <v>336</v>
      </c>
    </row>
    <row r="188" spans="1:16" hidden="1" x14ac:dyDescent="0.25">
      <c r="A188">
        <v>175</v>
      </c>
      <c r="B188" t="str">
        <f>VLOOKUP(C188,categoria[],2,)</f>
        <v>LÃ­neas de generaciÃ³n y aplicaciÃ³n de conocimiento</v>
      </c>
      <c r="C188">
        <v>11</v>
      </c>
      <c r="D188" t="str">
        <f>VLOOKUP(E188,apartado[],2,)</f>
        <v>PLAN DE ESTUDIOS</v>
      </c>
      <c r="E188">
        <v>2</v>
      </c>
      <c r="F188" t="str">
        <f>VLOOKUP(G188,modalidad[],2,)</f>
        <v>No escolarizada</v>
      </c>
      <c r="G188">
        <v>2</v>
      </c>
      <c r="H188" t="str">
        <f>VLOOKUP(I188,escala[],2,)</f>
        <v>Escala likert 2018</v>
      </c>
      <c r="I188">
        <v>2</v>
      </c>
      <c r="J188" s="2" t="s">
        <v>60</v>
      </c>
      <c r="K188">
        <v>31</v>
      </c>
      <c r="L188" t="s">
        <v>61</v>
      </c>
      <c r="M188" s="1">
        <v>43389.5</v>
      </c>
      <c r="N188" t="s">
        <v>2</v>
      </c>
      <c r="O188" t="s">
        <v>2</v>
      </c>
      <c r="P188" t="s">
        <v>336</v>
      </c>
    </row>
    <row r="189" spans="1:16" hidden="1" x14ac:dyDescent="0.25">
      <c r="A189">
        <v>176</v>
      </c>
      <c r="B189" t="str">
        <f>VLOOKUP(C189,categoria[],2,)</f>
        <v>LÃ­neas de generaciÃ³n y aplicaciÃ³n de conocimiento</v>
      </c>
      <c r="C189">
        <v>11</v>
      </c>
      <c r="D189" t="str">
        <f>VLOOKUP(E189,apartado[],2,)</f>
        <v>PLAN DE ESTUDIOS</v>
      </c>
      <c r="E189">
        <v>2</v>
      </c>
      <c r="F189" t="str">
        <f>VLOOKUP(G189,modalidad[],2,)</f>
        <v>No escolarizada</v>
      </c>
      <c r="G189">
        <v>2</v>
      </c>
      <c r="H189" t="str">
        <f>VLOOKUP(I189,escala[],2,)</f>
        <v>Escala likert 2018</v>
      </c>
      <c r="I189">
        <v>2</v>
      </c>
      <c r="J189" s="2" t="s">
        <v>193</v>
      </c>
      <c r="K189">
        <v>32</v>
      </c>
      <c r="L189" t="s">
        <v>61</v>
      </c>
      <c r="M189" s="1">
        <v>43389.5</v>
      </c>
      <c r="N189" t="s">
        <v>2</v>
      </c>
      <c r="O189" t="s">
        <v>2</v>
      </c>
      <c r="P189" t="s">
        <v>336</v>
      </c>
    </row>
    <row r="190" spans="1:16" hidden="1" x14ac:dyDescent="0.25">
      <c r="A190">
        <v>177</v>
      </c>
      <c r="B190" t="str">
        <f>VLOOKUP(C190,categoria[],2,)</f>
        <v>ActulizaciÃ³n del plan de estudios</v>
      </c>
      <c r="C190">
        <v>12</v>
      </c>
      <c r="D190" t="str">
        <f>VLOOKUP(E190,apartado[],2,)</f>
        <v>PLAN DE ESTUDIOS</v>
      </c>
      <c r="E190">
        <v>2</v>
      </c>
      <c r="F190" t="str">
        <f>VLOOKUP(G190,modalidad[],2,)</f>
        <v>No escolarizada</v>
      </c>
      <c r="G190">
        <v>2</v>
      </c>
      <c r="H190" t="str">
        <f>VLOOKUP(I190,escala[],2,)</f>
        <v>Escala likert 2018</v>
      </c>
      <c r="I190">
        <v>2</v>
      </c>
      <c r="J190" s="2" t="s">
        <v>63</v>
      </c>
      <c r="K190">
        <v>33</v>
      </c>
      <c r="L190" t="s">
        <v>64</v>
      </c>
      <c r="M190" s="1">
        <v>43389.5</v>
      </c>
      <c r="N190" t="s">
        <v>2</v>
      </c>
      <c r="O190" t="s">
        <v>2</v>
      </c>
      <c r="P190" t="s">
        <v>336</v>
      </c>
    </row>
    <row r="191" spans="1:16" hidden="1" x14ac:dyDescent="0.25">
      <c r="A191">
        <v>178</v>
      </c>
      <c r="B191" t="str">
        <f>VLOOKUP(C191,categoria[],2,)</f>
        <v>Programa de seguimiento</v>
      </c>
      <c r="C191">
        <v>24</v>
      </c>
      <c r="D191" t="str">
        <f>VLOOKUP(E191,apartado[],2,)</f>
        <v>PLAN DE ESTUDIOS</v>
      </c>
      <c r="E191">
        <v>2</v>
      </c>
      <c r="F191" t="str">
        <f>VLOOKUP(G191,modalidad[],2,)</f>
        <v>No escolarizada</v>
      </c>
      <c r="G191">
        <v>2</v>
      </c>
      <c r="H191" t="str">
        <f>VLOOKUP(I191,escala[],2,)</f>
        <v>Escala likert 2018</v>
      </c>
      <c r="I191">
        <v>2</v>
      </c>
      <c r="J191" s="2" t="s">
        <v>65</v>
      </c>
      <c r="K191">
        <v>34</v>
      </c>
      <c r="L191" t="s">
        <v>66</v>
      </c>
      <c r="M191" s="1">
        <v>43389.5</v>
      </c>
      <c r="N191" t="s">
        <v>2</v>
      </c>
      <c r="O191" t="s">
        <v>2</v>
      </c>
      <c r="P191" t="s">
        <v>336</v>
      </c>
    </row>
    <row r="192" spans="1:16" hidden="1" x14ac:dyDescent="0.25">
      <c r="A192">
        <v>179</v>
      </c>
      <c r="B192" t="str">
        <f>VLOOKUP(C192,categoria[],2,)</f>
        <v>VinculaciÃ³n con los colegios de profesionistas, academias, asocciaciones profesionales,etc.</v>
      </c>
      <c r="C192">
        <v>14</v>
      </c>
      <c r="D192" t="str">
        <f>VLOOKUP(E192,apartado[],2,)</f>
        <v>PLAN DE ESTUDIOS</v>
      </c>
      <c r="E192">
        <v>2</v>
      </c>
      <c r="F192" t="str">
        <f>VLOOKUP(G192,modalidad[],2,)</f>
        <v>No escolarizada</v>
      </c>
      <c r="G192">
        <v>2</v>
      </c>
      <c r="H192" t="str">
        <f>VLOOKUP(I192,escala[],2,)</f>
        <v>Escala likert 2018</v>
      </c>
      <c r="I192">
        <v>2</v>
      </c>
      <c r="J192" s="2" t="s">
        <v>67</v>
      </c>
      <c r="K192">
        <v>35</v>
      </c>
      <c r="L192" t="s">
        <v>194</v>
      </c>
      <c r="M192" s="1">
        <v>43389.5</v>
      </c>
      <c r="N192" t="s">
        <v>2</v>
      </c>
      <c r="O192" t="s">
        <v>2</v>
      </c>
      <c r="P192" t="s">
        <v>336</v>
      </c>
    </row>
    <row r="193" spans="1:16" hidden="1" x14ac:dyDescent="0.25">
      <c r="A193" s="10">
        <v>180</v>
      </c>
      <c r="B193" s="10" t="str">
        <f>VLOOKUP(C193,categoria[],2,)</f>
        <v>VinculaciÃ³n con los colegios de profesionistas, academias, asocciaciones profesionales,etc.</v>
      </c>
      <c r="C193">
        <v>14</v>
      </c>
      <c r="D193" s="10" t="str">
        <f>VLOOKUP(E193,apartado[],2,)</f>
        <v>PLAN DE ESTUDIOS</v>
      </c>
      <c r="E193">
        <v>2</v>
      </c>
      <c r="F193" s="10" t="str">
        <f>VLOOKUP(G193,modalidad[],2,)</f>
        <v>No escolarizada</v>
      </c>
      <c r="G193">
        <v>2</v>
      </c>
      <c r="H193" s="10" t="str">
        <f>VLOOKUP(I193,escala[],2,)</f>
        <v>Escala likert 2018</v>
      </c>
      <c r="I193">
        <v>2</v>
      </c>
      <c r="J193" s="11" t="s">
        <v>69</v>
      </c>
      <c r="K193" s="10">
        <v>43</v>
      </c>
      <c r="L193" s="10" t="s">
        <v>194</v>
      </c>
      <c r="M193" s="1">
        <v>43389.5</v>
      </c>
      <c r="N193" t="s">
        <v>2</v>
      </c>
      <c r="O193" t="s">
        <v>2</v>
      </c>
      <c r="P193" t="s">
        <v>336</v>
      </c>
    </row>
    <row r="194" spans="1:16" hidden="1" x14ac:dyDescent="0.25">
      <c r="A194">
        <v>181</v>
      </c>
      <c r="B194" t="str">
        <f>VLOOKUP(C194,categoria[],2,)</f>
        <v>RevisiÃ³n TÃ©cnica</v>
      </c>
      <c r="C194">
        <v>1</v>
      </c>
      <c r="D194" t="str">
        <f>VLOOKUP(E194,apartado[],2,)</f>
        <v>PLAN DE ESTUDIOS</v>
      </c>
      <c r="E194">
        <v>2</v>
      </c>
      <c r="F194" t="str">
        <f>VLOOKUP(G194,modalidad[],2,)</f>
        <v>No escolarizada</v>
      </c>
      <c r="G194">
        <v>2</v>
      </c>
      <c r="H194" t="str">
        <f>VLOOKUP(I194,escala[],2,)</f>
        <v>Escala dicotómica 2018</v>
      </c>
      <c r="I194">
        <v>1</v>
      </c>
      <c r="J194" s="2" t="s">
        <v>70</v>
      </c>
      <c r="K194">
        <v>9</v>
      </c>
      <c r="L194" t="s">
        <v>18</v>
      </c>
      <c r="M194" s="1">
        <v>43389.5</v>
      </c>
      <c r="N194" t="s">
        <v>2</v>
      </c>
      <c r="O194" t="s">
        <v>2</v>
      </c>
      <c r="P194" t="s">
        <v>336</v>
      </c>
    </row>
    <row r="195" spans="1:16" hidden="1" x14ac:dyDescent="0.25">
      <c r="A195">
        <v>182</v>
      </c>
      <c r="B195" t="str">
        <f>VLOOKUP(C195,categoria[],2,)</f>
        <v>RevisiÃ³n TÃ©cnica</v>
      </c>
      <c r="C195">
        <v>1</v>
      </c>
      <c r="D195" t="str">
        <f>VLOOKUP(E195,apartado[],2,)</f>
        <v>PROGRAMA DE ESTUDIOS</v>
      </c>
      <c r="E195">
        <v>3</v>
      </c>
      <c r="F195" t="str">
        <f>VLOOKUP(G195,modalidad[],2,)</f>
        <v>No escolarizada</v>
      </c>
      <c r="G195">
        <v>2</v>
      </c>
      <c r="H195" t="str">
        <f>VLOOKUP(I195,escala[],2,)</f>
        <v>Escala dicotómica 2018</v>
      </c>
      <c r="I195">
        <v>1</v>
      </c>
      <c r="J195" s="2" t="s">
        <v>0</v>
      </c>
      <c r="K195">
        <v>1</v>
      </c>
      <c r="L195" t="s">
        <v>71</v>
      </c>
      <c r="M195" s="1">
        <v>43389.5</v>
      </c>
      <c r="N195" t="s">
        <v>2</v>
      </c>
      <c r="O195" t="s">
        <v>2</v>
      </c>
      <c r="P195" t="s">
        <v>336</v>
      </c>
    </row>
    <row r="196" spans="1:16" hidden="1" x14ac:dyDescent="0.25">
      <c r="A196">
        <v>183</v>
      </c>
      <c r="B196" t="str">
        <f>VLOOKUP(C196,categoria[],2,)</f>
        <v>RevisiÃ³n TÃ©cnica</v>
      </c>
      <c r="C196">
        <v>1</v>
      </c>
      <c r="D196" t="str">
        <f>VLOOKUP(E196,apartado[],2,)</f>
        <v>PROGRAMA DE ESTUDIOS</v>
      </c>
      <c r="E196">
        <v>3</v>
      </c>
      <c r="F196" t="str">
        <f>VLOOKUP(G196,modalidad[],2,)</f>
        <v>No escolarizada</v>
      </c>
      <c r="G196">
        <v>2</v>
      </c>
      <c r="H196" t="str">
        <f>VLOOKUP(I196,escala[],2,)</f>
        <v>Escala dicotómica 2018</v>
      </c>
      <c r="I196">
        <v>1</v>
      </c>
      <c r="J196" s="2" t="s">
        <v>3</v>
      </c>
      <c r="K196">
        <v>2</v>
      </c>
      <c r="L196" t="s">
        <v>71</v>
      </c>
      <c r="M196" s="1">
        <v>43389.5</v>
      </c>
      <c r="N196" t="s">
        <v>2</v>
      </c>
      <c r="O196" t="s">
        <v>2</v>
      </c>
      <c r="P196" t="s">
        <v>336</v>
      </c>
    </row>
    <row r="197" spans="1:16" hidden="1" x14ac:dyDescent="0.25">
      <c r="A197">
        <v>184</v>
      </c>
      <c r="B197" t="str">
        <f>VLOOKUP(C197,categoria[],2,)</f>
        <v>RevisiÃ³n TÃ©cnica</v>
      </c>
      <c r="C197">
        <v>1</v>
      </c>
      <c r="D197" t="str">
        <f>VLOOKUP(E197,apartado[],2,)</f>
        <v>PROGRAMA DE ESTUDIOS</v>
      </c>
      <c r="E197">
        <v>3</v>
      </c>
      <c r="F197" t="str">
        <f>VLOOKUP(G197,modalidad[],2,)</f>
        <v>No escolarizada</v>
      </c>
      <c r="G197">
        <v>2</v>
      </c>
      <c r="H197" t="str">
        <f>VLOOKUP(I197,escala[],2,)</f>
        <v>Escala dicotómica 2018</v>
      </c>
      <c r="I197">
        <v>1</v>
      </c>
      <c r="J197" s="2" t="s">
        <v>4</v>
      </c>
      <c r="K197">
        <v>3</v>
      </c>
      <c r="L197" t="s">
        <v>71</v>
      </c>
      <c r="M197" s="1">
        <v>43389.5</v>
      </c>
      <c r="N197" t="s">
        <v>2</v>
      </c>
      <c r="O197" t="s">
        <v>2</v>
      </c>
      <c r="P197" t="s">
        <v>336</v>
      </c>
    </row>
    <row r="198" spans="1:16" hidden="1" x14ac:dyDescent="0.25">
      <c r="A198">
        <v>185</v>
      </c>
      <c r="B198" t="str">
        <f>VLOOKUP(C198,categoria[],2,)</f>
        <v>RevisiÃ³n TÃ©cnica</v>
      </c>
      <c r="C198">
        <v>1</v>
      </c>
      <c r="D198" t="str">
        <f>VLOOKUP(E198,apartado[],2,)</f>
        <v>PROGRAMA DE ESTUDIOS</v>
      </c>
      <c r="E198">
        <v>3</v>
      </c>
      <c r="F198" t="str">
        <f>VLOOKUP(G198,modalidad[],2,)</f>
        <v>No escolarizada</v>
      </c>
      <c r="G198">
        <v>2</v>
      </c>
      <c r="H198" t="str">
        <f>VLOOKUP(I198,escala[],2,)</f>
        <v>Escala dicotómica 2018</v>
      </c>
      <c r="I198">
        <v>1</v>
      </c>
      <c r="J198" s="2" t="s">
        <v>72</v>
      </c>
      <c r="K198">
        <v>4</v>
      </c>
      <c r="L198" t="s">
        <v>71</v>
      </c>
      <c r="M198" s="1">
        <v>43389.5</v>
      </c>
      <c r="N198" t="s">
        <v>2</v>
      </c>
      <c r="O198" t="s">
        <v>2</v>
      </c>
      <c r="P198" t="s">
        <v>336</v>
      </c>
    </row>
    <row r="199" spans="1:16" hidden="1" x14ac:dyDescent="0.25">
      <c r="A199">
        <v>186</v>
      </c>
      <c r="B199" t="s">
        <v>298</v>
      </c>
      <c r="C199">
        <v>3</v>
      </c>
      <c r="D199" t="str">
        <f>VLOOKUP(E199,apartado[],2,)</f>
        <v>PROGRAMA DE ESTUDIOS</v>
      </c>
      <c r="E199">
        <v>3</v>
      </c>
      <c r="F199" t="str">
        <f>VLOOKUP(G199,modalidad[],2,)</f>
        <v>No escolarizada</v>
      </c>
      <c r="G199">
        <v>2</v>
      </c>
      <c r="H199" t="str">
        <f>VLOOKUP(I199,escala[],2,)</f>
        <v>Escala likert 2018</v>
      </c>
      <c r="I199">
        <v>2</v>
      </c>
      <c r="J199" s="2" t="s">
        <v>195</v>
      </c>
      <c r="K199">
        <v>1</v>
      </c>
      <c r="L199" t="s">
        <v>196</v>
      </c>
      <c r="M199" s="1">
        <v>43389.5</v>
      </c>
      <c r="N199" t="s">
        <v>2</v>
      </c>
      <c r="O199" t="s">
        <v>2</v>
      </c>
      <c r="P199" t="s">
        <v>336</v>
      </c>
    </row>
    <row r="200" spans="1:16" hidden="1" x14ac:dyDescent="0.25">
      <c r="A200" s="10">
        <v>187</v>
      </c>
      <c r="B200" s="10" t="s">
        <v>298</v>
      </c>
      <c r="C200">
        <v>3</v>
      </c>
      <c r="D200" s="10" t="str">
        <f>VLOOKUP(E200,apartado[],2,)</f>
        <v>PROGRAMA DE ESTUDIOS</v>
      </c>
      <c r="E200">
        <v>3</v>
      </c>
      <c r="F200" s="10" t="str">
        <f>VLOOKUP(G200,modalidad[],2,)</f>
        <v>No escolarizada</v>
      </c>
      <c r="G200">
        <v>2</v>
      </c>
      <c r="H200" s="10" t="s">
        <v>332</v>
      </c>
      <c r="I200">
        <v>2</v>
      </c>
      <c r="J200" s="11" t="s">
        <v>197</v>
      </c>
      <c r="K200" s="10">
        <v>5</v>
      </c>
      <c r="L200" s="10" t="s">
        <v>196</v>
      </c>
      <c r="M200" s="1">
        <v>43389.5</v>
      </c>
      <c r="N200" t="s">
        <v>2</v>
      </c>
      <c r="O200" t="s">
        <v>2</v>
      </c>
      <c r="P200" t="s">
        <v>336</v>
      </c>
    </row>
    <row r="201" spans="1:16" hidden="1" x14ac:dyDescent="0.25">
      <c r="A201" s="6"/>
      <c r="B201" s="6" t="s">
        <v>298</v>
      </c>
      <c r="D201" s="7" t="s">
        <v>323</v>
      </c>
      <c r="F201" s="7" t="s">
        <v>329</v>
      </c>
      <c r="H201" s="7" t="s">
        <v>332</v>
      </c>
      <c r="J201" s="8" t="s">
        <v>348</v>
      </c>
      <c r="K201" s="6">
        <v>5</v>
      </c>
      <c r="L201" s="6" t="s">
        <v>196</v>
      </c>
      <c r="M201" s="1"/>
      <c r="P201" t="s">
        <v>336</v>
      </c>
    </row>
    <row r="202" spans="1:16" hidden="1" x14ac:dyDescent="0.25">
      <c r="A202" s="6"/>
      <c r="B202" s="6" t="s">
        <v>298</v>
      </c>
      <c r="D202" s="7" t="s">
        <v>323</v>
      </c>
      <c r="F202" s="7" t="s">
        <v>329</v>
      </c>
      <c r="H202" s="7" t="s">
        <v>332</v>
      </c>
      <c r="J202" s="8" t="s">
        <v>367</v>
      </c>
      <c r="K202" s="6">
        <v>6</v>
      </c>
      <c r="L202" s="6" t="s">
        <v>196</v>
      </c>
      <c r="M202" s="1"/>
      <c r="P202" t="s">
        <v>336</v>
      </c>
    </row>
    <row r="203" spans="1:16" hidden="1" x14ac:dyDescent="0.25">
      <c r="A203" s="6"/>
      <c r="B203" s="6" t="s">
        <v>298</v>
      </c>
      <c r="D203" s="7" t="s">
        <v>323</v>
      </c>
      <c r="F203" s="7" t="s">
        <v>329</v>
      </c>
      <c r="H203" s="7" t="s">
        <v>332</v>
      </c>
      <c r="J203" s="8" t="s">
        <v>368</v>
      </c>
      <c r="K203" s="6">
        <v>7</v>
      </c>
      <c r="L203" s="6" t="s">
        <v>196</v>
      </c>
      <c r="M203" s="1"/>
      <c r="P203" t="s">
        <v>336</v>
      </c>
    </row>
    <row r="204" spans="1:16" hidden="1" x14ac:dyDescent="0.25">
      <c r="A204" s="6"/>
      <c r="B204" s="6" t="s">
        <v>298</v>
      </c>
      <c r="D204" s="7" t="s">
        <v>323</v>
      </c>
      <c r="F204" s="7" t="s">
        <v>329</v>
      </c>
      <c r="H204" s="7" t="s">
        <v>332</v>
      </c>
      <c r="J204" s="8" t="s">
        <v>369</v>
      </c>
      <c r="K204" s="6">
        <v>8</v>
      </c>
      <c r="L204" s="6" t="s">
        <v>196</v>
      </c>
      <c r="M204" s="1"/>
      <c r="P204" t="s">
        <v>336</v>
      </c>
    </row>
    <row r="205" spans="1:16" hidden="1" x14ac:dyDescent="0.25">
      <c r="A205" s="6"/>
      <c r="B205" s="6" t="s">
        <v>298</v>
      </c>
      <c r="D205" s="7" t="s">
        <v>323</v>
      </c>
      <c r="F205" s="7" t="s">
        <v>329</v>
      </c>
      <c r="H205" s="7" t="s">
        <v>332</v>
      </c>
      <c r="J205" s="8" t="s">
        <v>370</v>
      </c>
      <c r="K205" s="6">
        <v>9</v>
      </c>
      <c r="L205" s="6" t="s">
        <v>196</v>
      </c>
      <c r="M205" s="1"/>
      <c r="P205" t="s">
        <v>336</v>
      </c>
    </row>
    <row r="206" spans="1:16" hidden="1" x14ac:dyDescent="0.25">
      <c r="A206" s="6"/>
      <c r="B206" s="6" t="s">
        <v>298</v>
      </c>
      <c r="D206" s="7" t="s">
        <v>323</v>
      </c>
      <c r="F206" s="7" t="s">
        <v>329</v>
      </c>
      <c r="H206" s="7" t="s">
        <v>332</v>
      </c>
      <c r="J206" s="8" t="s">
        <v>371</v>
      </c>
      <c r="K206" s="6">
        <v>10</v>
      </c>
      <c r="L206" s="6" t="s">
        <v>196</v>
      </c>
      <c r="M206" s="1"/>
      <c r="P206" t="s">
        <v>336</v>
      </c>
    </row>
    <row r="207" spans="1:16" hidden="1" x14ac:dyDescent="0.25">
      <c r="A207" s="6"/>
      <c r="B207" s="6" t="s">
        <v>298</v>
      </c>
      <c r="D207" s="7" t="s">
        <v>323</v>
      </c>
      <c r="F207" s="7" t="s">
        <v>329</v>
      </c>
      <c r="H207" s="7" t="s">
        <v>332</v>
      </c>
      <c r="J207" s="8" t="s">
        <v>372</v>
      </c>
      <c r="K207" s="6">
        <v>11</v>
      </c>
      <c r="L207" s="6" t="s">
        <v>196</v>
      </c>
      <c r="M207" s="1"/>
      <c r="P207" t="s">
        <v>336</v>
      </c>
    </row>
    <row r="208" spans="1:16" hidden="1" x14ac:dyDescent="0.25">
      <c r="A208" s="6"/>
      <c r="B208" s="7" t="s">
        <v>374</v>
      </c>
      <c r="D208" s="7" t="s">
        <v>323</v>
      </c>
      <c r="F208" s="7" t="s">
        <v>329</v>
      </c>
      <c r="H208" s="7" t="s">
        <v>333</v>
      </c>
      <c r="J208" s="8" t="s">
        <v>373</v>
      </c>
      <c r="K208" s="6">
        <v>2</v>
      </c>
      <c r="L208" s="8" t="s">
        <v>375</v>
      </c>
      <c r="M208" s="1"/>
      <c r="P208" t="s">
        <v>336</v>
      </c>
    </row>
    <row r="209" spans="1:16" hidden="1" x14ac:dyDescent="0.25">
      <c r="A209">
        <v>188</v>
      </c>
      <c r="B209" s="13" t="s">
        <v>374</v>
      </c>
      <c r="C209">
        <v>3</v>
      </c>
      <c r="D209" t="str">
        <f>VLOOKUP(E209,apartado[],2,)</f>
        <v>PROGRAMA DE ESTUDIOS</v>
      </c>
      <c r="E209">
        <v>3</v>
      </c>
      <c r="F209" t="str">
        <f>VLOOKUP(G209,modalidad[],2,)</f>
        <v>No escolarizada</v>
      </c>
      <c r="G209">
        <v>2</v>
      </c>
      <c r="H209" t="str">
        <f>VLOOKUP(I209,escala[],2,)</f>
        <v>Escala likert 2018</v>
      </c>
      <c r="I209">
        <v>2</v>
      </c>
      <c r="J209" s="2" t="s">
        <v>198</v>
      </c>
      <c r="K209">
        <v>3</v>
      </c>
      <c r="L209" s="12" t="s">
        <v>375</v>
      </c>
      <c r="M209" s="1">
        <v>43389.5</v>
      </c>
      <c r="N209" t="s">
        <v>2</v>
      </c>
      <c r="O209" t="s">
        <v>2</v>
      </c>
      <c r="P209" t="s">
        <v>336</v>
      </c>
    </row>
    <row r="210" spans="1:16" hidden="1" x14ac:dyDescent="0.25">
      <c r="B210" s="13" t="s">
        <v>374</v>
      </c>
      <c r="D210" s="5" t="s">
        <v>323</v>
      </c>
      <c r="F210" s="5" t="s">
        <v>329</v>
      </c>
      <c r="H210" s="5" t="s">
        <v>333</v>
      </c>
      <c r="J210" s="2" t="s">
        <v>376</v>
      </c>
      <c r="K210">
        <v>4</v>
      </c>
      <c r="L210" s="12" t="s">
        <v>375</v>
      </c>
      <c r="M210" s="1"/>
      <c r="P210" t="s">
        <v>336</v>
      </c>
    </row>
    <row r="211" spans="1:16" hidden="1" x14ac:dyDescent="0.25">
      <c r="A211">
        <v>189</v>
      </c>
      <c r="B211" s="13" t="s">
        <v>377</v>
      </c>
      <c r="C211">
        <v>3</v>
      </c>
      <c r="D211" t="str">
        <f>VLOOKUP(E211,apartado[],2,)</f>
        <v>PROGRAMA DE ESTUDIOS</v>
      </c>
      <c r="E211">
        <v>3</v>
      </c>
      <c r="F211" t="str">
        <f>VLOOKUP(G211,modalidad[],2,)</f>
        <v>No escolarizada</v>
      </c>
      <c r="G211">
        <v>2</v>
      </c>
      <c r="H211" t="str">
        <f>VLOOKUP(I211,escala[],2,)</f>
        <v>Escala likert 2018</v>
      </c>
      <c r="I211">
        <v>2</v>
      </c>
      <c r="J211" s="2" t="s">
        <v>199</v>
      </c>
      <c r="K211">
        <v>5</v>
      </c>
      <c r="L211" s="12" t="s">
        <v>378</v>
      </c>
      <c r="M211" s="1">
        <v>43389.5</v>
      </c>
      <c r="N211" t="s">
        <v>2</v>
      </c>
      <c r="O211" t="s">
        <v>2</v>
      </c>
      <c r="P211" t="s">
        <v>336</v>
      </c>
    </row>
    <row r="212" spans="1:16" hidden="1" x14ac:dyDescent="0.25">
      <c r="A212">
        <v>190</v>
      </c>
      <c r="B212" t="s">
        <v>379</v>
      </c>
      <c r="C212">
        <v>3</v>
      </c>
      <c r="D212" t="str">
        <f>VLOOKUP(E212,apartado[],2,)</f>
        <v>PROGRAMA DE ESTUDIOS</v>
      </c>
      <c r="E212">
        <v>3</v>
      </c>
      <c r="F212" t="str">
        <f>VLOOKUP(G212,modalidad[],2,)</f>
        <v>No escolarizada</v>
      </c>
      <c r="G212">
        <v>2</v>
      </c>
      <c r="H212" t="str">
        <f>VLOOKUP(I212,escala[],2,)</f>
        <v>Escala likert 2018</v>
      </c>
      <c r="I212">
        <v>2</v>
      </c>
      <c r="J212" s="2" t="s">
        <v>200</v>
      </c>
      <c r="K212">
        <v>6</v>
      </c>
      <c r="L212" t="s">
        <v>196</v>
      </c>
      <c r="M212" s="1">
        <v>43389.5</v>
      </c>
      <c r="N212" t="s">
        <v>2</v>
      </c>
      <c r="O212" t="s">
        <v>2</v>
      </c>
      <c r="P212" t="s">
        <v>336</v>
      </c>
    </row>
    <row r="213" spans="1:16" hidden="1" x14ac:dyDescent="0.25">
      <c r="A213">
        <v>191</v>
      </c>
      <c r="B213" t="s">
        <v>379</v>
      </c>
      <c r="C213">
        <v>3</v>
      </c>
      <c r="D213" t="str">
        <f>VLOOKUP(E213,apartado[],2,)</f>
        <v>PROGRAMA DE ESTUDIOS</v>
      </c>
      <c r="E213">
        <v>3</v>
      </c>
      <c r="F213" t="str">
        <f>VLOOKUP(G213,modalidad[],2,)</f>
        <v>No escolarizada</v>
      </c>
      <c r="G213">
        <v>2</v>
      </c>
      <c r="H213" t="str">
        <f>VLOOKUP(I213,escala[],2,)</f>
        <v>Escala likert 2018</v>
      </c>
      <c r="I213">
        <v>2</v>
      </c>
      <c r="J213" s="2" t="s">
        <v>201</v>
      </c>
      <c r="K213">
        <v>7</v>
      </c>
      <c r="L213" t="s">
        <v>196</v>
      </c>
      <c r="M213" s="1">
        <v>43389.5</v>
      </c>
      <c r="N213" t="s">
        <v>2</v>
      </c>
      <c r="O213" t="s">
        <v>2</v>
      </c>
      <c r="P213" t="s">
        <v>336</v>
      </c>
    </row>
    <row r="214" spans="1:16" hidden="1" x14ac:dyDescent="0.25">
      <c r="A214">
        <v>192</v>
      </c>
      <c r="B214" t="str">
        <f>VLOOKUP(C214,categoria[],2,)</f>
        <v>Temas y subtemas o unidades de aprendizaje</v>
      </c>
      <c r="C214">
        <v>21</v>
      </c>
      <c r="D214" t="str">
        <f>VLOOKUP(E214,apartado[],2,)</f>
        <v>PROGRAMA DE ESTUDIOS</v>
      </c>
      <c r="E214">
        <v>3</v>
      </c>
      <c r="F214" t="str">
        <f>VLOOKUP(G214,modalidad[],2,)</f>
        <v>No escolarizada</v>
      </c>
      <c r="G214">
        <v>2</v>
      </c>
      <c r="H214" t="str">
        <f>VLOOKUP(I214,escala[],2,)</f>
        <v>Escala likert 2018</v>
      </c>
      <c r="I214">
        <v>2</v>
      </c>
      <c r="J214" s="2" t="s">
        <v>202</v>
      </c>
      <c r="K214">
        <v>8</v>
      </c>
      <c r="L214" t="s">
        <v>203</v>
      </c>
      <c r="M214" s="1">
        <v>43389.5</v>
      </c>
      <c r="N214" t="s">
        <v>2</v>
      </c>
      <c r="O214" t="s">
        <v>2</v>
      </c>
      <c r="P214" t="s">
        <v>336</v>
      </c>
    </row>
    <row r="215" spans="1:16" hidden="1" x14ac:dyDescent="0.25">
      <c r="A215">
        <v>193</v>
      </c>
      <c r="B215" t="str">
        <f>VLOOKUP(C215,categoria[],2,)</f>
        <v>Temas y subtemas o unidades de aprendizaje</v>
      </c>
      <c r="C215">
        <v>21</v>
      </c>
      <c r="D215" t="str">
        <f>VLOOKUP(E215,apartado[],2,)</f>
        <v>PROGRAMA DE ESTUDIOS</v>
      </c>
      <c r="E215">
        <v>3</v>
      </c>
      <c r="F215" t="str">
        <f>VLOOKUP(G215,modalidad[],2,)</f>
        <v>No escolarizada</v>
      </c>
      <c r="G215">
        <v>2</v>
      </c>
      <c r="H215" t="str">
        <f>VLOOKUP(I215,escala[],2,)</f>
        <v>Escala likert 2018</v>
      </c>
      <c r="I215">
        <v>2</v>
      </c>
      <c r="J215" s="2" t="s">
        <v>204</v>
      </c>
      <c r="K215">
        <v>9</v>
      </c>
      <c r="L215" t="s">
        <v>203</v>
      </c>
      <c r="M215" s="1">
        <v>43389.5</v>
      </c>
      <c r="N215" t="s">
        <v>2</v>
      </c>
      <c r="O215" t="s">
        <v>2</v>
      </c>
      <c r="P215" t="s">
        <v>336</v>
      </c>
    </row>
    <row r="216" spans="1:16" hidden="1" x14ac:dyDescent="0.25">
      <c r="A216">
        <v>194</v>
      </c>
      <c r="B216" t="str">
        <f>VLOOKUP(C216,categoria[],2,)</f>
        <v>Temas y subtemas o unidades de aprendizaje</v>
      </c>
      <c r="C216">
        <v>21</v>
      </c>
      <c r="D216" t="str">
        <f>VLOOKUP(E216,apartado[],2,)</f>
        <v>PROGRAMA DE ESTUDIOS</v>
      </c>
      <c r="E216">
        <v>3</v>
      </c>
      <c r="F216" t="str">
        <f>VLOOKUP(G216,modalidad[],2,)</f>
        <v>No escolarizada</v>
      </c>
      <c r="G216">
        <v>2</v>
      </c>
      <c r="H216" t="str">
        <f>VLOOKUP(I216,escala[],2,)</f>
        <v>Escala likert 2018</v>
      </c>
      <c r="I216">
        <v>2</v>
      </c>
      <c r="J216" s="2" t="s">
        <v>205</v>
      </c>
      <c r="K216">
        <v>10</v>
      </c>
      <c r="L216" t="s">
        <v>203</v>
      </c>
      <c r="M216" s="1">
        <v>43389.5</v>
      </c>
      <c r="N216" t="s">
        <v>2</v>
      </c>
      <c r="O216" t="s">
        <v>2</v>
      </c>
      <c r="P216" t="s">
        <v>336</v>
      </c>
    </row>
    <row r="217" spans="1:16" hidden="1" x14ac:dyDescent="0.25">
      <c r="A217">
        <v>195</v>
      </c>
      <c r="B217" t="str">
        <f>VLOOKUP(C217,categoria[],2,)</f>
        <v>Actividades de aprendizaje</v>
      </c>
      <c r="C217">
        <v>22</v>
      </c>
      <c r="D217" t="str">
        <f>VLOOKUP(E217,apartado[],2,)</f>
        <v>PROGRAMA DE ESTUDIOS</v>
      </c>
      <c r="E217">
        <v>3</v>
      </c>
      <c r="F217" t="str">
        <f>VLOOKUP(G217,modalidad[],2,)</f>
        <v>No escolarizada</v>
      </c>
      <c r="G217">
        <v>2</v>
      </c>
      <c r="H217" t="str">
        <f>VLOOKUP(I217,escala[],2,)</f>
        <v>Escala likert 2018</v>
      </c>
      <c r="I217">
        <v>2</v>
      </c>
      <c r="J217" s="2" t="s">
        <v>88</v>
      </c>
      <c r="K217">
        <v>11</v>
      </c>
      <c r="L217" t="s">
        <v>206</v>
      </c>
      <c r="M217" s="1">
        <v>43389.5</v>
      </c>
      <c r="N217" t="s">
        <v>2</v>
      </c>
      <c r="O217" t="s">
        <v>2</v>
      </c>
      <c r="P217" t="s">
        <v>336</v>
      </c>
    </row>
    <row r="218" spans="1:16" hidden="1" x14ac:dyDescent="0.25">
      <c r="A218">
        <v>196</v>
      </c>
      <c r="B218" t="str">
        <f>VLOOKUP(C218,categoria[],2,)</f>
        <v>Actividades de aprendizaje</v>
      </c>
      <c r="C218">
        <v>22</v>
      </c>
      <c r="D218" t="str">
        <f>VLOOKUP(E218,apartado[],2,)</f>
        <v>PROGRAMA DE ESTUDIOS</v>
      </c>
      <c r="E218">
        <v>3</v>
      </c>
      <c r="F218" t="str">
        <f>VLOOKUP(G218,modalidad[],2,)</f>
        <v>No escolarizada</v>
      </c>
      <c r="G218">
        <v>2</v>
      </c>
      <c r="H218" t="str">
        <f>VLOOKUP(I218,escala[],2,)</f>
        <v>Escala likert 2018</v>
      </c>
      <c r="I218">
        <v>2</v>
      </c>
      <c r="J218" s="2" t="s">
        <v>90</v>
      </c>
      <c r="K218">
        <v>12</v>
      </c>
      <c r="L218" t="s">
        <v>206</v>
      </c>
      <c r="M218" s="1">
        <v>43389.5</v>
      </c>
      <c r="N218" t="s">
        <v>2</v>
      </c>
      <c r="O218" t="s">
        <v>2</v>
      </c>
      <c r="P218" t="s">
        <v>336</v>
      </c>
    </row>
    <row r="219" spans="1:16" hidden="1" x14ac:dyDescent="0.25">
      <c r="A219">
        <v>197</v>
      </c>
      <c r="B219" t="str">
        <f>VLOOKUP(C219,categoria[],2,)</f>
        <v>Criterios de evaluciÃ³n y acreditaciÃ³n de la asignatura</v>
      </c>
      <c r="C219">
        <v>23</v>
      </c>
      <c r="D219" t="str">
        <f>VLOOKUP(E219,apartado[],2,)</f>
        <v>PROGRAMA DE ESTUDIOS</v>
      </c>
      <c r="E219">
        <v>3</v>
      </c>
      <c r="F219" t="str">
        <f>VLOOKUP(G219,modalidad[],2,)</f>
        <v>No escolarizada</v>
      </c>
      <c r="G219">
        <v>2</v>
      </c>
      <c r="H219" t="str">
        <f>VLOOKUP(I219,escala[],2,)</f>
        <v>Escala likert 2018</v>
      </c>
      <c r="I219">
        <v>2</v>
      </c>
      <c r="J219" s="2" t="s">
        <v>207</v>
      </c>
      <c r="K219">
        <v>13</v>
      </c>
      <c r="L219" t="s">
        <v>208</v>
      </c>
      <c r="M219" s="1">
        <v>43389.5</v>
      </c>
      <c r="N219" t="s">
        <v>2</v>
      </c>
      <c r="O219" t="s">
        <v>2</v>
      </c>
      <c r="P219" t="s">
        <v>336</v>
      </c>
    </row>
    <row r="220" spans="1:16" hidden="1" x14ac:dyDescent="0.25">
      <c r="A220">
        <v>198</v>
      </c>
      <c r="B220" t="str">
        <f>VLOOKUP(C220,categoria[],2,)</f>
        <v>Criterios de evaluciÃ³n y acreditaciÃ³n de la asignatura</v>
      </c>
      <c r="C220">
        <v>23</v>
      </c>
      <c r="D220" t="str">
        <f>VLOOKUP(E220,apartado[],2,)</f>
        <v>PROGRAMA DE ESTUDIOS</v>
      </c>
      <c r="E220">
        <v>3</v>
      </c>
      <c r="F220" t="str">
        <f>VLOOKUP(G220,modalidad[],2,)</f>
        <v>No escolarizada</v>
      </c>
      <c r="G220">
        <v>2</v>
      </c>
      <c r="H220" t="str">
        <f>VLOOKUP(I220,escala[],2,)</f>
        <v>Escala likert 2018</v>
      </c>
      <c r="I220">
        <v>2</v>
      </c>
      <c r="J220" s="2" t="s">
        <v>91</v>
      </c>
      <c r="K220">
        <v>14</v>
      </c>
      <c r="L220" t="s">
        <v>208</v>
      </c>
      <c r="M220" s="1">
        <v>43389.5</v>
      </c>
      <c r="N220" t="s">
        <v>2</v>
      </c>
      <c r="O220" t="s">
        <v>2</v>
      </c>
      <c r="P220" t="s">
        <v>336</v>
      </c>
    </row>
    <row r="221" spans="1:16" hidden="1" x14ac:dyDescent="0.25">
      <c r="A221">
        <v>199</v>
      </c>
      <c r="B221" t="str">
        <f>VLOOKUP(C221,categoria[],2,)</f>
        <v>Criterios de evaluciÃ³n y acreditaciÃ³n de la asignatura</v>
      </c>
      <c r="C221">
        <v>23</v>
      </c>
      <c r="D221" t="str">
        <f>VLOOKUP(E221,apartado[],2,)</f>
        <v>PROGRAMA DE ESTUDIOS</v>
      </c>
      <c r="E221">
        <v>3</v>
      </c>
      <c r="F221" t="str">
        <f>VLOOKUP(G221,modalidad[],2,)</f>
        <v>No escolarizada</v>
      </c>
      <c r="G221">
        <v>2</v>
      </c>
      <c r="H221" t="str">
        <f>VLOOKUP(I221,escala[],2,)</f>
        <v>Escala likert 2018</v>
      </c>
      <c r="I221">
        <v>2</v>
      </c>
      <c r="J221" s="2" t="s">
        <v>93</v>
      </c>
      <c r="K221">
        <v>15</v>
      </c>
      <c r="L221" t="s">
        <v>208</v>
      </c>
      <c r="M221" s="1">
        <v>43389.5</v>
      </c>
      <c r="N221" t="s">
        <v>2</v>
      </c>
      <c r="O221" t="s">
        <v>2</v>
      </c>
      <c r="P221" t="s">
        <v>336</v>
      </c>
    </row>
    <row r="222" spans="1:16" x14ac:dyDescent="0.25">
      <c r="A222">
        <v>200</v>
      </c>
      <c r="B222" t="str">
        <f>VLOOKUP(C222,categoria[],2,)</f>
        <v>RevisiÃ³n TÃ©cnica</v>
      </c>
      <c r="C222">
        <v>1</v>
      </c>
      <c r="D222" t="str">
        <f>VLOOKUP(E222,apartado[],2,)</f>
        <v>PROPUESTA BIBLIOGRÃFICA</v>
      </c>
      <c r="E222">
        <v>4</v>
      </c>
      <c r="F222" t="str">
        <f>VLOOKUP(G222,modalidad[],2,)</f>
        <v>No escolarizada</v>
      </c>
      <c r="G222">
        <v>2</v>
      </c>
      <c r="H222" t="str">
        <f>VLOOKUP(I222,escala[],2,)</f>
        <v>Escala dicotómica 2018</v>
      </c>
      <c r="I222">
        <v>1</v>
      </c>
      <c r="J222" s="2" t="s">
        <v>0</v>
      </c>
      <c r="K222">
        <v>1</v>
      </c>
      <c r="L222" t="s">
        <v>209</v>
      </c>
      <c r="M222" s="1">
        <v>43389.5</v>
      </c>
      <c r="N222" t="s">
        <v>2</v>
      </c>
      <c r="O222" t="s">
        <v>2</v>
      </c>
      <c r="P222" t="s">
        <v>336</v>
      </c>
    </row>
    <row r="223" spans="1:16" x14ac:dyDescent="0.25">
      <c r="A223">
        <v>201</v>
      </c>
      <c r="B223" t="str">
        <f>VLOOKUP(C223,categoria[],2,)</f>
        <v>RevisiÃ³n TÃ©cnica</v>
      </c>
      <c r="C223">
        <v>1</v>
      </c>
      <c r="D223" t="str">
        <f>VLOOKUP(E223,apartado[],2,)</f>
        <v>PROPUESTA BIBLIOGRÃFICA</v>
      </c>
      <c r="E223">
        <v>4</v>
      </c>
      <c r="F223" t="str">
        <f>VLOOKUP(G223,modalidad[],2,)</f>
        <v>No escolarizada</v>
      </c>
      <c r="G223">
        <v>2</v>
      </c>
      <c r="H223" t="str">
        <f>VLOOKUP(I223,escala[],2,)</f>
        <v>Escala dicotómica 2018</v>
      </c>
      <c r="I223">
        <v>1</v>
      </c>
      <c r="J223" s="2" t="s">
        <v>3</v>
      </c>
      <c r="K223">
        <v>2</v>
      </c>
      <c r="L223" t="s">
        <v>209</v>
      </c>
      <c r="M223" s="1">
        <v>43389.5</v>
      </c>
      <c r="N223" t="s">
        <v>2</v>
      </c>
      <c r="O223" t="s">
        <v>2</v>
      </c>
      <c r="P223" t="s">
        <v>336</v>
      </c>
    </row>
    <row r="224" spans="1:16" x14ac:dyDescent="0.25">
      <c r="A224">
        <v>202</v>
      </c>
      <c r="B224" t="str">
        <f>VLOOKUP(C224,categoria[],2,)</f>
        <v>RevisiÃ³n TÃ©cnica</v>
      </c>
      <c r="C224">
        <v>1</v>
      </c>
      <c r="D224" t="str">
        <f>VLOOKUP(E224,apartado[],2,)</f>
        <v>PROPUESTA BIBLIOGRÃFICA</v>
      </c>
      <c r="E224">
        <v>4</v>
      </c>
      <c r="F224" t="str">
        <f>VLOOKUP(G224,modalidad[],2,)</f>
        <v>No escolarizada</v>
      </c>
      <c r="G224">
        <v>2</v>
      </c>
      <c r="H224" t="str">
        <f>VLOOKUP(I224,escala[],2,)</f>
        <v>Escala dicotómica 2018</v>
      </c>
      <c r="I224">
        <v>1</v>
      </c>
      <c r="J224" s="2" t="s">
        <v>4</v>
      </c>
      <c r="K224">
        <v>3</v>
      </c>
      <c r="L224" t="s">
        <v>209</v>
      </c>
      <c r="M224" s="1">
        <v>43389.5</v>
      </c>
      <c r="N224" t="s">
        <v>2</v>
      </c>
      <c r="O224" t="s">
        <v>2</v>
      </c>
      <c r="P224" t="s">
        <v>336</v>
      </c>
    </row>
    <row r="225" spans="1:16" x14ac:dyDescent="0.25">
      <c r="A225">
        <v>203</v>
      </c>
      <c r="B225" t="str">
        <f>VLOOKUP(C225,categoria[],2,)</f>
        <v>RevisiÃ³n TÃ©cnica</v>
      </c>
      <c r="C225">
        <v>1</v>
      </c>
      <c r="D225" t="str">
        <f>VLOOKUP(E225,apartado[],2,)</f>
        <v>PROPUESTA BIBLIOGRÃFICA</v>
      </c>
      <c r="E225">
        <v>4</v>
      </c>
      <c r="F225" t="str">
        <f>VLOOKUP(G225,modalidad[],2,)</f>
        <v>No escolarizada</v>
      </c>
      <c r="G225">
        <v>2</v>
      </c>
      <c r="H225" t="str">
        <f>VLOOKUP(I225,escala[],2,)</f>
        <v>Escala dicotómica 2018</v>
      </c>
      <c r="I225">
        <v>1</v>
      </c>
      <c r="J225" s="2" t="s">
        <v>210</v>
      </c>
      <c r="K225">
        <v>4</v>
      </c>
      <c r="L225" t="s">
        <v>209</v>
      </c>
      <c r="M225" s="1">
        <v>43389.5</v>
      </c>
      <c r="N225" t="s">
        <v>2</v>
      </c>
      <c r="O225" t="s">
        <v>2</v>
      </c>
      <c r="P225" t="s">
        <v>336</v>
      </c>
    </row>
    <row r="226" spans="1:16" x14ac:dyDescent="0.25">
      <c r="A226">
        <v>204</v>
      </c>
      <c r="B226" t="str">
        <f>VLOOKUP(C226,categoria[],2,)</f>
        <v>RevisiÃ³n TÃ©cnica</v>
      </c>
      <c r="C226">
        <v>1</v>
      </c>
      <c r="D226" t="str">
        <f>VLOOKUP(E226,apartado[],2,)</f>
        <v>PROPUESTA BIBLIOGRÃFICA</v>
      </c>
      <c r="E226">
        <v>4</v>
      </c>
      <c r="F226" t="str">
        <f>VLOOKUP(G226,modalidad[],2,)</f>
        <v>No escolarizada</v>
      </c>
      <c r="G226">
        <v>2</v>
      </c>
      <c r="H226" t="str">
        <f>VLOOKUP(I226,escala[],2,)</f>
        <v>Escala dicotómica 2018</v>
      </c>
      <c r="I226">
        <v>1</v>
      </c>
      <c r="J226" s="2" t="s">
        <v>97</v>
      </c>
      <c r="K226">
        <v>5</v>
      </c>
      <c r="L226" t="s">
        <v>209</v>
      </c>
      <c r="M226" s="1">
        <v>43389.5</v>
      </c>
      <c r="N226" t="s">
        <v>2</v>
      </c>
      <c r="O226" t="s">
        <v>2</v>
      </c>
      <c r="P226" t="s">
        <v>336</v>
      </c>
    </row>
    <row r="227" spans="1:16" x14ac:dyDescent="0.25">
      <c r="A227">
        <v>205</v>
      </c>
      <c r="B227" t="str">
        <f>VLOOKUP(C227,categoria[],2,)</f>
        <v>RevisiÃ³n TÃ©cnica</v>
      </c>
      <c r="C227">
        <v>1</v>
      </c>
      <c r="D227" t="str">
        <f>VLOOKUP(E227,apartado[],2,)</f>
        <v>PROPUESTA BIBLIOGRÃFICA</v>
      </c>
      <c r="E227">
        <v>4</v>
      </c>
      <c r="F227" t="str">
        <f>VLOOKUP(G227,modalidad[],2,)</f>
        <v>No escolarizada</v>
      </c>
      <c r="G227">
        <v>2</v>
      </c>
      <c r="H227" t="str">
        <f>VLOOKUP(I227,escala[],2,)</f>
        <v>Escala dicotómica 2018</v>
      </c>
      <c r="I227">
        <v>1</v>
      </c>
      <c r="J227" s="2" t="s">
        <v>211</v>
      </c>
      <c r="K227">
        <v>6</v>
      </c>
      <c r="L227" t="s">
        <v>209</v>
      </c>
      <c r="M227" s="1">
        <v>43389.5</v>
      </c>
      <c r="N227" t="s">
        <v>2</v>
      </c>
      <c r="O227" t="s">
        <v>2</v>
      </c>
      <c r="P227" t="s">
        <v>336</v>
      </c>
    </row>
    <row r="228" spans="1:16" x14ac:dyDescent="0.25">
      <c r="A228">
        <v>206</v>
      </c>
      <c r="B228" t="str">
        <f>VLOOKUP(C228,categoria[],2,)</f>
        <v>RevisiÃ³n TÃ©cnica</v>
      </c>
      <c r="C228">
        <v>1</v>
      </c>
      <c r="D228" t="str">
        <f>VLOOKUP(E228,apartado[],2,)</f>
        <v>PROPUESTA BIBLIOGRÃFICA</v>
      </c>
      <c r="E228">
        <v>4</v>
      </c>
      <c r="F228" t="str">
        <f>VLOOKUP(G228,modalidad[],2,)</f>
        <v>No escolarizada</v>
      </c>
      <c r="G228">
        <v>2</v>
      </c>
      <c r="H228" t="str">
        <f>VLOOKUP(I228,escala[],2,)</f>
        <v>Escala dicotómica 2018</v>
      </c>
      <c r="I228">
        <v>1</v>
      </c>
      <c r="J228" s="2" t="s">
        <v>99</v>
      </c>
      <c r="K228">
        <v>7</v>
      </c>
      <c r="L228" t="s">
        <v>209</v>
      </c>
      <c r="M228" s="1">
        <v>43389.5</v>
      </c>
      <c r="N228" t="s">
        <v>2</v>
      </c>
      <c r="O228" t="s">
        <v>2</v>
      </c>
      <c r="P228" t="s">
        <v>336</v>
      </c>
    </row>
    <row r="229" spans="1:16" x14ac:dyDescent="0.25">
      <c r="A229">
        <v>207</v>
      </c>
      <c r="B229" t="s">
        <v>265</v>
      </c>
      <c r="C229">
        <v>1</v>
      </c>
      <c r="D229" t="str">
        <f>VLOOKUP(E229,apartado[],2,)</f>
        <v>PROPUESTA BIBLIOGRÃFICA</v>
      </c>
      <c r="E229">
        <v>4</v>
      </c>
      <c r="F229" t="str">
        <f>VLOOKUP(G229,modalidad[],2,)</f>
        <v>No escolarizada</v>
      </c>
      <c r="G229">
        <v>2</v>
      </c>
      <c r="H229" t="s">
        <v>333</v>
      </c>
      <c r="I229">
        <v>1</v>
      </c>
      <c r="J229" s="2" t="s">
        <v>212</v>
      </c>
      <c r="K229">
        <v>1</v>
      </c>
      <c r="L229" t="s">
        <v>209</v>
      </c>
      <c r="M229" s="1">
        <v>43389.5</v>
      </c>
      <c r="N229" t="s">
        <v>2</v>
      </c>
      <c r="O229" t="s">
        <v>2</v>
      </c>
      <c r="P229" t="s">
        <v>336</v>
      </c>
    </row>
    <row r="230" spans="1:16" x14ac:dyDescent="0.25">
      <c r="A230">
        <v>208</v>
      </c>
      <c r="B230" t="s">
        <v>265</v>
      </c>
      <c r="C230">
        <v>1</v>
      </c>
      <c r="D230" t="str">
        <f>VLOOKUP(E230,apartado[],2,)</f>
        <v>PROPUESTA BIBLIOGRÃFICA</v>
      </c>
      <c r="E230">
        <v>4</v>
      </c>
      <c r="F230" t="str">
        <f>VLOOKUP(G230,modalidad[],2,)</f>
        <v>No escolarizada</v>
      </c>
      <c r="G230">
        <v>2</v>
      </c>
      <c r="H230" t="s">
        <v>333</v>
      </c>
      <c r="I230">
        <v>1</v>
      </c>
      <c r="J230" s="2" t="s">
        <v>102</v>
      </c>
      <c r="K230">
        <v>2</v>
      </c>
      <c r="L230" t="s">
        <v>209</v>
      </c>
      <c r="M230" s="1">
        <v>43389.5</v>
      </c>
      <c r="N230" t="s">
        <v>2</v>
      </c>
      <c r="O230" t="s">
        <v>2</v>
      </c>
      <c r="P230" t="s">
        <v>336</v>
      </c>
    </row>
    <row r="231" spans="1:16" x14ac:dyDescent="0.25">
      <c r="A231">
        <v>209</v>
      </c>
      <c r="B231" t="str">
        <f>VLOOKUP(C231,categoria[],2,)</f>
        <v>BibliohemerografÃ­a</v>
      </c>
      <c r="C231">
        <v>51</v>
      </c>
      <c r="D231" t="str">
        <f>VLOOKUP(E231,apartado[],2,)</f>
        <v>PROPUESTA BIBLIOGRÃFICA</v>
      </c>
      <c r="E231">
        <v>4</v>
      </c>
      <c r="F231" t="str">
        <f>VLOOKUP(G231,modalidad[],2,)</f>
        <v>No escolarizada</v>
      </c>
      <c r="G231">
        <v>2</v>
      </c>
      <c r="H231" t="str">
        <f>VLOOKUP(I231,escala[],2,)</f>
        <v>Escala likert 2018</v>
      </c>
      <c r="I231">
        <v>2</v>
      </c>
      <c r="J231" s="2" t="s">
        <v>103</v>
      </c>
      <c r="K231">
        <v>3</v>
      </c>
      <c r="L231" t="s">
        <v>209</v>
      </c>
      <c r="M231" s="1">
        <v>43389.5</v>
      </c>
      <c r="N231" t="s">
        <v>2</v>
      </c>
      <c r="O231" t="s">
        <v>2</v>
      </c>
      <c r="P231" t="s">
        <v>336</v>
      </c>
    </row>
    <row r="232" spans="1:16" x14ac:dyDescent="0.25">
      <c r="A232">
        <v>210</v>
      </c>
      <c r="B232" t="str">
        <f>VLOOKUP(C232,categoria[],2,)</f>
        <v>BibliohemerografÃ­a</v>
      </c>
      <c r="C232">
        <v>51</v>
      </c>
      <c r="D232" t="str">
        <f>VLOOKUP(E232,apartado[],2,)</f>
        <v>PROPUESTA BIBLIOGRÃFICA</v>
      </c>
      <c r="E232">
        <v>4</v>
      </c>
      <c r="F232" t="str">
        <f>VLOOKUP(G232,modalidad[],2,)</f>
        <v>No escolarizada</v>
      </c>
      <c r="G232">
        <v>2</v>
      </c>
      <c r="H232" t="str">
        <f>VLOOKUP(I232,escala[],2,)</f>
        <v>Escala likert 2018</v>
      </c>
      <c r="I232">
        <v>2</v>
      </c>
      <c r="J232" s="2" t="s">
        <v>213</v>
      </c>
      <c r="K232">
        <v>4</v>
      </c>
      <c r="L232" t="s">
        <v>209</v>
      </c>
      <c r="M232" s="1">
        <v>43389.5</v>
      </c>
      <c r="N232" t="s">
        <v>2</v>
      </c>
      <c r="O232" t="s">
        <v>2</v>
      </c>
      <c r="P232" t="s">
        <v>336</v>
      </c>
    </row>
    <row r="233" spans="1:16" hidden="1" x14ac:dyDescent="0.25">
      <c r="A233">
        <v>211</v>
      </c>
      <c r="B233" t="str">
        <f>VLOOKUP(C233,categoria[],2,)</f>
        <v>Programa de seguimiento</v>
      </c>
      <c r="C233">
        <v>24</v>
      </c>
      <c r="D233" t="str">
        <f>VLOOKUP(E233,apartado[],2,)</f>
        <v xml:space="preserve">TRAYECTORIA Y TUTORÃA </v>
      </c>
      <c r="E233">
        <v>5</v>
      </c>
      <c r="F233" t="str">
        <f>VLOOKUP(G233,modalidad[],2,)</f>
        <v>No escolarizada</v>
      </c>
      <c r="G233">
        <v>2</v>
      </c>
      <c r="H233" t="str">
        <f>VLOOKUP(I233,escala[],2,)</f>
        <v>Escala likert 2018</v>
      </c>
      <c r="I233">
        <v>2</v>
      </c>
      <c r="J233" s="2" t="s">
        <v>214</v>
      </c>
      <c r="K233">
        <v>1</v>
      </c>
      <c r="L233" t="s">
        <v>105</v>
      </c>
      <c r="M233" s="1">
        <v>43389.5</v>
      </c>
      <c r="N233" t="s">
        <v>2</v>
      </c>
      <c r="O233" t="s">
        <v>2</v>
      </c>
      <c r="P233" t="s">
        <v>336</v>
      </c>
    </row>
    <row r="234" spans="1:16" hidden="1" x14ac:dyDescent="0.25">
      <c r="A234">
        <v>212</v>
      </c>
      <c r="B234" t="str">
        <f>VLOOKUP(C234,categoria[],2,)</f>
        <v>FunciÃ³n de las tutorÃ­as</v>
      </c>
      <c r="C234">
        <v>25</v>
      </c>
      <c r="D234" t="str">
        <f>VLOOKUP(E234,apartado[],2,)</f>
        <v xml:space="preserve">TRAYECTORIA Y TUTORÃA </v>
      </c>
      <c r="E234">
        <v>5</v>
      </c>
      <c r="F234" t="str">
        <f>VLOOKUP(G234,modalidad[],2,)</f>
        <v>No escolarizada</v>
      </c>
      <c r="G234">
        <v>2</v>
      </c>
      <c r="H234" t="str">
        <f>VLOOKUP(I234,escala[],2,)</f>
        <v>Escala likert 2018</v>
      </c>
      <c r="I234">
        <v>2</v>
      </c>
      <c r="J234" s="2" t="s">
        <v>215</v>
      </c>
      <c r="K234">
        <v>2</v>
      </c>
      <c r="L234" t="s">
        <v>105</v>
      </c>
      <c r="M234" s="1">
        <v>43389.5</v>
      </c>
      <c r="N234" t="s">
        <v>2</v>
      </c>
      <c r="O234" t="s">
        <v>2</v>
      </c>
      <c r="P234" t="s">
        <v>336</v>
      </c>
    </row>
    <row r="235" spans="1:16" hidden="1" x14ac:dyDescent="0.25">
      <c r="A235">
        <v>213</v>
      </c>
      <c r="B235" t="str">
        <f>VLOOKUP(C235,categoria[],2,)</f>
        <v>Tipo de tutorÃ­as e informe de resultados</v>
      </c>
      <c r="C235">
        <v>26</v>
      </c>
      <c r="D235" t="str">
        <f>VLOOKUP(E235,apartado[],2,)</f>
        <v xml:space="preserve">TRAYECTORIA Y TUTORÃA </v>
      </c>
      <c r="E235">
        <v>5</v>
      </c>
      <c r="F235" t="str">
        <f>VLOOKUP(G235,modalidad[],2,)</f>
        <v>No escolarizada</v>
      </c>
      <c r="G235">
        <v>2</v>
      </c>
      <c r="H235" t="str">
        <f>VLOOKUP(I235,escala[],2,)</f>
        <v>Escala likert 2018</v>
      </c>
      <c r="I235">
        <v>2</v>
      </c>
      <c r="J235" s="2" t="s">
        <v>216</v>
      </c>
      <c r="K235">
        <v>1</v>
      </c>
      <c r="L235" t="s">
        <v>105</v>
      </c>
      <c r="M235" s="1">
        <v>43389.5</v>
      </c>
      <c r="N235" t="s">
        <v>2</v>
      </c>
      <c r="O235" t="s">
        <v>2</v>
      </c>
      <c r="P235" t="s">
        <v>336</v>
      </c>
    </row>
    <row r="236" spans="1:16" hidden="1" x14ac:dyDescent="0.25">
      <c r="A236" s="10">
        <v>214</v>
      </c>
      <c r="B236" s="10" t="str">
        <f>VLOOKUP(C236,categoria[],2,)</f>
        <v>Tipo de tutorÃ­as e informe de resultados</v>
      </c>
      <c r="C236">
        <v>26</v>
      </c>
      <c r="D236" s="10" t="str">
        <f>VLOOKUP(E236,apartado[],2,)</f>
        <v xml:space="preserve">TRAYECTORIA Y TUTORÃA </v>
      </c>
      <c r="E236">
        <v>5</v>
      </c>
      <c r="F236" s="10" t="str">
        <f>VLOOKUP(G236,modalidad[],2,)</f>
        <v>No escolarizada</v>
      </c>
      <c r="G236">
        <v>2</v>
      </c>
      <c r="H236" s="10" t="str">
        <f>VLOOKUP(I236,escala[],2,)</f>
        <v>Escala likert 2018</v>
      </c>
      <c r="I236">
        <v>2</v>
      </c>
      <c r="J236" s="11" t="s">
        <v>108</v>
      </c>
      <c r="K236" s="10">
        <v>4</v>
      </c>
      <c r="L236" s="10" t="s">
        <v>217</v>
      </c>
      <c r="M236" s="1">
        <v>43389.5</v>
      </c>
      <c r="N236" t="s">
        <v>2</v>
      </c>
      <c r="O236" t="s">
        <v>2</v>
      </c>
      <c r="P236" t="s">
        <v>336</v>
      </c>
    </row>
    <row r="237" spans="1:16" hidden="1" x14ac:dyDescent="0.25">
      <c r="A237">
        <v>215</v>
      </c>
      <c r="B237" t="str">
        <f>VLOOKUP(C237,categoria[],2,)</f>
        <v>Tipo de tutorÃ­as e informe de resultados</v>
      </c>
      <c r="C237">
        <v>26</v>
      </c>
      <c r="D237" t="str">
        <f>VLOOKUP(E237,apartado[],2,)</f>
        <v xml:space="preserve">TRAYECTORIA Y TUTORÃA </v>
      </c>
      <c r="E237">
        <v>5</v>
      </c>
      <c r="F237" t="str">
        <f>VLOOKUP(G237,modalidad[],2,)</f>
        <v>No escolarizada</v>
      </c>
      <c r="G237">
        <v>2</v>
      </c>
      <c r="H237" t="str">
        <f>VLOOKUP(I237,escala[],2,)</f>
        <v>Escala likert 2018</v>
      </c>
      <c r="I237">
        <v>2</v>
      </c>
      <c r="J237" s="2" t="s">
        <v>110</v>
      </c>
      <c r="K237">
        <v>2</v>
      </c>
      <c r="L237" t="s">
        <v>218</v>
      </c>
      <c r="M237" s="1">
        <v>43389.5</v>
      </c>
      <c r="N237" t="s">
        <v>2</v>
      </c>
      <c r="O237" t="s">
        <v>2</v>
      </c>
      <c r="P237" t="s">
        <v>336</v>
      </c>
    </row>
    <row r="238" spans="1:16" hidden="1" x14ac:dyDescent="0.25">
      <c r="A238" s="10">
        <v>216</v>
      </c>
      <c r="B238" s="10" t="str">
        <f>VLOOKUP(C238,categoria[],2,)</f>
        <v>Tasa de egreso</v>
      </c>
      <c r="C238">
        <v>27</v>
      </c>
      <c r="D238" s="10" t="str">
        <f>VLOOKUP(E238,apartado[],2,)</f>
        <v xml:space="preserve">TRAYECTORIA Y TUTORÃA </v>
      </c>
      <c r="E238">
        <v>5</v>
      </c>
      <c r="F238" s="10" t="str">
        <f>VLOOKUP(G238,modalidad[],2,)</f>
        <v>No escolarizada</v>
      </c>
      <c r="G238">
        <v>2</v>
      </c>
      <c r="H238" s="10" t="str">
        <f>VLOOKUP(I238,escala[],2,)</f>
        <v>Escala likert 2018</v>
      </c>
      <c r="I238">
        <v>2</v>
      </c>
      <c r="J238" s="11" t="s">
        <v>112</v>
      </c>
      <c r="K238" s="10">
        <v>6</v>
      </c>
      <c r="L238" s="10" t="s">
        <v>105</v>
      </c>
      <c r="M238" s="1">
        <v>43389.5</v>
      </c>
      <c r="N238" t="s">
        <v>2</v>
      </c>
      <c r="O238" t="s">
        <v>2</v>
      </c>
      <c r="P238" t="s">
        <v>336</v>
      </c>
    </row>
    <row r="239" spans="1:16" hidden="1" x14ac:dyDescent="0.25">
      <c r="A239" s="10">
        <v>217</v>
      </c>
      <c r="B239" s="10" t="str">
        <f>VLOOKUP(C239,categoria[],2,)</f>
        <v>Base de datos para la titulaciÃ³n</v>
      </c>
      <c r="C239">
        <v>28</v>
      </c>
      <c r="D239" s="10" t="str">
        <f>VLOOKUP(E239,apartado[],2,)</f>
        <v xml:space="preserve">TRAYECTORIA Y TUTORÃA </v>
      </c>
      <c r="E239">
        <v>5</v>
      </c>
      <c r="F239" s="10" t="str">
        <f>VLOOKUP(G239,modalidad[],2,)</f>
        <v>No escolarizada</v>
      </c>
      <c r="G239">
        <v>2</v>
      </c>
      <c r="H239" s="10" t="str">
        <f>VLOOKUP(I239,escala[],2,)</f>
        <v>Escala likert 2018</v>
      </c>
      <c r="I239">
        <v>2</v>
      </c>
      <c r="J239" s="11" t="s">
        <v>114</v>
      </c>
      <c r="K239" s="10">
        <v>7</v>
      </c>
      <c r="L239" s="10" t="s">
        <v>105</v>
      </c>
      <c r="M239" s="1">
        <v>43389.5</v>
      </c>
      <c r="N239" t="s">
        <v>2</v>
      </c>
      <c r="O239" t="s">
        <v>2</v>
      </c>
      <c r="P239" t="s">
        <v>336</v>
      </c>
    </row>
    <row r="240" spans="1:16" hidden="1" x14ac:dyDescent="0.25">
      <c r="A240" s="10">
        <v>218</v>
      </c>
      <c r="B240" s="10" t="str">
        <f>VLOOKUP(C240,categoria[],2,)</f>
        <v>Base de datos para la titulaciÃ³n</v>
      </c>
      <c r="C240">
        <v>28</v>
      </c>
      <c r="D240" s="10" t="str">
        <f>VLOOKUP(E240,apartado[],2,)</f>
        <v xml:space="preserve">TRAYECTORIA Y TUTORÃA </v>
      </c>
      <c r="E240">
        <v>5</v>
      </c>
      <c r="F240" s="10" t="str">
        <f>VLOOKUP(G240,modalidad[],2,)</f>
        <v>No escolarizada</v>
      </c>
      <c r="G240">
        <v>2</v>
      </c>
      <c r="H240" s="10" t="str">
        <f>VLOOKUP(I240,escala[],2,)</f>
        <v>Escala likert 2018</v>
      </c>
      <c r="I240">
        <v>2</v>
      </c>
      <c r="J240" s="11" t="s">
        <v>115</v>
      </c>
      <c r="K240" s="10">
        <v>8</v>
      </c>
      <c r="L240" s="10" t="s">
        <v>105</v>
      </c>
      <c r="M240" s="1">
        <v>43389.5</v>
      </c>
      <c r="N240" t="s">
        <v>2</v>
      </c>
      <c r="O240" t="s">
        <v>2</v>
      </c>
      <c r="P240" t="s">
        <v>336</v>
      </c>
    </row>
    <row r="241" spans="1:16" hidden="1" x14ac:dyDescent="0.25">
      <c r="A241" s="10">
        <v>219</v>
      </c>
      <c r="B241" s="10" t="str">
        <f>VLOOKUP(C241,categoria[],2,)</f>
        <v>Base de datos para la titulaciÃ³n</v>
      </c>
      <c r="C241">
        <v>28</v>
      </c>
      <c r="D241" s="10" t="str">
        <f>VLOOKUP(E241,apartado[],2,)</f>
        <v xml:space="preserve">TRAYECTORIA Y TUTORÃA </v>
      </c>
      <c r="E241">
        <v>5</v>
      </c>
      <c r="F241" s="10" t="str">
        <f>VLOOKUP(G241,modalidad[],2,)</f>
        <v>No escolarizada</v>
      </c>
      <c r="G241">
        <v>2</v>
      </c>
      <c r="H241" s="10" t="str">
        <f>VLOOKUP(I241,escala[],2,)</f>
        <v>Escala likert 2018</v>
      </c>
      <c r="I241">
        <v>2</v>
      </c>
      <c r="J241" s="11" t="s">
        <v>389</v>
      </c>
      <c r="K241" s="10">
        <v>9</v>
      </c>
      <c r="L241" s="10" t="s">
        <v>219</v>
      </c>
      <c r="M241" s="1">
        <v>43389.5</v>
      </c>
      <c r="N241" t="s">
        <v>2</v>
      </c>
      <c r="O241" t="s">
        <v>2</v>
      </c>
      <c r="P241" t="s">
        <v>336</v>
      </c>
    </row>
    <row r="242" spans="1:16" hidden="1" x14ac:dyDescent="0.25">
      <c r="A242">
        <v>220</v>
      </c>
      <c r="B242" t="str">
        <f>VLOOKUP(C242,categoria[],2,)</f>
        <v>VinculaciÃ³n y movilidad acadÃ©mica</v>
      </c>
      <c r="C242">
        <v>29</v>
      </c>
      <c r="D242" t="str">
        <f>VLOOKUP(E242,apartado[],2,)</f>
        <v>VINCULACIÃ“N Y MOVILIDAD</v>
      </c>
      <c r="E242">
        <v>6</v>
      </c>
      <c r="F242" t="str">
        <f>VLOOKUP(G242,modalidad[],2,)</f>
        <v>No escolarizada</v>
      </c>
      <c r="G242">
        <v>2</v>
      </c>
      <c r="H242" t="str">
        <f>VLOOKUP(I242,escala[],2,)</f>
        <v>Escala likert 2018</v>
      </c>
      <c r="I242">
        <v>2</v>
      </c>
      <c r="J242" s="2" t="s">
        <v>117</v>
      </c>
      <c r="K242">
        <v>1</v>
      </c>
      <c r="L242" t="s">
        <v>220</v>
      </c>
      <c r="M242" s="1">
        <v>43389.5</v>
      </c>
      <c r="N242" t="s">
        <v>2</v>
      </c>
      <c r="O242" t="s">
        <v>2</v>
      </c>
      <c r="P242" t="s">
        <v>336</v>
      </c>
    </row>
    <row r="243" spans="1:16" hidden="1" x14ac:dyDescent="0.25">
      <c r="A243">
        <v>221</v>
      </c>
      <c r="B243" t="str">
        <f>VLOOKUP(C243,categoria[],2,)</f>
        <v>VinculaciÃ³n y movilidad acadÃ©mica</v>
      </c>
      <c r="C243">
        <v>29</v>
      </c>
      <c r="D243" t="str">
        <f>VLOOKUP(E243,apartado[],2,)</f>
        <v>VINCULACIÃ“N Y MOVILIDAD</v>
      </c>
      <c r="E243">
        <v>6</v>
      </c>
      <c r="F243" t="str">
        <f>VLOOKUP(G243,modalidad[],2,)</f>
        <v>No escolarizada</v>
      </c>
      <c r="G243">
        <v>2</v>
      </c>
      <c r="H243" t="str">
        <f>VLOOKUP(I243,escala[],2,)</f>
        <v>Escala likert 2018</v>
      </c>
      <c r="I243">
        <v>2</v>
      </c>
      <c r="J243" s="2" t="s">
        <v>119</v>
      </c>
      <c r="K243">
        <v>2</v>
      </c>
      <c r="L243" t="s">
        <v>194</v>
      </c>
      <c r="M243" s="1">
        <v>43389.5</v>
      </c>
      <c r="N243" t="s">
        <v>2</v>
      </c>
      <c r="O243" t="s">
        <v>2</v>
      </c>
      <c r="P243" t="s">
        <v>336</v>
      </c>
    </row>
    <row r="244" spans="1:16" hidden="1" x14ac:dyDescent="0.25">
      <c r="A244">
        <v>222</v>
      </c>
      <c r="B244" t="str">
        <f>VLOOKUP(C244,categoria[],2,)</f>
        <v>RevisiÃ³n TÃ©cnica</v>
      </c>
      <c r="C244">
        <v>1</v>
      </c>
      <c r="D244" t="str">
        <f>VLOOKUP(E244,apartado[],2,)</f>
        <v>PLANTILLA DOCENTE</v>
      </c>
      <c r="E244">
        <v>7</v>
      </c>
      <c r="F244" t="str">
        <f>VLOOKUP(G244,modalidad[],2,)</f>
        <v>No escolarizada</v>
      </c>
      <c r="G244">
        <v>2</v>
      </c>
      <c r="H244" t="str">
        <f>VLOOKUP(I244,escala[],2,)</f>
        <v>Escala dicotómica 2018</v>
      </c>
      <c r="I244">
        <v>1</v>
      </c>
      <c r="J244" s="2" t="s">
        <v>0</v>
      </c>
      <c r="K244">
        <v>1</v>
      </c>
      <c r="L244" t="s">
        <v>221</v>
      </c>
      <c r="M244" s="1">
        <v>43389.5</v>
      </c>
      <c r="N244" t="s">
        <v>2</v>
      </c>
      <c r="O244" t="s">
        <v>2</v>
      </c>
      <c r="P244" t="s">
        <v>336</v>
      </c>
    </row>
    <row r="245" spans="1:16" hidden="1" x14ac:dyDescent="0.25">
      <c r="A245">
        <v>223</v>
      </c>
      <c r="B245" t="str">
        <f>VLOOKUP(C245,categoria[],2,)</f>
        <v>RevisiÃ³n TÃ©cnica</v>
      </c>
      <c r="C245">
        <v>1</v>
      </c>
      <c r="D245" t="str">
        <f>VLOOKUP(E245,apartado[],2,)</f>
        <v>PLANTILLA DOCENTE</v>
      </c>
      <c r="E245">
        <v>7</v>
      </c>
      <c r="F245" t="str">
        <f>VLOOKUP(G245,modalidad[],2,)</f>
        <v>No escolarizada</v>
      </c>
      <c r="G245">
        <v>2</v>
      </c>
      <c r="H245" t="str">
        <f>VLOOKUP(I245,escala[],2,)</f>
        <v>Escala dicotómica 2018</v>
      </c>
      <c r="I245">
        <v>1</v>
      </c>
      <c r="J245" s="2" t="s">
        <v>122</v>
      </c>
      <c r="K245">
        <v>2</v>
      </c>
      <c r="L245" t="s">
        <v>221</v>
      </c>
      <c r="M245" s="1">
        <v>43389.5</v>
      </c>
      <c r="N245" t="s">
        <v>2</v>
      </c>
      <c r="O245" t="s">
        <v>2</v>
      </c>
      <c r="P245" t="s">
        <v>336</v>
      </c>
    </row>
    <row r="246" spans="1:16" hidden="1" x14ac:dyDescent="0.25">
      <c r="A246">
        <v>224</v>
      </c>
      <c r="B246" t="str">
        <f>VLOOKUP(C246,categoria[],2,)</f>
        <v>RevisiÃ³n TÃ©cnica</v>
      </c>
      <c r="C246">
        <v>1</v>
      </c>
      <c r="D246" t="str">
        <f>VLOOKUP(E246,apartado[],2,)</f>
        <v>PLANTILLA DOCENTE</v>
      </c>
      <c r="E246">
        <v>7</v>
      </c>
      <c r="F246" t="str">
        <f>VLOOKUP(G246,modalidad[],2,)</f>
        <v>No escolarizada</v>
      </c>
      <c r="G246">
        <v>2</v>
      </c>
      <c r="H246" t="str">
        <f>VLOOKUP(I246,escala[],2,)</f>
        <v>Escala dicotómica 2018</v>
      </c>
      <c r="I246">
        <v>1</v>
      </c>
      <c r="J246" s="2" t="s">
        <v>123</v>
      </c>
      <c r="K246">
        <v>3</v>
      </c>
      <c r="L246" t="s">
        <v>221</v>
      </c>
      <c r="M246" s="1">
        <v>43389.5</v>
      </c>
      <c r="N246" t="s">
        <v>2</v>
      </c>
      <c r="O246" t="s">
        <v>2</v>
      </c>
      <c r="P246" t="s">
        <v>336</v>
      </c>
    </row>
    <row r="247" spans="1:16" hidden="1" x14ac:dyDescent="0.25">
      <c r="A247">
        <v>225</v>
      </c>
      <c r="B247" t="str">
        <f>VLOOKUP(C247,categoria[],2,)</f>
        <v>Perfil de los acadÃ©micos</v>
      </c>
      <c r="C247">
        <v>30</v>
      </c>
      <c r="D247" t="str">
        <f>VLOOKUP(E247,apartado[],2,)</f>
        <v>PLANTILLA DOCENTE</v>
      </c>
      <c r="E247">
        <v>7</v>
      </c>
      <c r="F247" t="str">
        <f>VLOOKUP(G247,modalidad[],2,)</f>
        <v>No escolarizada</v>
      </c>
      <c r="G247">
        <v>2</v>
      </c>
      <c r="H247" t="str">
        <f>VLOOKUP(I247,escala[],2,)</f>
        <v>Escala likert 2018</v>
      </c>
      <c r="I247">
        <v>2</v>
      </c>
      <c r="J247" s="2" t="s">
        <v>125</v>
      </c>
      <c r="K247">
        <v>1</v>
      </c>
      <c r="L247" t="s">
        <v>221</v>
      </c>
      <c r="M247" s="1">
        <v>43389.5</v>
      </c>
      <c r="N247" t="s">
        <v>2</v>
      </c>
      <c r="O247" t="s">
        <v>2</v>
      </c>
      <c r="P247" t="s">
        <v>336</v>
      </c>
    </row>
    <row r="248" spans="1:16" hidden="1" x14ac:dyDescent="0.25">
      <c r="A248">
        <v>226</v>
      </c>
      <c r="B248" t="str">
        <f>VLOOKUP(C248,categoria[],2,)</f>
        <v>Perfil de los acadÃ©micos</v>
      </c>
      <c r="C248">
        <v>30</v>
      </c>
      <c r="D248" t="str">
        <f>VLOOKUP(E248,apartado[],2,)</f>
        <v>PLANTILLA DOCENTE</v>
      </c>
      <c r="E248">
        <v>7</v>
      </c>
      <c r="F248" t="str">
        <f>VLOOKUP(G248,modalidad[],2,)</f>
        <v>No escolarizada</v>
      </c>
      <c r="G248">
        <v>2</v>
      </c>
      <c r="H248" t="str">
        <f>VLOOKUP(I248,escala[],2,)</f>
        <v>Escala likert 2018</v>
      </c>
      <c r="I248">
        <v>2</v>
      </c>
      <c r="J248" s="2" t="s">
        <v>126</v>
      </c>
      <c r="K248">
        <v>2</v>
      </c>
      <c r="L248" t="s">
        <v>221</v>
      </c>
      <c r="M248" s="1">
        <v>43389.5</v>
      </c>
      <c r="N248" t="s">
        <v>2</v>
      </c>
      <c r="O248" t="s">
        <v>2</v>
      </c>
      <c r="P248" t="s">
        <v>336</v>
      </c>
    </row>
    <row r="249" spans="1:16" hidden="1" x14ac:dyDescent="0.25">
      <c r="A249">
        <v>227</v>
      </c>
      <c r="B249" t="str">
        <f>VLOOKUP(C249,categoria[],2,)</f>
        <v>Programas de superaciÃ³n acadÃ©mica</v>
      </c>
      <c r="C249">
        <v>31</v>
      </c>
      <c r="D249" t="str">
        <f>VLOOKUP(E249,apartado[],2,)</f>
        <v>PLANTILLA DOCENTE</v>
      </c>
      <c r="E249">
        <v>7</v>
      </c>
      <c r="F249" t="str">
        <f>VLOOKUP(G249,modalidad[],2,)</f>
        <v>No escolarizada</v>
      </c>
      <c r="G249">
        <v>2</v>
      </c>
      <c r="H249" t="str">
        <f>VLOOKUP(I249,escala[],2,)</f>
        <v>Escala likert 2018</v>
      </c>
      <c r="I249">
        <v>2</v>
      </c>
      <c r="J249" s="2" t="s">
        <v>127</v>
      </c>
      <c r="K249">
        <v>3</v>
      </c>
      <c r="L249" t="s">
        <v>222</v>
      </c>
      <c r="M249" s="1">
        <v>43389.5</v>
      </c>
      <c r="N249" t="s">
        <v>2</v>
      </c>
      <c r="O249" t="s">
        <v>2</v>
      </c>
      <c r="P249" t="s">
        <v>336</v>
      </c>
    </row>
    <row r="250" spans="1:16" hidden="1" x14ac:dyDescent="0.25">
      <c r="A250" s="10">
        <v>228</v>
      </c>
      <c r="B250" s="10" t="str">
        <f>VLOOKUP(C250,categoria[],2,)</f>
        <v>Espacios y equipamento</v>
      </c>
      <c r="C250">
        <v>32</v>
      </c>
      <c r="D250" s="10" t="str">
        <f>VLOOKUP(E250,apartado[],2,)</f>
        <v xml:space="preserve">INFRAESTRUCTURA </v>
      </c>
      <c r="E250">
        <v>8</v>
      </c>
      <c r="F250" s="10" t="str">
        <f>VLOOKUP(G250,modalidad[],2,)</f>
        <v>No escolarizada</v>
      </c>
      <c r="G250">
        <v>2</v>
      </c>
      <c r="H250" s="10" t="str">
        <f>VLOOKUP(I250,escala[],2,)</f>
        <v>Escala likert 2018</v>
      </c>
      <c r="I250">
        <v>2</v>
      </c>
      <c r="J250" s="11" t="s">
        <v>129</v>
      </c>
      <c r="K250" s="10">
        <v>1</v>
      </c>
      <c r="L250" s="10" t="s">
        <v>135</v>
      </c>
      <c r="M250" s="1">
        <v>43389.5</v>
      </c>
      <c r="N250" t="s">
        <v>2</v>
      </c>
      <c r="O250" t="s">
        <v>2</v>
      </c>
      <c r="P250" s="10" t="s">
        <v>336</v>
      </c>
    </row>
    <row r="251" spans="1:16" hidden="1" x14ac:dyDescent="0.25">
      <c r="A251" s="10">
        <v>229</v>
      </c>
      <c r="B251" s="10" t="str">
        <f>VLOOKUP(C251,categoria[],2,)</f>
        <v>Laboratorios y talleres</v>
      </c>
      <c r="C251">
        <v>33</v>
      </c>
      <c r="D251" s="10" t="str">
        <f>VLOOKUP(E251,apartado[],2,)</f>
        <v xml:space="preserve">INFRAESTRUCTURA </v>
      </c>
      <c r="E251">
        <v>8</v>
      </c>
      <c r="F251" s="10" t="str">
        <f>VLOOKUP(G251,modalidad[],2,)</f>
        <v>No escolarizada</v>
      </c>
      <c r="G251">
        <v>2</v>
      </c>
      <c r="H251" s="10" t="str">
        <f>VLOOKUP(I251,escala[],2,)</f>
        <v>Escala likert 2018</v>
      </c>
      <c r="I251">
        <v>2</v>
      </c>
      <c r="J251" s="11" t="s">
        <v>132</v>
      </c>
      <c r="K251" s="10">
        <v>2</v>
      </c>
      <c r="L251" s="10" t="s">
        <v>135</v>
      </c>
      <c r="M251" s="1">
        <v>43389.5</v>
      </c>
      <c r="N251" t="s">
        <v>2</v>
      </c>
      <c r="O251" t="s">
        <v>2</v>
      </c>
      <c r="P251" s="10" t="s">
        <v>336</v>
      </c>
    </row>
    <row r="252" spans="1:16" hidden="1" x14ac:dyDescent="0.25">
      <c r="A252" s="10">
        <v>230</v>
      </c>
      <c r="B252" s="10" t="str">
        <f>VLOOKUP(C252,categoria[],2,)</f>
        <v>Laboratorios y talleres</v>
      </c>
      <c r="C252">
        <v>33</v>
      </c>
      <c r="D252" s="10" t="str">
        <f>VLOOKUP(E252,apartado[],2,)</f>
        <v xml:space="preserve">INFRAESTRUCTURA </v>
      </c>
      <c r="E252">
        <v>8</v>
      </c>
      <c r="F252" s="10" t="str">
        <f>VLOOKUP(G252,modalidad[],2,)</f>
        <v>No escolarizada</v>
      </c>
      <c r="G252">
        <v>2</v>
      </c>
      <c r="H252" s="10" t="str">
        <f>VLOOKUP(I252,escala[],2,)</f>
        <v>Escala likert 2018</v>
      </c>
      <c r="I252">
        <v>2</v>
      </c>
      <c r="J252" s="11" t="s">
        <v>134</v>
      </c>
      <c r="K252" s="10">
        <v>3</v>
      </c>
      <c r="L252" s="10" t="s">
        <v>135</v>
      </c>
      <c r="M252" s="1">
        <v>43389.5</v>
      </c>
      <c r="N252" t="s">
        <v>2</v>
      </c>
      <c r="O252" t="s">
        <v>2</v>
      </c>
      <c r="P252" s="10" t="s">
        <v>336</v>
      </c>
    </row>
    <row r="253" spans="1:16" hidden="1" x14ac:dyDescent="0.25">
      <c r="A253" s="10">
        <v>231</v>
      </c>
      <c r="B253" s="10" t="str">
        <f>VLOOKUP(C253,categoria[],2,)</f>
        <v>Laboratorios y talleres</v>
      </c>
      <c r="C253">
        <v>33</v>
      </c>
      <c r="D253" s="10" t="str">
        <f>VLOOKUP(E253,apartado[],2,)</f>
        <v xml:space="preserve">INFRAESTRUCTURA </v>
      </c>
      <c r="E253">
        <v>8</v>
      </c>
      <c r="F253" s="10" t="str">
        <f>VLOOKUP(G253,modalidad[],2,)</f>
        <v>No escolarizada</v>
      </c>
      <c r="G253">
        <v>2</v>
      </c>
      <c r="H253" s="10" t="str">
        <f>VLOOKUP(I253,escala[],2,)</f>
        <v>Escala likert 2018</v>
      </c>
      <c r="I253">
        <v>2</v>
      </c>
      <c r="J253" s="11" t="s">
        <v>223</v>
      </c>
      <c r="K253" s="10">
        <v>4</v>
      </c>
      <c r="L253" s="10" t="s">
        <v>224</v>
      </c>
      <c r="M253" s="1">
        <v>43389.5</v>
      </c>
      <c r="N253" t="s">
        <v>2</v>
      </c>
      <c r="O253" t="s">
        <v>2</v>
      </c>
      <c r="P253" s="10" t="s">
        <v>336</v>
      </c>
    </row>
    <row r="254" spans="1:16" hidden="1" x14ac:dyDescent="0.25">
      <c r="A254">
        <v>232</v>
      </c>
      <c r="B254" t="str">
        <f>VLOOKUP(C254,categoria[],2,)</f>
        <v>InformaciÃ³n y documentaciÃ³n</v>
      </c>
      <c r="C254">
        <v>35</v>
      </c>
      <c r="D254" t="str">
        <f>VLOOKUP(E254,apartado[],2,)</f>
        <v xml:space="preserve">INFRAESTRUCTURA </v>
      </c>
      <c r="E254">
        <v>8</v>
      </c>
      <c r="F254" t="str">
        <f>VLOOKUP(G254,modalidad[],2,)</f>
        <v>No escolarizada</v>
      </c>
      <c r="G254">
        <v>2</v>
      </c>
      <c r="H254" t="str">
        <f>VLOOKUP(I254,escala[],2,)</f>
        <v>Escala likert 2018</v>
      </c>
      <c r="I254">
        <v>2</v>
      </c>
      <c r="J254" s="2" t="s">
        <v>137</v>
      </c>
      <c r="K254">
        <v>1</v>
      </c>
      <c r="L254" t="s">
        <v>225</v>
      </c>
      <c r="M254" s="1">
        <v>43389.5</v>
      </c>
      <c r="N254" t="s">
        <v>2</v>
      </c>
      <c r="O254" t="s">
        <v>2</v>
      </c>
      <c r="P254" s="14" t="s">
        <v>336</v>
      </c>
    </row>
    <row r="255" spans="1:16" hidden="1" x14ac:dyDescent="0.25">
      <c r="A255">
        <v>233</v>
      </c>
      <c r="B255" t="str">
        <f>VLOOKUP(C255,categoria[],2,)</f>
        <v>Licencias de software</v>
      </c>
      <c r="C255">
        <v>36</v>
      </c>
      <c r="D255" t="str">
        <f>VLOOKUP(E255,apartado[],2,)</f>
        <v xml:space="preserve">INFRAESTRUCTURA </v>
      </c>
      <c r="E255">
        <v>8</v>
      </c>
      <c r="F255" t="str">
        <f>VLOOKUP(G255,modalidad[],2,)</f>
        <v>No escolarizada</v>
      </c>
      <c r="G255">
        <v>2</v>
      </c>
      <c r="H255" t="str">
        <f>VLOOKUP(I255,escala[],2,)</f>
        <v>Escala likert 2018</v>
      </c>
      <c r="I255">
        <v>2</v>
      </c>
      <c r="J255" s="2" t="s">
        <v>226</v>
      </c>
      <c r="K255">
        <v>2</v>
      </c>
      <c r="L255" t="s">
        <v>227</v>
      </c>
      <c r="M255" s="1">
        <v>43389.5</v>
      </c>
      <c r="N255" t="s">
        <v>2</v>
      </c>
      <c r="O255" t="s">
        <v>2</v>
      </c>
      <c r="P255" s="14" t="s">
        <v>336</v>
      </c>
    </row>
    <row r="256" spans="1:16" hidden="1" x14ac:dyDescent="0.25">
      <c r="A256">
        <v>234</v>
      </c>
      <c r="B256" t="str">
        <f>VLOOKUP(C256,categoria[],2,)</f>
        <v>Sistemas de seguridad</v>
      </c>
      <c r="C256">
        <v>37</v>
      </c>
      <c r="D256" t="str">
        <f>VLOOKUP(E256,apartado[],2,)</f>
        <v xml:space="preserve">INFRAESTRUCTURA </v>
      </c>
      <c r="E256">
        <v>8</v>
      </c>
      <c r="F256" t="str">
        <f>VLOOKUP(G256,modalidad[],2,)</f>
        <v>No escolarizada</v>
      </c>
      <c r="G256">
        <v>2</v>
      </c>
      <c r="H256" t="str">
        <f>VLOOKUP(I256,escala[],2,)</f>
        <v>Escala likert 2018</v>
      </c>
      <c r="I256">
        <v>2</v>
      </c>
      <c r="J256" s="2" t="s">
        <v>228</v>
      </c>
      <c r="K256">
        <v>3</v>
      </c>
      <c r="L256" t="s">
        <v>227</v>
      </c>
      <c r="M256" s="1">
        <v>43389.5</v>
      </c>
      <c r="N256" t="s">
        <v>2</v>
      </c>
      <c r="O256" t="s">
        <v>2</v>
      </c>
      <c r="P256" s="14" t="s">
        <v>336</v>
      </c>
    </row>
    <row r="257" spans="1:16" hidden="1" x14ac:dyDescent="0.25">
      <c r="A257">
        <v>235</v>
      </c>
      <c r="B257" t="str">
        <f>VLOOKUP(C257,categoria[],2,)</f>
        <v>TecnologÃ­as de la informaciÃ³n y comunicaciÃ³n</v>
      </c>
      <c r="C257">
        <v>38</v>
      </c>
      <c r="D257" t="str">
        <f>VLOOKUP(E257,apartado[],2,)</f>
        <v xml:space="preserve">INFRAESTRUCTURA </v>
      </c>
      <c r="E257">
        <v>8</v>
      </c>
      <c r="F257" t="str">
        <f>VLOOKUP(G257,modalidad[],2,)</f>
        <v>No escolarizada</v>
      </c>
      <c r="G257">
        <v>2</v>
      </c>
      <c r="H257" t="str">
        <f>VLOOKUP(I257,escala[],2,)</f>
        <v>Escala likert 2018</v>
      </c>
      <c r="I257">
        <v>2</v>
      </c>
      <c r="J257" s="2" t="s">
        <v>141</v>
      </c>
      <c r="K257">
        <v>4</v>
      </c>
      <c r="L257" t="s">
        <v>229</v>
      </c>
      <c r="M257" s="1">
        <v>43389.5</v>
      </c>
      <c r="N257" t="s">
        <v>2</v>
      </c>
      <c r="O257" t="s">
        <v>2</v>
      </c>
      <c r="P257" s="14" t="s">
        <v>336</v>
      </c>
    </row>
    <row r="258" spans="1:16" hidden="1" x14ac:dyDescent="0.25">
      <c r="A258">
        <v>236</v>
      </c>
      <c r="B258" t="str">
        <f>VLOOKUP(C258,categoria[],2,)</f>
        <v>TecnologÃ­as de la informaciÃ³n y comunicaciÃ³n</v>
      </c>
      <c r="C258">
        <v>38</v>
      </c>
      <c r="D258" t="str">
        <f>VLOOKUP(E258,apartado[],2,)</f>
        <v xml:space="preserve">INFRAESTRUCTURA </v>
      </c>
      <c r="E258">
        <v>8</v>
      </c>
      <c r="F258" t="str">
        <f>VLOOKUP(G258,modalidad[],2,)</f>
        <v>No escolarizada</v>
      </c>
      <c r="G258">
        <v>2</v>
      </c>
      <c r="H258" t="str">
        <f>VLOOKUP(I258,escala[],2,)</f>
        <v>Escala likert 2018</v>
      </c>
      <c r="I258">
        <v>2</v>
      </c>
      <c r="J258" s="2" t="s">
        <v>230</v>
      </c>
      <c r="K258">
        <v>5</v>
      </c>
      <c r="L258" t="s">
        <v>144</v>
      </c>
      <c r="M258" s="1">
        <v>43389.5</v>
      </c>
      <c r="N258" t="s">
        <v>2</v>
      </c>
      <c r="O258" t="s">
        <v>2</v>
      </c>
      <c r="P258" s="14" t="s">
        <v>336</v>
      </c>
    </row>
    <row r="259" spans="1:16" hidden="1" x14ac:dyDescent="0.25">
      <c r="A259">
        <v>237</v>
      </c>
      <c r="B259" t="str">
        <f>VLOOKUP(C259,categoria[],2,)</f>
        <v>TecnologÃ­as de la informaciÃ³n y comunicaciÃ³n</v>
      </c>
      <c r="C259">
        <v>38</v>
      </c>
      <c r="D259" t="str">
        <f>VLOOKUP(E259,apartado[],2,)</f>
        <v xml:space="preserve">INFRAESTRUCTURA </v>
      </c>
      <c r="E259">
        <v>8</v>
      </c>
      <c r="F259" t="str">
        <f>VLOOKUP(G259,modalidad[],2,)</f>
        <v>No escolarizada</v>
      </c>
      <c r="G259">
        <v>2</v>
      </c>
      <c r="H259" t="str">
        <f>VLOOKUP(I259,escala[],2,)</f>
        <v>Escala likert 2018</v>
      </c>
      <c r="I259">
        <v>2</v>
      </c>
      <c r="J259" s="2" t="s">
        <v>231</v>
      </c>
      <c r="K259">
        <v>6</v>
      </c>
      <c r="L259" t="s">
        <v>144</v>
      </c>
      <c r="M259" s="1">
        <v>43389.5</v>
      </c>
      <c r="N259" t="s">
        <v>2</v>
      </c>
      <c r="O259" t="s">
        <v>2</v>
      </c>
      <c r="P259" s="14" t="s">
        <v>336</v>
      </c>
    </row>
    <row r="260" spans="1:16" hidden="1" x14ac:dyDescent="0.25">
      <c r="A260">
        <v>238</v>
      </c>
      <c r="B260" t="str">
        <f>VLOOKUP(C260,categoria[],2,)</f>
        <v>TecnologÃ­as de la informaciÃ³n y comunicaciÃ³n</v>
      </c>
      <c r="C260">
        <v>38</v>
      </c>
      <c r="D260" t="str">
        <f>VLOOKUP(E260,apartado[],2,)</f>
        <v xml:space="preserve">INFRAESTRUCTURA </v>
      </c>
      <c r="E260">
        <v>8</v>
      </c>
      <c r="F260" t="str">
        <f>VLOOKUP(G260,modalidad[],2,)</f>
        <v>No escolarizada</v>
      </c>
      <c r="G260">
        <v>2</v>
      </c>
      <c r="H260" t="str">
        <f>VLOOKUP(I260,escala[],2,)</f>
        <v>Escala likert 2018</v>
      </c>
      <c r="I260">
        <v>2</v>
      </c>
      <c r="J260" s="2" t="s">
        <v>232</v>
      </c>
      <c r="K260">
        <v>7</v>
      </c>
      <c r="L260" t="s">
        <v>144</v>
      </c>
      <c r="M260" s="1">
        <v>43389.5</v>
      </c>
      <c r="N260" t="s">
        <v>2</v>
      </c>
      <c r="O260" t="s">
        <v>2</v>
      </c>
      <c r="P260" s="14" t="s">
        <v>336</v>
      </c>
    </row>
    <row r="261" spans="1:16" hidden="1" x14ac:dyDescent="0.25">
      <c r="A261">
        <v>239</v>
      </c>
      <c r="B261" t="str">
        <f>VLOOKUP(C261,categoria[],2,)</f>
        <v>TecnologÃ­as de la informaciÃ³n y comunicaciÃ³n</v>
      </c>
      <c r="C261">
        <v>38</v>
      </c>
      <c r="D261" t="str">
        <f>VLOOKUP(E261,apartado[],2,)</f>
        <v xml:space="preserve">INFRAESTRUCTURA </v>
      </c>
      <c r="E261">
        <v>8</v>
      </c>
      <c r="F261" t="str">
        <f>VLOOKUP(G261,modalidad[],2,)</f>
        <v>No escolarizada</v>
      </c>
      <c r="G261">
        <v>2</v>
      </c>
      <c r="H261" t="str">
        <f>VLOOKUP(I261,escala[],2,)</f>
        <v>Escala likert 2018</v>
      </c>
      <c r="I261">
        <v>2</v>
      </c>
      <c r="J261" s="2" t="s">
        <v>233</v>
      </c>
      <c r="K261">
        <v>8</v>
      </c>
      <c r="L261" t="s">
        <v>234</v>
      </c>
      <c r="M261" s="1">
        <v>43389.5</v>
      </c>
      <c r="N261" t="s">
        <v>2</v>
      </c>
      <c r="O261" t="s">
        <v>2</v>
      </c>
      <c r="P261" s="14" t="s">
        <v>336</v>
      </c>
    </row>
    <row r="262" spans="1:16" hidden="1" x14ac:dyDescent="0.25">
      <c r="A262">
        <v>240</v>
      </c>
      <c r="B262" t="str">
        <f>VLOOKUP(C262,categoria[],2,)</f>
        <v>TecnologÃ­as de la informaciÃ³n y comunicaciÃ³n</v>
      </c>
      <c r="C262">
        <v>38</v>
      </c>
      <c r="D262" t="str">
        <f>VLOOKUP(E262,apartado[],2,)</f>
        <v xml:space="preserve">INFRAESTRUCTURA </v>
      </c>
      <c r="E262">
        <v>8</v>
      </c>
      <c r="F262" t="str">
        <f>VLOOKUP(G262,modalidad[],2,)</f>
        <v>No escolarizada</v>
      </c>
      <c r="G262">
        <v>2</v>
      </c>
      <c r="H262" t="str">
        <f>VLOOKUP(I262,escala[],2,)</f>
        <v>Escala likert 2018</v>
      </c>
      <c r="I262">
        <v>2</v>
      </c>
      <c r="J262" s="2" t="s">
        <v>235</v>
      </c>
      <c r="K262">
        <v>9</v>
      </c>
      <c r="L262" t="s">
        <v>236</v>
      </c>
      <c r="M262" s="1">
        <v>43389.5</v>
      </c>
      <c r="N262" t="s">
        <v>2</v>
      </c>
      <c r="O262" t="s">
        <v>2</v>
      </c>
      <c r="P262" s="14" t="s">
        <v>336</v>
      </c>
    </row>
    <row r="263" spans="1:16" hidden="1" x14ac:dyDescent="0.25">
      <c r="A263">
        <v>241</v>
      </c>
      <c r="B263" t="str">
        <f>VLOOKUP(C263,categoria[],2,)</f>
        <v>TecnologÃ­as de la informaciÃ³n y comunicaciÃ³n</v>
      </c>
      <c r="C263">
        <v>38</v>
      </c>
      <c r="D263" t="str">
        <f>VLOOKUP(E263,apartado[],2,)</f>
        <v xml:space="preserve">INFRAESTRUCTURA </v>
      </c>
      <c r="E263">
        <v>8</v>
      </c>
      <c r="F263" t="str">
        <f>VLOOKUP(G263,modalidad[],2,)</f>
        <v>No escolarizada</v>
      </c>
      <c r="G263">
        <v>2</v>
      </c>
      <c r="H263" t="str">
        <f>VLOOKUP(I263,escala[],2,)</f>
        <v>Escala likert 2018</v>
      </c>
      <c r="I263">
        <v>2</v>
      </c>
      <c r="J263" s="2" t="s">
        <v>237</v>
      </c>
      <c r="K263">
        <v>10</v>
      </c>
      <c r="L263" t="s">
        <v>236</v>
      </c>
      <c r="M263" s="1">
        <v>43389.5</v>
      </c>
      <c r="N263" t="s">
        <v>2</v>
      </c>
      <c r="O263" t="s">
        <v>2</v>
      </c>
      <c r="P263" s="14" t="s">
        <v>336</v>
      </c>
    </row>
    <row r="264" spans="1:16" hidden="1" x14ac:dyDescent="0.25">
      <c r="A264">
        <v>242</v>
      </c>
      <c r="B264" t="str">
        <f>VLOOKUP(C264,categoria[],2,)</f>
        <v>TecnologÃ­as para el aprendizaje y servicios administrativos a distancia</v>
      </c>
      <c r="C264">
        <v>40</v>
      </c>
      <c r="D264" t="str">
        <f>VLOOKUP(E264,apartado[],2,)</f>
        <v xml:space="preserve">INFRAESTRUCTURA </v>
      </c>
      <c r="E264">
        <v>8</v>
      </c>
      <c r="F264" t="str">
        <f>VLOOKUP(G264,modalidad[],2,)</f>
        <v>No escolarizada</v>
      </c>
      <c r="G264">
        <v>2</v>
      </c>
      <c r="H264" t="str">
        <f>VLOOKUP(I264,escala[],2,)</f>
        <v>Escala likert 2018</v>
      </c>
      <c r="I264">
        <v>2</v>
      </c>
      <c r="J264" s="2" t="s">
        <v>145</v>
      </c>
      <c r="K264">
        <v>11</v>
      </c>
      <c r="L264" t="s">
        <v>236</v>
      </c>
      <c r="M264" s="1">
        <v>43389.5</v>
      </c>
      <c r="N264" t="s">
        <v>2</v>
      </c>
      <c r="O264" t="s">
        <v>2</v>
      </c>
      <c r="P264" s="14" t="s">
        <v>336</v>
      </c>
    </row>
    <row r="265" spans="1:16" hidden="1" x14ac:dyDescent="0.25">
      <c r="A265">
        <v>243</v>
      </c>
      <c r="B265" t="str">
        <f>VLOOKUP(C265,categoria[],2,)</f>
        <v>TecnologÃ­as para el aprendizaje y servicios administrativos a distancia</v>
      </c>
      <c r="C265">
        <v>40</v>
      </c>
      <c r="D265" t="str">
        <f>VLOOKUP(E265,apartado[],2,)</f>
        <v xml:space="preserve">INFRAESTRUCTURA </v>
      </c>
      <c r="E265">
        <v>8</v>
      </c>
      <c r="F265" t="str">
        <f>VLOOKUP(G265,modalidad[],2,)</f>
        <v>No escolarizada</v>
      </c>
      <c r="G265">
        <v>2</v>
      </c>
      <c r="H265" t="str">
        <f>VLOOKUP(I265,escala[],2,)</f>
        <v>Escala likert 2018</v>
      </c>
      <c r="I265">
        <v>2</v>
      </c>
      <c r="J265" s="2" t="s">
        <v>238</v>
      </c>
      <c r="K265">
        <v>12</v>
      </c>
      <c r="L265" t="s">
        <v>236</v>
      </c>
      <c r="M265" s="1">
        <v>43389.5</v>
      </c>
      <c r="N265" t="s">
        <v>2</v>
      </c>
      <c r="O265" t="s">
        <v>2</v>
      </c>
      <c r="P265" s="14" t="s">
        <v>336</v>
      </c>
    </row>
    <row r="266" spans="1:16" hidden="1" x14ac:dyDescent="0.25">
      <c r="A266">
        <v>244</v>
      </c>
      <c r="B266" t="str">
        <f>VLOOKUP(C266,categoria[],2,)</f>
        <v>TecnologÃ­as para el aprendizaje y servicios administrativos a distancia</v>
      </c>
      <c r="C266">
        <v>40</v>
      </c>
      <c r="D266" t="str">
        <f>VLOOKUP(E266,apartado[],2,)</f>
        <v xml:space="preserve">INFRAESTRUCTURA </v>
      </c>
      <c r="E266">
        <v>8</v>
      </c>
      <c r="F266" t="str">
        <f>VLOOKUP(G266,modalidad[],2,)</f>
        <v>No escolarizada</v>
      </c>
      <c r="G266">
        <v>2</v>
      </c>
      <c r="H266" t="str">
        <f>VLOOKUP(I266,escala[],2,)</f>
        <v>Escala likert 2018</v>
      </c>
      <c r="I266">
        <v>2</v>
      </c>
      <c r="J266" s="2" t="s">
        <v>239</v>
      </c>
      <c r="K266">
        <v>13</v>
      </c>
      <c r="L266" t="s">
        <v>236</v>
      </c>
      <c r="M266" s="1">
        <v>43389.5</v>
      </c>
      <c r="N266" t="s">
        <v>2</v>
      </c>
      <c r="O266" t="s">
        <v>2</v>
      </c>
      <c r="P266" s="14" t="s">
        <v>336</v>
      </c>
    </row>
    <row r="267" spans="1:16" hidden="1" x14ac:dyDescent="0.25">
      <c r="A267">
        <v>245</v>
      </c>
      <c r="B267" t="str">
        <f>VLOOKUP(C267,categoria[],2,)</f>
        <v>Potencialidad del programa</v>
      </c>
      <c r="C267">
        <v>41</v>
      </c>
      <c r="D267" t="str">
        <f>VLOOKUP(E267,apartado[],2,)</f>
        <v xml:space="preserve">TRASCENDENCIA, COBERTURA Y EVOLUCIÃ“N </v>
      </c>
      <c r="E267">
        <v>9</v>
      </c>
      <c r="F267" t="str">
        <f>VLOOKUP(G267,modalidad[],2,)</f>
        <v>No escolarizada</v>
      </c>
      <c r="G267">
        <v>2</v>
      </c>
      <c r="H267" t="str">
        <f>VLOOKUP(I267,escala[],2,)</f>
        <v>Escala likert 2018</v>
      </c>
      <c r="I267">
        <v>2</v>
      </c>
      <c r="J267" s="2" t="s">
        <v>240</v>
      </c>
      <c r="K267">
        <v>1</v>
      </c>
      <c r="L267" t="s">
        <v>241</v>
      </c>
      <c r="M267" s="1">
        <v>43389.5</v>
      </c>
      <c r="N267" t="s">
        <v>2</v>
      </c>
      <c r="O267" t="s">
        <v>2</v>
      </c>
      <c r="P267" t="s">
        <v>336</v>
      </c>
    </row>
    <row r="268" spans="1:16" hidden="1" x14ac:dyDescent="0.25">
      <c r="A268">
        <v>246</v>
      </c>
      <c r="B268" t="str">
        <f>VLOOKUP(C268,categoria[],2,)</f>
        <v>Potencialidad del programa</v>
      </c>
      <c r="C268">
        <v>41</v>
      </c>
      <c r="D268" t="str">
        <f>VLOOKUP(E268,apartado[],2,)</f>
        <v xml:space="preserve">TRASCENDENCIA, COBERTURA Y EVOLUCIÃ“N </v>
      </c>
      <c r="E268">
        <v>9</v>
      </c>
      <c r="F268" t="str">
        <f>VLOOKUP(G268,modalidad[],2,)</f>
        <v>No escolarizada</v>
      </c>
      <c r="G268">
        <v>2</v>
      </c>
      <c r="H268" t="str">
        <f>VLOOKUP(I268,escala[],2,)</f>
        <v>Escala likert 2018</v>
      </c>
      <c r="I268">
        <v>2</v>
      </c>
      <c r="J268" s="2" t="s">
        <v>242</v>
      </c>
      <c r="K268">
        <v>2</v>
      </c>
      <c r="L268" t="s">
        <v>243</v>
      </c>
      <c r="M268" s="1">
        <v>43389.5</v>
      </c>
      <c r="N268" t="s">
        <v>2</v>
      </c>
      <c r="O268" t="s">
        <v>2</v>
      </c>
      <c r="P268" t="s">
        <v>336</v>
      </c>
    </row>
    <row r="269" spans="1:16" hidden="1" x14ac:dyDescent="0.25">
      <c r="A269">
        <v>247</v>
      </c>
      <c r="B269" t="str">
        <f>VLOOKUP(C269,categoria[],2,)</f>
        <v>Potencialidad del programa</v>
      </c>
      <c r="C269">
        <v>41</v>
      </c>
      <c r="D269" t="str">
        <f>VLOOKUP(E269,apartado[],2,)</f>
        <v xml:space="preserve">TRASCENDENCIA, COBERTURA Y EVOLUCIÃ“N </v>
      </c>
      <c r="E269">
        <v>9</v>
      </c>
      <c r="F269" t="str">
        <f>VLOOKUP(G269,modalidad[],2,)</f>
        <v>No escolarizada</v>
      </c>
      <c r="G269">
        <v>2</v>
      </c>
      <c r="H269" t="str">
        <f>VLOOKUP(I269,escala[],2,)</f>
        <v>Escala likert 2018</v>
      </c>
      <c r="I269">
        <v>2</v>
      </c>
      <c r="J269" s="2" t="s">
        <v>244</v>
      </c>
      <c r="K269">
        <v>3</v>
      </c>
      <c r="L269" t="s">
        <v>245</v>
      </c>
      <c r="M269" s="1">
        <v>43389.5</v>
      </c>
      <c r="N269" t="s">
        <v>2</v>
      </c>
      <c r="O269" t="s">
        <v>2</v>
      </c>
      <c r="P269" t="s">
        <v>336</v>
      </c>
    </row>
    <row r="270" spans="1:16" hidden="1" x14ac:dyDescent="0.25">
      <c r="A270">
        <v>248</v>
      </c>
      <c r="B270" t="str">
        <f>VLOOKUP(C270,categoria[],2,)</f>
        <v>Plan de trabajo anul</v>
      </c>
      <c r="C270">
        <v>42</v>
      </c>
      <c r="D270" t="str">
        <f>VLOOKUP(E270,apartado[],2,)</f>
        <v>PLAN DE MEJORA</v>
      </c>
      <c r="E270">
        <v>10</v>
      </c>
      <c r="F270" t="str">
        <f>VLOOKUP(G270,modalidad[],2,)</f>
        <v>No escolarizada</v>
      </c>
      <c r="G270">
        <v>2</v>
      </c>
      <c r="H270" t="s">
        <v>332</v>
      </c>
      <c r="I270">
        <v>2</v>
      </c>
      <c r="J270" s="2" t="s">
        <v>147</v>
      </c>
      <c r="K270">
        <v>1</v>
      </c>
      <c r="L270" t="s">
        <v>246</v>
      </c>
      <c r="M270" s="1">
        <v>43389.5</v>
      </c>
      <c r="N270" t="s">
        <v>2</v>
      </c>
      <c r="O270" t="s">
        <v>2</v>
      </c>
    </row>
    <row r="271" spans="1:16" hidden="1" x14ac:dyDescent="0.25">
      <c r="A271">
        <v>249</v>
      </c>
      <c r="B271" t="str">
        <f>VLOOKUP(C271,categoria[],2,)</f>
        <v>Plan de trabajo anul</v>
      </c>
      <c r="C271">
        <v>42</v>
      </c>
      <c r="D271" t="str">
        <f>VLOOKUP(E271,apartado[],2,)</f>
        <v>PLAN DE MEJORA</v>
      </c>
      <c r="E271">
        <v>10</v>
      </c>
      <c r="F271" t="str">
        <f>VLOOKUP(G271,modalidad[],2,)</f>
        <v>No escolarizada</v>
      </c>
      <c r="G271">
        <v>2</v>
      </c>
      <c r="H271" t="s">
        <v>332</v>
      </c>
      <c r="I271">
        <v>2</v>
      </c>
      <c r="J271" s="2" t="s">
        <v>247</v>
      </c>
      <c r="K271">
        <v>2</v>
      </c>
      <c r="L271" t="s">
        <v>246</v>
      </c>
      <c r="M271" s="1">
        <v>43389.5</v>
      </c>
      <c r="N271" t="s">
        <v>2</v>
      </c>
      <c r="O271" t="s">
        <v>2</v>
      </c>
    </row>
    <row r="272" spans="1:16" hidden="1" x14ac:dyDescent="0.25">
      <c r="A272">
        <v>250</v>
      </c>
      <c r="B272" t="str">
        <f>VLOOKUP(C272,categoria[],2,)</f>
        <v>AnÃ¡lisis FODA</v>
      </c>
      <c r="C272">
        <v>43</v>
      </c>
      <c r="D272" t="str">
        <f>VLOOKUP(E272,apartado[],2,)</f>
        <v>PLAN DE MEJORA</v>
      </c>
      <c r="E272">
        <v>10</v>
      </c>
      <c r="F272" t="str">
        <f>VLOOKUP(G272,modalidad[],2,)</f>
        <v>No escolarizada</v>
      </c>
      <c r="G272">
        <v>2</v>
      </c>
      <c r="H272" t="str">
        <f>VLOOKUP(I272,escala[],2,)</f>
        <v>Escala likert 2018</v>
      </c>
      <c r="I272">
        <v>2</v>
      </c>
      <c r="J272" s="2" t="s">
        <v>150</v>
      </c>
      <c r="K272">
        <v>1</v>
      </c>
      <c r="L272" t="s">
        <v>246</v>
      </c>
      <c r="M272" s="1">
        <v>43389.5</v>
      </c>
      <c r="N272" t="s">
        <v>2</v>
      </c>
      <c r="O272" t="s">
        <v>2</v>
      </c>
    </row>
    <row r="273" spans="1:16" hidden="1" x14ac:dyDescent="0.25">
      <c r="A273">
        <v>251</v>
      </c>
      <c r="B273" t="str">
        <f>VLOOKUP(C273,categoria[],2,)</f>
        <v>Compromiso acadÃ©mico para consolidar el programa</v>
      </c>
      <c r="C273">
        <v>44</v>
      </c>
      <c r="D273" t="str">
        <f>VLOOKUP(E273,apartado[],2,)</f>
        <v>PLAN DE MEJORA</v>
      </c>
      <c r="E273">
        <v>10</v>
      </c>
      <c r="F273" t="str">
        <f>VLOOKUP(G273,modalidad[],2,)</f>
        <v>No escolarizada</v>
      </c>
      <c r="G273">
        <v>2</v>
      </c>
      <c r="H273" t="str">
        <f>VLOOKUP(I273,escala[],2,)</f>
        <v>Escala likert 2018</v>
      </c>
      <c r="I273">
        <v>2</v>
      </c>
      <c r="J273" s="2" t="s">
        <v>152</v>
      </c>
      <c r="K273">
        <v>2</v>
      </c>
      <c r="L273" t="s">
        <v>246</v>
      </c>
      <c r="M273" s="1">
        <v>43389.5</v>
      </c>
      <c r="N273" t="s">
        <v>2</v>
      </c>
      <c r="O273" t="s">
        <v>2</v>
      </c>
    </row>
    <row r="274" spans="1:16" hidden="1" x14ac:dyDescent="0.25">
      <c r="A274" s="6"/>
      <c r="B274" s="6" t="s">
        <v>261</v>
      </c>
      <c r="D274" s="6" t="s">
        <v>325</v>
      </c>
      <c r="F274" s="6" t="s">
        <v>328</v>
      </c>
      <c r="H274" s="7" t="s">
        <v>332</v>
      </c>
      <c r="J274" s="8" t="s">
        <v>338</v>
      </c>
      <c r="K274" s="6">
        <v>7</v>
      </c>
      <c r="L274" s="6" t="s">
        <v>345</v>
      </c>
      <c r="M274" s="1"/>
      <c r="P274" s="6" t="s">
        <v>336</v>
      </c>
    </row>
    <row r="275" spans="1:16" hidden="1" x14ac:dyDescent="0.25">
      <c r="A275" s="6"/>
      <c r="B275" s="6" t="s">
        <v>261</v>
      </c>
      <c r="D275" s="6" t="s">
        <v>325</v>
      </c>
      <c r="F275" s="6" t="s">
        <v>328</v>
      </c>
      <c r="H275" s="7" t="s">
        <v>332</v>
      </c>
      <c r="J275" s="8" t="s">
        <v>339</v>
      </c>
      <c r="K275" s="6">
        <v>8</v>
      </c>
      <c r="L275" s="6" t="s">
        <v>345</v>
      </c>
      <c r="M275" s="1"/>
      <c r="P275" s="6" t="s">
        <v>336</v>
      </c>
    </row>
    <row r="276" spans="1:16" hidden="1" x14ac:dyDescent="0.25">
      <c r="A276" s="6"/>
      <c r="B276" s="6" t="s">
        <v>261</v>
      </c>
      <c r="D276" s="6" t="s">
        <v>325</v>
      </c>
      <c r="F276" s="6" t="s">
        <v>328</v>
      </c>
      <c r="H276" s="7" t="s">
        <v>332</v>
      </c>
      <c r="J276" s="8" t="s">
        <v>340</v>
      </c>
      <c r="K276" s="6">
        <v>9</v>
      </c>
      <c r="L276" s="6" t="s">
        <v>345</v>
      </c>
      <c r="M276" s="1"/>
      <c r="P276" s="6" t="s">
        <v>336</v>
      </c>
    </row>
    <row r="277" spans="1:16" hidden="1" x14ac:dyDescent="0.25">
      <c r="A277" s="6"/>
      <c r="B277" s="6" t="s">
        <v>261</v>
      </c>
      <c r="D277" s="6" t="s">
        <v>325</v>
      </c>
      <c r="F277" s="6" t="s">
        <v>328</v>
      </c>
      <c r="H277" s="7" t="s">
        <v>332</v>
      </c>
      <c r="J277" s="8" t="s">
        <v>341</v>
      </c>
      <c r="K277" s="6">
        <v>10</v>
      </c>
      <c r="L277" s="6" t="s">
        <v>345</v>
      </c>
      <c r="M277" s="1"/>
      <c r="P277" s="6" t="s">
        <v>336</v>
      </c>
    </row>
    <row r="278" spans="1:16" hidden="1" x14ac:dyDescent="0.25">
      <c r="A278" s="6"/>
      <c r="B278" s="6" t="s">
        <v>261</v>
      </c>
      <c r="D278" s="6" t="s">
        <v>325</v>
      </c>
      <c r="F278" s="6" t="s">
        <v>328</v>
      </c>
      <c r="H278" s="7" t="s">
        <v>332</v>
      </c>
      <c r="J278" s="8" t="s">
        <v>342</v>
      </c>
      <c r="K278" s="6">
        <v>11</v>
      </c>
      <c r="L278" s="6" t="s">
        <v>345</v>
      </c>
      <c r="M278" s="1"/>
      <c r="P278" s="6" t="s">
        <v>336</v>
      </c>
    </row>
    <row r="279" spans="1:16" hidden="1" x14ac:dyDescent="0.25">
      <c r="A279" s="6"/>
      <c r="B279" s="7" t="s">
        <v>260</v>
      </c>
      <c r="D279" s="6" t="s">
        <v>325</v>
      </c>
      <c r="F279" s="6" t="s">
        <v>328</v>
      </c>
      <c r="H279" s="7" t="s">
        <v>332</v>
      </c>
      <c r="J279" s="8" t="s">
        <v>343</v>
      </c>
      <c r="K279" s="6">
        <v>12</v>
      </c>
      <c r="L279" s="6" t="s">
        <v>346</v>
      </c>
      <c r="M279" s="1"/>
      <c r="P279" s="6" t="s">
        <v>336</v>
      </c>
    </row>
    <row r="280" spans="1:16" hidden="1" x14ac:dyDescent="0.25">
      <c r="A280" s="6"/>
      <c r="B280" s="7" t="s">
        <v>259</v>
      </c>
      <c r="D280" s="6" t="s">
        <v>325</v>
      </c>
      <c r="F280" s="6" t="s">
        <v>328</v>
      </c>
      <c r="H280" s="7" t="s">
        <v>332</v>
      </c>
      <c r="J280" s="8" t="s">
        <v>344</v>
      </c>
      <c r="K280" s="6">
        <v>13</v>
      </c>
      <c r="L280" s="6" t="s">
        <v>346</v>
      </c>
      <c r="M280" s="1"/>
      <c r="P280" s="6" t="s">
        <v>336</v>
      </c>
    </row>
    <row r="281" spans="1:16" hidden="1" x14ac:dyDescent="0.25">
      <c r="A281" s="6"/>
      <c r="B281" s="7" t="s">
        <v>353</v>
      </c>
      <c r="D281" s="7" t="s">
        <v>317</v>
      </c>
      <c r="F281" s="7" t="s">
        <v>328</v>
      </c>
      <c r="H281" s="7" t="s">
        <v>333</v>
      </c>
      <c r="J281" s="8" t="s">
        <v>350</v>
      </c>
      <c r="K281" s="6">
        <v>1</v>
      </c>
      <c r="L281" s="6" t="s">
        <v>354</v>
      </c>
      <c r="M281" s="1"/>
      <c r="P281" s="6" t="s">
        <v>336</v>
      </c>
    </row>
    <row r="282" spans="1:16" hidden="1" x14ac:dyDescent="0.25">
      <c r="A282" s="6"/>
      <c r="B282" s="7" t="s">
        <v>274</v>
      </c>
      <c r="D282" s="7" t="s">
        <v>317</v>
      </c>
      <c r="F282" s="7" t="s">
        <v>328</v>
      </c>
      <c r="H282" s="7" t="s">
        <v>333</v>
      </c>
      <c r="J282" s="8" t="s">
        <v>351</v>
      </c>
      <c r="K282" s="6">
        <v>2</v>
      </c>
      <c r="L282" s="6" t="s">
        <v>355</v>
      </c>
      <c r="M282" s="1"/>
      <c r="P282" s="6" t="s">
        <v>336</v>
      </c>
    </row>
    <row r="283" spans="1:16" hidden="1" x14ac:dyDescent="0.25">
      <c r="A283" s="6"/>
      <c r="B283" s="7" t="s">
        <v>274</v>
      </c>
      <c r="D283" s="7" t="s">
        <v>317</v>
      </c>
      <c r="F283" s="7" t="s">
        <v>328</v>
      </c>
      <c r="H283" s="7" t="s">
        <v>333</v>
      </c>
      <c r="J283" s="8" t="s">
        <v>352</v>
      </c>
      <c r="K283" s="6">
        <v>3</v>
      </c>
      <c r="L283" s="6" t="s">
        <v>356</v>
      </c>
      <c r="M283" s="1"/>
      <c r="P283" s="6" t="s">
        <v>336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635C-C084-43AA-82DC-259CAC6B63E1}">
  <dimension ref="A1:B4"/>
  <sheetViews>
    <sheetView workbookViewId="0"/>
  </sheetViews>
  <sheetFormatPr baseColWidth="10" defaultRowHeight="15" x14ac:dyDescent="0.25"/>
  <sheetData>
    <row r="1" spans="1:2" x14ac:dyDescent="0.25">
      <c r="A1" t="s">
        <v>248</v>
      </c>
      <c r="B1" t="s">
        <v>253</v>
      </c>
    </row>
    <row r="2" spans="1:2" x14ac:dyDescent="0.25">
      <c r="A2">
        <v>1</v>
      </c>
      <c r="B2" t="s">
        <v>328</v>
      </c>
    </row>
    <row r="3" spans="1:2" x14ac:dyDescent="0.25">
      <c r="A3">
        <v>2</v>
      </c>
      <c r="B3" t="s">
        <v>329</v>
      </c>
    </row>
    <row r="4" spans="1:2" x14ac:dyDescent="0.25">
      <c r="A4">
        <v>3</v>
      </c>
      <c r="B4" t="s">
        <v>330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8"/>
  <sheetViews>
    <sheetView topLeftCell="B23" workbookViewId="0">
      <selection activeCell="B42" sqref="B42"/>
    </sheetView>
  </sheetViews>
  <sheetFormatPr baseColWidth="10" defaultRowHeight="15" x14ac:dyDescent="0.25"/>
  <cols>
    <col min="2" max="2" width="83.85546875" bestFit="1" customWidth="1"/>
  </cols>
  <sheetData>
    <row r="1" spans="1:2" x14ac:dyDescent="0.25">
      <c r="A1" t="s">
        <v>248</v>
      </c>
      <c r="B1" t="s">
        <v>253</v>
      </c>
    </row>
    <row r="2" spans="1:2" x14ac:dyDescent="0.25">
      <c r="A2">
        <v>1</v>
      </c>
      <c r="B2" t="s">
        <v>314</v>
      </c>
    </row>
    <row r="3" spans="1:2" x14ac:dyDescent="0.25">
      <c r="A3">
        <v>2</v>
      </c>
      <c r="B3" t="s">
        <v>313</v>
      </c>
    </row>
    <row r="4" spans="1:2" x14ac:dyDescent="0.25">
      <c r="A4">
        <v>3</v>
      </c>
      <c r="B4" t="s">
        <v>312</v>
      </c>
    </row>
    <row r="5" spans="1:2" x14ac:dyDescent="0.25">
      <c r="A5">
        <v>4</v>
      </c>
      <c r="B5" t="s">
        <v>311</v>
      </c>
    </row>
    <row r="6" spans="1:2" x14ac:dyDescent="0.25">
      <c r="A6">
        <v>5</v>
      </c>
      <c r="B6" t="s">
        <v>310</v>
      </c>
    </row>
    <row r="7" spans="1:2" x14ac:dyDescent="0.25">
      <c r="A7">
        <v>6</v>
      </c>
      <c r="B7" t="s">
        <v>309</v>
      </c>
    </row>
    <row r="8" spans="1:2" x14ac:dyDescent="0.25">
      <c r="A8">
        <v>7</v>
      </c>
      <c r="B8" t="s">
        <v>308</v>
      </c>
    </row>
    <row r="9" spans="1:2" x14ac:dyDescent="0.25">
      <c r="A9">
        <v>8</v>
      </c>
      <c r="B9" t="s">
        <v>307</v>
      </c>
    </row>
    <row r="10" spans="1:2" x14ac:dyDescent="0.25">
      <c r="A10">
        <v>9</v>
      </c>
      <c r="B10" t="s">
        <v>306</v>
      </c>
    </row>
    <row r="11" spans="1:2" x14ac:dyDescent="0.25">
      <c r="A11">
        <v>10</v>
      </c>
      <c r="B11" t="s">
        <v>305</v>
      </c>
    </row>
    <row r="12" spans="1:2" x14ac:dyDescent="0.25">
      <c r="A12">
        <v>11</v>
      </c>
      <c r="B12" t="s">
        <v>304</v>
      </c>
    </row>
    <row r="13" spans="1:2" x14ac:dyDescent="0.25">
      <c r="A13">
        <v>12</v>
      </c>
      <c r="B13" t="s">
        <v>303</v>
      </c>
    </row>
    <row r="14" spans="1:2" x14ac:dyDescent="0.25">
      <c r="A14">
        <v>13</v>
      </c>
      <c r="B14" t="s">
        <v>302</v>
      </c>
    </row>
    <row r="15" spans="1:2" x14ac:dyDescent="0.25">
      <c r="A15">
        <v>14</v>
      </c>
      <c r="B15" t="s">
        <v>301</v>
      </c>
    </row>
    <row r="16" spans="1:2" x14ac:dyDescent="0.25">
      <c r="A16">
        <v>15</v>
      </c>
      <c r="B16" t="s">
        <v>300</v>
      </c>
    </row>
    <row r="17" spans="1:2" x14ac:dyDescent="0.25">
      <c r="A17">
        <v>16</v>
      </c>
      <c r="B17" t="s">
        <v>299</v>
      </c>
    </row>
    <row r="18" spans="1:2" x14ac:dyDescent="0.25">
      <c r="A18">
        <v>17</v>
      </c>
      <c r="B18" t="s">
        <v>298</v>
      </c>
    </row>
    <row r="19" spans="1:2" x14ac:dyDescent="0.25">
      <c r="A19">
        <v>18</v>
      </c>
      <c r="B19" t="s">
        <v>297</v>
      </c>
    </row>
    <row r="20" spans="1:2" x14ac:dyDescent="0.25">
      <c r="A20">
        <v>19</v>
      </c>
      <c r="B20" t="s">
        <v>296</v>
      </c>
    </row>
    <row r="21" spans="1:2" x14ac:dyDescent="0.25">
      <c r="A21">
        <v>20</v>
      </c>
      <c r="B21" t="s">
        <v>295</v>
      </c>
    </row>
    <row r="22" spans="1:2" x14ac:dyDescent="0.25">
      <c r="A22">
        <v>21</v>
      </c>
      <c r="B22" t="s">
        <v>294</v>
      </c>
    </row>
    <row r="23" spans="1:2" x14ac:dyDescent="0.25">
      <c r="A23">
        <v>22</v>
      </c>
      <c r="B23" t="s">
        <v>293</v>
      </c>
    </row>
    <row r="24" spans="1:2" x14ac:dyDescent="0.25">
      <c r="A24">
        <v>23</v>
      </c>
      <c r="B24" t="s">
        <v>292</v>
      </c>
    </row>
    <row r="25" spans="1:2" x14ac:dyDescent="0.25">
      <c r="A25">
        <v>24</v>
      </c>
      <c r="B25" t="s">
        <v>291</v>
      </c>
    </row>
    <row r="26" spans="1:2" x14ac:dyDescent="0.25">
      <c r="A26">
        <v>25</v>
      </c>
      <c r="B26" t="s">
        <v>290</v>
      </c>
    </row>
    <row r="27" spans="1:2" x14ac:dyDescent="0.25">
      <c r="A27">
        <v>26</v>
      </c>
      <c r="B27" t="s">
        <v>289</v>
      </c>
    </row>
    <row r="28" spans="1:2" x14ac:dyDescent="0.25">
      <c r="A28">
        <v>27</v>
      </c>
      <c r="B28" t="s">
        <v>288</v>
      </c>
    </row>
    <row r="29" spans="1:2" x14ac:dyDescent="0.25">
      <c r="A29">
        <v>28</v>
      </c>
      <c r="B29" t="s">
        <v>287</v>
      </c>
    </row>
    <row r="30" spans="1:2" x14ac:dyDescent="0.25">
      <c r="A30">
        <v>29</v>
      </c>
      <c r="B30" t="s">
        <v>286</v>
      </c>
    </row>
    <row r="31" spans="1:2" x14ac:dyDescent="0.25">
      <c r="A31">
        <v>30</v>
      </c>
      <c r="B31" t="s">
        <v>285</v>
      </c>
    </row>
    <row r="32" spans="1:2" x14ac:dyDescent="0.25">
      <c r="A32">
        <v>31</v>
      </c>
      <c r="B32" t="s">
        <v>284</v>
      </c>
    </row>
    <row r="33" spans="1:2" x14ac:dyDescent="0.25">
      <c r="A33">
        <v>32</v>
      </c>
      <c r="B33" t="s">
        <v>283</v>
      </c>
    </row>
    <row r="34" spans="1:2" x14ac:dyDescent="0.25">
      <c r="A34">
        <v>33</v>
      </c>
      <c r="B34" t="s">
        <v>282</v>
      </c>
    </row>
    <row r="35" spans="1:2" x14ac:dyDescent="0.25">
      <c r="A35">
        <v>34</v>
      </c>
      <c r="B35" t="s">
        <v>281</v>
      </c>
    </row>
    <row r="36" spans="1:2" x14ac:dyDescent="0.25">
      <c r="A36">
        <v>35</v>
      </c>
      <c r="B36" t="s">
        <v>280</v>
      </c>
    </row>
    <row r="37" spans="1:2" x14ac:dyDescent="0.25">
      <c r="A37">
        <v>36</v>
      </c>
      <c r="B37" t="s">
        <v>279</v>
      </c>
    </row>
    <row r="38" spans="1:2" x14ac:dyDescent="0.25">
      <c r="A38">
        <v>37</v>
      </c>
      <c r="B38" t="s">
        <v>278</v>
      </c>
    </row>
    <row r="39" spans="1:2" x14ac:dyDescent="0.25">
      <c r="A39">
        <v>38</v>
      </c>
      <c r="B39" t="s">
        <v>277</v>
      </c>
    </row>
    <row r="40" spans="1:2" x14ac:dyDescent="0.25">
      <c r="A40">
        <v>39</v>
      </c>
      <c r="B40" t="s">
        <v>276</v>
      </c>
    </row>
    <row r="41" spans="1:2" x14ac:dyDescent="0.25">
      <c r="A41">
        <v>40</v>
      </c>
      <c r="B41" t="s">
        <v>275</v>
      </c>
    </row>
    <row r="42" spans="1:2" x14ac:dyDescent="0.25">
      <c r="A42">
        <v>41</v>
      </c>
      <c r="B42" t="s">
        <v>274</v>
      </c>
    </row>
    <row r="43" spans="1:2" x14ac:dyDescent="0.25">
      <c r="A43">
        <v>42</v>
      </c>
      <c r="B43" t="s">
        <v>273</v>
      </c>
    </row>
    <row r="44" spans="1:2" x14ac:dyDescent="0.25">
      <c r="A44">
        <v>43</v>
      </c>
      <c r="B44" t="s">
        <v>272</v>
      </c>
    </row>
    <row r="45" spans="1:2" x14ac:dyDescent="0.25">
      <c r="A45">
        <v>44</v>
      </c>
      <c r="B45" t="s">
        <v>271</v>
      </c>
    </row>
    <row r="46" spans="1:2" x14ac:dyDescent="0.25">
      <c r="A46">
        <v>45</v>
      </c>
      <c r="B46" t="s">
        <v>270</v>
      </c>
    </row>
    <row r="47" spans="1:2" x14ac:dyDescent="0.25">
      <c r="A47">
        <v>46</v>
      </c>
      <c r="B47" t="s">
        <v>269</v>
      </c>
    </row>
    <row r="48" spans="1:2" x14ac:dyDescent="0.25">
      <c r="A48">
        <v>47</v>
      </c>
      <c r="B48" t="s">
        <v>14</v>
      </c>
    </row>
    <row r="49" spans="1:2" x14ac:dyDescent="0.25">
      <c r="A49">
        <v>48</v>
      </c>
      <c r="B49" t="s">
        <v>268</v>
      </c>
    </row>
    <row r="50" spans="1:2" x14ac:dyDescent="0.25">
      <c r="A50">
        <v>49</v>
      </c>
      <c r="B50" t="s">
        <v>267</v>
      </c>
    </row>
    <row r="51" spans="1:2" x14ac:dyDescent="0.25">
      <c r="A51">
        <v>50</v>
      </c>
      <c r="B51" t="s">
        <v>266</v>
      </c>
    </row>
    <row r="52" spans="1:2" x14ac:dyDescent="0.25">
      <c r="A52">
        <v>51</v>
      </c>
      <c r="B52" t="s">
        <v>265</v>
      </c>
    </row>
    <row r="53" spans="1:2" x14ac:dyDescent="0.25">
      <c r="A53">
        <v>52</v>
      </c>
      <c r="B53" t="s">
        <v>264</v>
      </c>
    </row>
    <row r="54" spans="1:2" x14ac:dyDescent="0.25">
      <c r="A54">
        <v>53</v>
      </c>
      <c r="B54" t="s">
        <v>263</v>
      </c>
    </row>
    <row r="55" spans="1:2" x14ac:dyDescent="0.25">
      <c r="A55">
        <v>54</v>
      </c>
      <c r="B55" t="s">
        <v>262</v>
      </c>
    </row>
    <row r="56" spans="1:2" x14ac:dyDescent="0.25">
      <c r="A56">
        <v>55</v>
      </c>
      <c r="B56" t="s">
        <v>261</v>
      </c>
    </row>
    <row r="57" spans="1:2" x14ac:dyDescent="0.25">
      <c r="A57">
        <v>56</v>
      </c>
      <c r="B57" t="s">
        <v>260</v>
      </c>
    </row>
    <row r="58" spans="1:2" x14ac:dyDescent="0.25">
      <c r="A58">
        <v>57</v>
      </c>
      <c r="B58" t="s">
        <v>259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51451-75C4-43AA-86A0-9551CD38D0AE}">
  <dimension ref="A1:B11"/>
  <sheetViews>
    <sheetView workbookViewId="0">
      <selection activeCell="A9" sqref="A9"/>
    </sheetView>
  </sheetViews>
  <sheetFormatPr baseColWidth="10" defaultRowHeight="15" x14ac:dyDescent="0.25"/>
  <cols>
    <col min="2" max="2" width="41.42578125" bestFit="1" customWidth="1"/>
  </cols>
  <sheetData>
    <row r="1" spans="1:2" x14ac:dyDescent="0.25">
      <c r="A1" t="s">
        <v>248</v>
      </c>
      <c r="B1" t="s">
        <v>253</v>
      </c>
    </row>
    <row r="2" spans="1:2" x14ac:dyDescent="0.25">
      <c r="A2">
        <v>1</v>
      </c>
      <c r="B2" t="s">
        <v>325</v>
      </c>
    </row>
    <row r="3" spans="1:2" x14ac:dyDescent="0.25">
      <c r="A3">
        <v>2</v>
      </c>
      <c r="B3" t="s">
        <v>324</v>
      </c>
    </row>
    <row r="4" spans="1:2" x14ac:dyDescent="0.25">
      <c r="A4">
        <v>3</v>
      </c>
      <c r="B4" t="s">
        <v>323</v>
      </c>
    </row>
    <row r="5" spans="1:2" x14ac:dyDescent="0.25">
      <c r="A5">
        <v>4</v>
      </c>
      <c r="B5" t="s">
        <v>322</v>
      </c>
    </row>
    <row r="6" spans="1:2" x14ac:dyDescent="0.25">
      <c r="A6">
        <v>5</v>
      </c>
      <c r="B6" t="s">
        <v>321</v>
      </c>
    </row>
    <row r="7" spans="1:2" x14ac:dyDescent="0.25">
      <c r="A7">
        <v>6</v>
      </c>
      <c r="B7" t="s">
        <v>320</v>
      </c>
    </row>
    <row r="8" spans="1:2" x14ac:dyDescent="0.25">
      <c r="A8">
        <v>7</v>
      </c>
      <c r="B8" t="s">
        <v>319</v>
      </c>
    </row>
    <row r="9" spans="1:2" x14ac:dyDescent="0.25">
      <c r="A9">
        <v>8</v>
      </c>
      <c r="B9" t="s">
        <v>318</v>
      </c>
    </row>
    <row r="10" spans="1:2" x14ac:dyDescent="0.25">
      <c r="A10">
        <v>9</v>
      </c>
      <c r="B10" t="s">
        <v>317</v>
      </c>
    </row>
    <row r="11" spans="1:2" x14ac:dyDescent="0.25">
      <c r="A11">
        <v>10</v>
      </c>
      <c r="B11" t="s">
        <v>316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86E4-7252-4C4A-BFDE-4D0B43BC7E2E}">
  <dimension ref="A1:B3"/>
  <sheetViews>
    <sheetView workbookViewId="0">
      <selection activeCell="D14" sqref="D14"/>
    </sheetView>
  </sheetViews>
  <sheetFormatPr baseColWidth="10" defaultRowHeight="15" x14ac:dyDescent="0.25"/>
  <cols>
    <col min="2" max="2" width="21" bestFit="1" customWidth="1"/>
  </cols>
  <sheetData>
    <row r="1" spans="1:2" x14ac:dyDescent="0.25">
      <c r="A1" t="s">
        <v>248</v>
      </c>
      <c r="B1" t="s">
        <v>331</v>
      </c>
    </row>
    <row r="2" spans="1:2" x14ac:dyDescent="0.25">
      <c r="A2">
        <v>1</v>
      </c>
      <c r="B2" t="s">
        <v>332</v>
      </c>
    </row>
    <row r="3" spans="1:2" x14ac:dyDescent="0.25">
      <c r="A3">
        <v>2</v>
      </c>
      <c r="B3" t="s">
        <v>333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Evaluación2019</vt:lpstr>
      <vt:lpstr>concentrado preguntas evaluacio</vt:lpstr>
      <vt:lpstr>modalidad_preguntas</vt:lpstr>
      <vt:lpstr>categoria_preguntas</vt:lpstr>
      <vt:lpstr>apartado_preguntas</vt:lpstr>
      <vt:lpstr>escala_preguntas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CETHERDEV</dc:creator>
  <cp:lastModifiedBy>CETHERDEV</cp:lastModifiedBy>
  <dcterms:created xsi:type="dcterms:W3CDTF">2019-08-13T20:54:15Z</dcterms:created>
  <dcterms:modified xsi:type="dcterms:W3CDTF">2019-09-24T17:07:21Z</dcterms:modified>
</cp:coreProperties>
</file>