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Hoja1" sheetId="1" state="visible" r:id="rId2"/>
    <sheet name="Hoja2" sheetId="2" state="visible" r:id="rId3"/>
    <sheet name="Ficha Producto" sheetId="3" state="visible" r:id="rId4"/>
    <sheet name="Hoja4" sheetId="4" state="visible" r:id="rId5"/>
    <sheet name="Hoja5" sheetId="5" state="visible" r:id="rId6"/>
  </sheets>
  <externalReferences>
    <externalReference r:id="rId7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<sst xmlns="http://schemas.openxmlformats.org/spreadsheetml/2006/main" count="81" uniqueCount="69">
  <si>
    <t xml:space="preserve">PRODUCTOS</t>
  </si>
  <si>
    <t xml:space="preserve">REFERENCIA</t>
  </si>
  <si>
    <t xml:space="preserve">DESCRIPCIÓN</t>
  </si>
  <si>
    <t xml:space="preserve">PRECIO</t>
  </si>
  <si>
    <t xml:space="preserve">HD150</t>
  </si>
  <si>
    <t xml:space="preserve">DISCO DURO 150 MB</t>
  </si>
  <si>
    <t xml:space="preserve">HD250</t>
  </si>
  <si>
    <t xml:space="preserve">DISCO DURO 250 MB</t>
  </si>
  <si>
    <t xml:space="preserve">HD500</t>
  </si>
  <si>
    <t xml:space="preserve">DISCO DURO 500 MB</t>
  </si>
  <si>
    <t xml:space="preserve">HD1T</t>
  </si>
  <si>
    <t xml:space="preserve">DISCO DURO 1TERA</t>
  </si>
  <si>
    <t xml:space="preserve">HM15</t>
  </si>
  <si>
    <t xml:space="preserve">MONITOR 15"</t>
  </si>
  <si>
    <t xml:space="preserve">HM17</t>
  </si>
  <si>
    <t xml:space="preserve">MONITOR 17"</t>
  </si>
  <si>
    <t xml:space="preserve">HM20</t>
  </si>
  <si>
    <t xml:space="preserve">MONITOR 20"</t>
  </si>
  <si>
    <t xml:space="preserve">HM25</t>
  </si>
  <si>
    <t xml:space="preserve">MONITOR 25"</t>
  </si>
  <si>
    <t xml:space="preserve">SWIN7</t>
  </si>
  <si>
    <t xml:space="preserve">S.O. WINDOWS 7</t>
  </si>
  <si>
    <t xml:space="preserve">SWIN8</t>
  </si>
  <si>
    <t xml:space="preserve">S.O. WINDOWS 8</t>
  </si>
  <si>
    <t xml:space="preserve">SAND4.2</t>
  </si>
  <si>
    <t xml:space="preserve">S.O. ANDROID 4.2-INSTALACIÓN</t>
  </si>
  <si>
    <t xml:space="preserve">SAND4.4</t>
  </si>
  <si>
    <t xml:space="preserve">S.O. ANDROID 4.4-INSTALACIÓN</t>
  </si>
  <si>
    <t xml:space="preserve">MOM</t>
  </si>
  <si>
    <t xml:space="preserve">MANO OBRA MONTAJE HW</t>
  </si>
  <si>
    <t xml:space="preserve">MOS</t>
  </si>
  <si>
    <t xml:space="preserve">MANO OBRA INSTALACIÓN SW</t>
  </si>
  <si>
    <t xml:space="preserve">IVA</t>
  </si>
  <si>
    <t xml:space="preserve">CANTIDAD</t>
  </si>
  <si>
    <t xml:space="preserve">%</t>
  </si>
  <si>
    <t xml:space="preserve">DESCUENTOS</t>
  </si>
  <si>
    <t xml:space="preserve">25</t>
  </si>
  <si>
    <t xml:space="preserve">FICHA DEL PRODUCTO</t>
  </si>
  <si>
    <t xml:space="preserve">CÓDIGO DE PRODUCTO</t>
  </si>
  <si>
    <t xml:space="preserve">MES FACTURA</t>
  </si>
  <si>
    <t xml:space="preserve">CLIENTE</t>
  </si>
  <si>
    <t xml:space="preserve">NOMBRE</t>
  </si>
  <si>
    <t xml:space="preserve">ARTÍCULO</t>
  </si>
  <si>
    <t xml:space="preserve">PRECIO UNITARIO</t>
  </si>
  <si>
    <t xml:space="preserve">DESCUENTO</t>
  </si>
  <si>
    <t xml:space="preserve">BASE</t>
  </si>
  <si>
    <t xml:space="preserve">TOTAL</t>
  </si>
  <si>
    <t xml:space="preserve">ENERO</t>
  </si>
  <si>
    <t xml:space="preserve">11111111A</t>
  </si>
  <si>
    <t xml:space="preserve">MANUEL MARCO SUCH</t>
  </si>
  <si>
    <t xml:space="preserve">FEBRERO</t>
  </si>
  <si>
    <t xml:space="preserve">22222222B</t>
  </si>
  <si>
    <t xml:space="preserve">PEDRO PASTOR</t>
  </si>
  <si>
    <t xml:space="preserve">33333333C</t>
  </si>
  <si>
    <t xml:space="preserve">MARIANGELES VALDÉS</t>
  </si>
  <si>
    <t xml:space="preserve">MARZO</t>
  </si>
  <si>
    <t xml:space="preserve">44444444D</t>
  </si>
  <si>
    <t xml:space="preserve">RAFAEL ROMERO</t>
  </si>
  <si>
    <t xml:space="preserve">Nº DE PRODUCTOS</t>
  </si>
  <si>
    <t xml:space="preserve">Nº PRODUCTOS CON PRECIO MAYOR DE 300 EURO</t>
  </si>
  <si>
    <t xml:space="preserve">Nº PRODUCTOS CON PRECIO SUPERIOR AL PRECIO MEDIO</t>
  </si>
  <si>
    <t xml:space="preserve">PRECIO MAXIMO</t>
  </si>
  <si>
    <t xml:space="preserve">Resumen de facturación mensual</t>
  </si>
  <si>
    <t xml:space="preserve">Mes</t>
  </si>
  <si>
    <t xml:space="preserve">Total mensual</t>
  </si>
  <si>
    <t xml:space="preserve">Enero</t>
  </si>
  <si>
    <t xml:space="preserve">Febrero</t>
  </si>
  <si>
    <t xml:space="preserve">Marzo</t>
  </si>
  <si>
    <t xml:space="preserve">Total global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</si>
</sst>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0.00"/>
    <numFmt numFmtId="167" formatCode="0%"/>
    <numFmt numFmtId="168" formatCode="#,##0.00"/>
    <numFmt numFmtId="169" formatCode="0.00%"/>
    <numFmt numFmtId="170" formatCode="#,##0.00\ [$€-C0A];[RED]\-#,##0.00\ [$€-C0A]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color rgb="FFFFFFFF"/>
      <name val="Calibri"/>
      <family val="2"/>
      <charset val="1"/>
    </font>
    <font>
      <b val="true"/>
      <i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FFFFFF"/>
      <name val="Calibri"/>
      <family val="2"/>
      <charset val="1"/>
    </font>
    <font>
      <b val="true"/>
      <sz val="11"/>
      <color rgb="FF9BBB59"/>
      <name val="Calibri"/>
      <family val="2"/>
      <charset val="1"/>
    </font>
    <font>
      <b val="true"/>
      <i val="true"/>
      <sz val="11"/>
      <name val="Calibri"/>
      <family val="2"/>
      <charset val="1"/>
    </font>
    <font>
      <i val="true"/>
      <sz val="16"/>
      <color rgb="FF31859C"/>
      <name val="Calibri"/>
      <family val="2"/>
      <charset val="1"/>
    </font>
    <font>
      <sz val="10"/>
      <color rgb="FF000000"/>
      <name val="Calibri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376092"/>
        <bgColor rgb="FF365C89"/>
      </patternFill>
    </fill>
    <fill>
      <patternFill patternType="solid">
        <fgColor rgb="FF558ED5"/>
        <bgColor rgb="FF4F81BD"/>
      </patternFill>
    </fill>
    <fill>
      <patternFill patternType="solid">
        <fgColor rgb="FFB9CDE5"/>
        <bgColor rgb="FF99CCFF"/>
      </patternFill>
    </fill>
    <fill>
      <patternFill patternType="solid">
        <fgColor rgb="FF77933C"/>
        <bgColor rgb="FF70883D"/>
      </patternFill>
    </fill>
    <fill>
      <patternFill patternType="solid">
        <fgColor rgb="FFC3D69B"/>
        <bgColor rgb="FFB9CDE5"/>
      </patternFill>
    </fill>
    <fill>
      <patternFill patternType="solid">
        <fgColor rgb="FF008000"/>
        <bgColor rgb="FF008080"/>
      </patternFill>
    </fill>
    <fill>
      <patternFill patternType="solid">
        <fgColor rgb="FF9BBB59"/>
        <bgColor rgb="FFB3B3B3"/>
      </patternFill>
    </fill>
    <fill>
      <patternFill patternType="solid">
        <fgColor rgb="FFF79646"/>
        <bgColor rgb="FFFF8080"/>
      </patternFill>
    </fill>
    <fill>
      <patternFill patternType="solid">
        <fgColor rgb="FFFFCC99"/>
        <bgColor rgb="FFFFCCCC"/>
      </patternFill>
    </fill>
    <fill>
      <patternFill patternType="solid">
        <fgColor rgb="FF801900"/>
        <bgColor rgb="FF800000"/>
      </patternFill>
    </fill>
    <fill>
      <patternFill patternType="solid">
        <fgColor rgb="FFFFCCCC"/>
        <bgColor rgb="FFFFCC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>
        <color rgb="FF4F6228"/>
      </left>
      <right/>
      <top style="thick">
        <color rgb="FF4F6228"/>
      </top>
      <bottom/>
      <diagonal/>
    </border>
    <border diagonalUp="false" diagonalDown="false">
      <left/>
      <right/>
      <top style="thick">
        <color rgb="FF4F6228"/>
      </top>
      <bottom/>
      <diagonal/>
    </border>
    <border diagonalUp="false" diagonalDown="false">
      <left/>
      <right style="thick">
        <color rgb="FF4F6228"/>
      </right>
      <top/>
      <bottom/>
      <diagonal/>
    </border>
    <border diagonalUp="false" diagonalDown="false">
      <left style="thick">
        <color rgb="FF4F6228"/>
      </left>
      <right/>
      <top/>
      <bottom/>
      <diagonal/>
    </border>
    <border diagonalUp="false" diagonalDown="false">
      <left style="thick">
        <color rgb="FF4F6228"/>
      </left>
      <right/>
      <top/>
      <bottom style="thick">
        <color rgb="FF4F6228"/>
      </bottom>
      <diagonal/>
    </border>
    <border diagonalUp="false" diagonalDown="false">
      <left/>
      <right style="thick">
        <color rgb="FF4F6228"/>
      </right>
      <top/>
      <bottom style="thick">
        <color rgb="FF4F622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5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6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6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1900"/>
      <rgbColor rgb="FF008000"/>
      <rgbColor rgb="FF000080"/>
      <rgbColor rgb="FF70883D"/>
      <rgbColor rgb="FF800080"/>
      <rgbColor rgb="FF008080"/>
      <rgbColor rgb="FFB3B3B3"/>
      <rgbColor rgb="FF878787"/>
      <rgbColor rgb="FF558ED5"/>
      <rgbColor rgb="FF8C3734"/>
      <rgbColor rgb="FFE7E7E7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FFCCCC"/>
      <rgbColor rgb="FFCC99FF"/>
      <rgbColor rgb="FFFFCC99"/>
      <rgbColor rgb="FF4F81BD"/>
      <rgbColor rgb="FF33CCCC"/>
      <rgbColor rgb="FF9BBB59"/>
      <rgbColor rgb="FFFFCC00"/>
      <rgbColor rgb="FFF79646"/>
      <rgbColor rgb="FFFF6600"/>
      <rgbColor rgb="FF376092"/>
      <rgbColor rgb="FF77933C"/>
      <rgbColor rgb="FF003366"/>
      <rgbColor rgb="FF31859C"/>
      <rgbColor rgb="FF003300"/>
      <rgbColor rgb="FF333300"/>
      <rgbColor rgb="FF993300"/>
      <rgbColor rgb="FFC0504D"/>
      <rgbColor rgb="FF365C89"/>
      <rgbColor rgb="FF4F62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1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view3D>
      <c:rotX val="15"/>
      <c:rotY val="20"/>
      <c:rAngAx val="1"/>
      <c:perspective val="30"/>
    </c:view3D>
    <c:floor>
      <c:spPr>
        <a:solidFill>
          <a:srgbClr val="e7e7e7"/>
        </a:solidFill>
        <a:ln w="9360">
          <a:solidFill>
            <a:srgbClr val="878787"/>
          </a:solidFill>
          <a:round/>
        </a:ln>
      </c:spPr>
    </c:floor>
    <c:backWall>
      <c:spPr>
        <a:solidFill>
          <a:srgbClr val="e7e7e7"/>
        </a:solidFill>
        <a:ln w="9360">
          <a:solidFill>
            <a:srgbClr val="878787"/>
          </a:solidFill>
          <a:round/>
        </a:ln>
      </c:spPr>
    </c:backWall>
    <c:plotArea>
      <c:bar3DChart>
        <c:barDir val="col"/>
        <c:grouping val="stacked"/>
        <c:varyColors val="0"/>
        <c:ser>
          <c:idx val="0"/>
          <c:order val="0"/>
          <c:tx>
            <c:strRef>
              <c:f>[1]'Hoja5"Tabla dinámica"'!$A$4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f81bd"/>
            </a:solidFill>
            <a:ln w="9360">
              <a:solidFill>
                <a:srgbClr val="365c89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[1]'Hoja5"Tabla dinámica"'!$B$4</c:f>
              <c:numCache>
                <c:formatCode>General</c:formatCode>
                <c:ptCount val="1"/>
                <c:pt idx="0">
                  <c:v>16060.64</c:v>
                </c:pt>
              </c:numCache>
            </c:numRef>
          </c:val>
        </c:ser>
        <c:ser>
          <c:idx val="1"/>
          <c:order val="1"/>
          <c:tx>
            <c:strRef>
              <c:f>[1]'Hoja5"Tabla dinámica"'!$A$5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0504d"/>
            </a:solidFill>
            <a:ln w="9360">
              <a:solidFill>
                <a:srgbClr val="8c3734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[1]'Hoja5"Tabla dinámica"'!$B$5</c:f>
              <c:numCache>
                <c:formatCode>General</c:formatCode>
                <c:ptCount val="1"/>
                <c:pt idx="0">
                  <c:v>1401.95</c:v>
                </c:pt>
              </c:numCache>
            </c:numRef>
          </c:val>
        </c:ser>
        <c:ser>
          <c:idx val="2"/>
          <c:order val="2"/>
          <c:tx>
            <c:strRef>
              <c:f>[1]'Hoja5"Tabla dinámica"'!$A$6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9bbb59"/>
            </a:solidFill>
            <a:ln w="9360">
              <a:solidFill>
                <a:srgbClr val="70883d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[1]'Hoja5"Tabla dinámica"'!$B$6</c:f>
              <c:numCache>
                <c:formatCode>General</c:formatCode>
                <c:ptCount val="1"/>
                <c:pt idx="0">
                  <c:v>847</c:v>
                </c:pt>
              </c:numCache>
            </c:numRef>
          </c:val>
        </c:ser>
        <c:gapWidth val="95"/>
        <c:shape val="box"/>
        <c:axId val="69787939"/>
        <c:axId val="81454741"/>
        <c:axId val="0"/>
      </c:bar3DChart>
      <c:catAx>
        <c:axId val="697879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454741"/>
        <c:crosses val="autoZero"/>
        <c:auto val="1"/>
        <c:lblAlgn val="ctr"/>
        <c:lblOffset val="100"/>
      </c:catAx>
      <c:valAx>
        <c:axId val="8145474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9787939"/>
        <c:crosses val="autoZero"/>
        <c:crossBetween val="midCat"/>
      </c:valAx>
      <c:dTable>
        <c:showHorzBorder val="1"/>
        <c:showOutline val="1"/>
      </c:dTable>
      <c:spPr>
        <a:solidFill>
          <a:srgbClr val="e7e7e7"/>
        </a:solidFill>
        <a:ln w="9360">
          <a:solidFill>
            <a:srgbClr val="878787"/>
          </a:solidFill>
          <a:round/>
        </a:ln>
      </c:spPr>
    </c:plotArea>
    <c:plotVisOnly val="0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127080</xdr:colOff>
      <xdr:row>3</xdr:row>
      <xdr:rowOff>12600</xdr:rowOff>
    </xdr:from>
    <xdr:to>
      <xdr:col>9</xdr:col>
      <xdr:colOff>571320</xdr:colOff>
      <xdr:row>20</xdr:row>
      <xdr:rowOff>151920</xdr:rowOff>
    </xdr:to>
    <xdr:graphicFrame>
      <xdr:nvGraphicFramePr>
        <xdr:cNvPr id="0" name="Gráfico 1"/>
        <xdr:cNvGraphicFramePr/>
      </xdr:nvGraphicFramePr>
      <xdr:xfrm>
        <a:off x="3898800" y="622080"/>
        <a:ext cx="5159160" cy="3161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Pra&#191;ctica%201%20Excel%20-%20Plantilla(1)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&quot;Productos&quot;"/>
      <sheetName val="Hoja2&quot;IVA y descuentos&quot;"/>
      <sheetName val="Hoja4"/>
      <sheetName val="Hoja5&quot;Tabla dinámica&quot;"/>
    </sheetNames>
    <sheetDataSet>
      <sheetData sheetId="0"/>
      <sheetData sheetId="1"/>
      <sheetData sheetId="2"/>
      <sheetData sheetId="3"/>
    </sheetDataSet>
  </externalBook>
</externalLink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7" activeCellId="0" sqref="A7"/>
    </sheetView>
  </sheetViews>
  <sheetFormatPr defaultRowHeight="14"/>
  <cols>
    <col collapsed="false" hidden="false" max="1" min="1" style="1" width="14.0323886639676"/>
    <col collapsed="false" hidden="false" max="2" min="2" style="1" width="29.6720647773279"/>
    <col collapsed="false" hidden="false" max="3" min="3" style="1" width="10.0688259109312"/>
    <col collapsed="false" hidden="false" max="1025" min="4" style="1" width="10.8178137651822"/>
  </cols>
  <sheetData>
    <row r="1" customFormat="false" ht="15" hidden="false" customHeight="false" outlineLevel="0" collapsed="false">
      <c r="A1" s="2" t="s">
        <v>0</v>
      </c>
      <c r="B1" s="3"/>
      <c r="C1" s="3"/>
    </row>
    <row r="2" customFormat="false" ht="14" hidden="false" customHeight="false" outlineLevel="0" collapsed="false">
      <c r="A2" s="3"/>
      <c r="B2" s="3"/>
      <c r="C2" s="3"/>
    </row>
    <row r="3" customFormat="false" ht="15" hidden="false" customHeight="false" outlineLevel="0" collapsed="false">
      <c r="A3" s="2" t="s">
        <v>0</v>
      </c>
      <c r="B3" s="3"/>
      <c r="C3" s="3"/>
    </row>
    <row r="4" customFormat="false" ht="14" hidden="false" customHeight="false" outlineLevel="0" collapsed="false">
      <c r="A4" s="3"/>
      <c r="B4" s="3"/>
      <c r="C4" s="3"/>
    </row>
    <row r="5" customFormat="false" ht="14" hidden="false" customHeight="false" outlineLevel="0" collapsed="false">
      <c r="A5" s="4" t="s">
        <v>1</v>
      </c>
      <c r="B5" s="5" t="s">
        <v>2</v>
      </c>
      <c r="C5" s="4" t="s">
        <v>3</v>
      </c>
    </row>
    <row r="6" customFormat="false" ht="14" hidden="false" customHeight="false" outlineLevel="0" collapsed="false">
      <c r="A6" s="6"/>
      <c r="B6" s="6"/>
      <c r="C6" s="6"/>
    </row>
    <row r="7" customFormat="false" ht="13.8" hidden="false" customHeight="false" outlineLevel="0" collapsed="false">
      <c r="A7" s="7" t="s">
        <v>4</v>
      </c>
      <c r="B7" s="7" t="s">
        <v>5</v>
      </c>
      <c r="C7" s="8" t="n">
        <v>150.65</v>
      </c>
    </row>
    <row r="8" customFormat="false" ht="13.8" hidden="false" customHeight="false" outlineLevel="0" collapsed="false">
      <c r="A8" s="7" t="s">
        <v>6</v>
      </c>
      <c r="B8" s="7" t="s">
        <v>7</v>
      </c>
      <c r="C8" s="8" t="n">
        <v>230.43</v>
      </c>
    </row>
    <row r="9" customFormat="false" ht="13.8" hidden="false" customHeight="false" outlineLevel="0" collapsed="false">
      <c r="A9" s="7" t="s">
        <v>8</v>
      </c>
      <c r="B9" s="7" t="s">
        <v>9</v>
      </c>
      <c r="C9" s="8" t="n">
        <v>480.87</v>
      </c>
    </row>
    <row r="10" customFormat="false" ht="13.8" hidden="false" customHeight="false" outlineLevel="0" collapsed="false">
      <c r="A10" s="9" t="s">
        <v>10</v>
      </c>
      <c r="B10" s="7" t="s">
        <v>11</v>
      </c>
      <c r="C10" s="8" t="n">
        <v>579.32</v>
      </c>
    </row>
    <row r="11" customFormat="false" ht="13.8" hidden="false" customHeight="false" outlineLevel="0" collapsed="false">
      <c r="A11" s="7" t="s">
        <v>12</v>
      </c>
      <c r="B11" s="7" t="s">
        <v>13</v>
      </c>
      <c r="C11" s="8" t="n">
        <v>140</v>
      </c>
    </row>
    <row r="12" customFormat="false" ht="13.8" hidden="false" customHeight="false" outlineLevel="0" collapsed="false">
      <c r="A12" s="7" t="s">
        <v>14</v>
      </c>
      <c r="B12" s="7" t="s">
        <v>15</v>
      </c>
      <c r="C12" s="8" t="n">
        <v>170</v>
      </c>
    </row>
    <row r="13" customFormat="false" ht="13.8" hidden="false" customHeight="false" outlineLevel="0" collapsed="false">
      <c r="A13" s="7" t="s">
        <v>16</v>
      </c>
      <c r="B13" s="7" t="s">
        <v>17</v>
      </c>
      <c r="C13" s="8" t="n">
        <v>240</v>
      </c>
    </row>
    <row r="14" customFormat="false" ht="13.8" hidden="false" customHeight="false" outlineLevel="0" collapsed="false">
      <c r="A14" s="7" t="s">
        <v>18</v>
      </c>
      <c r="B14" s="7" t="s">
        <v>19</v>
      </c>
      <c r="C14" s="8" t="n">
        <v>350</v>
      </c>
    </row>
    <row r="15" customFormat="false" ht="13.8" hidden="false" customHeight="false" outlineLevel="0" collapsed="false">
      <c r="A15" s="7" t="s">
        <v>20</v>
      </c>
      <c r="B15" s="7" t="s">
        <v>21</v>
      </c>
      <c r="C15" s="8" t="n">
        <v>250</v>
      </c>
    </row>
    <row r="16" customFormat="false" ht="13.8" hidden="false" customHeight="false" outlineLevel="0" collapsed="false">
      <c r="A16" s="7" t="s">
        <v>22</v>
      </c>
      <c r="B16" s="7" t="s">
        <v>23</v>
      </c>
      <c r="C16" s="8" t="n">
        <v>300</v>
      </c>
    </row>
    <row r="17" customFormat="false" ht="13.8" hidden="false" customHeight="false" outlineLevel="0" collapsed="false">
      <c r="A17" s="7" t="s">
        <v>24</v>
      </c>
      <c r="B17" s="7" t="s">
        <v>25</v>
      </c>
      <c r="C17" s="8" t="n">
        <v>20</v>
      </c>
    </row>
    <row r="18" customFormat="false" ht="13.8" hidden="false" customHeight="false" outlineLevel="0" collapsed="false">
      <c r="A18" s="7" t="s">
        <v>26</v>
      </c>
      <c r="B18" s="7" t="s">
        <v>27</v>
      </c>
      <c r="C18" s="8" t="n">
        <v>20</v>
      </c>
    </row>
    <row r="19" customFormat="false" ht="13.8" hidden="false" customHeight="false" outlineLevel="0" collapsed="false">
      <c r="A19" s="7" t="s">
        <v>28</v>
      </c>
      <c r="B19" s="7" t="s">
        <v>29</v>
      </c>
      <c r="C19" s="8" t="n">
        <v>20</v>
      </c>
    </row>
    <row r="20" customFormat="false" ht="13.8" hidden="false" customHeight="false" outlineLevel="0" collapsed="false">
      <c r="A20" s="7" t="s">
        <v>30</v>
      </c>
      <c r="B20" s="7" t="s">
        <v>31</v>
      </c>
      <c r="C20" s="8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9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8" activeCellId="0" sqref="C8"/>
    </sheetView>
  </sheetViews>
  <sheetFormatPr defaultRowHeight="14"/>
  <cols>
    <col collapsed="false" hidden="false" max="2" min="1" style="1" width="10.8178137651822"/>
    <col collapsed="false" hidden="false" max="3" min="3" style="1" width="13.3886639676113"/>
    <col collapsed="false" hidden="false" max="4" min="4" style="1" width="10.0688259109312"/>
    <col collapsed="false" hidden="false" max="1025" min="5" style="1" width="10.8178137651822"/>
  </cols>
  <sheetData>
    <row r="1" customFormat="false" ht="14" hidden="false" customHeight="false" outlineLevel="0" collapsed="false">
      <c r="B1" s="10" t="s">
        <v>32</v>
      </c>
      <c r="C1" s="11" t="n">
        <v>0.21</v>
      </c>
      <c r="D1" s="0"/>
      <c r="E1" s="12"/>
      <c r="F1" s="0"/>
    </row>
    <row r="2" customFormat="false" ht="14" hidden="false" customHeight="false" outlineLevel="0" collapsed="false">
      <c r="B2" s="0"/>
      <c r="C2" s="12"/>
      <c r="D2" s="0"/>
      <c r="E2" s="0"/>
      <c r="F2" s="0"/>
    </row>
    <row r="3" customFormat="false" ht="14" hidden="false" customHeight="false" outlineLevel="0" collapsed="false">
      <c r="B3" s="12"/>
      <c r="C3" s="12"/>
      <c r="D3" s="12"/>
      <c r="E3" s="0"/>
      <c r="F3" s="0"/>
    </row>
    <row r="4" customFormat="false" ht="14" hidden="false" customHeight="false" outlineLevel="0" collapsed="false">
      <c r="B4" s="12"/>
      <c r="C4" s="13" t="s">
        <v>33</v>
      </c>
      <c r="D4" s="14" t="s">
        <v>34</v>
      </c>
      <c r="E4" s="0"/>
      <c r="F4" s="0"/>
    </row>
    <row r="5" customFormat="false" ht="14" hidden="false" customHeight="false" outlineLevel="0" collapsed="false">
      <c r="B5" s="13" t="s">
        <v>35</v>
      </c>
      <c r="C5" s="15" t="n">
        <v>5</v>
      </c>
      <c r="D5" s="16" t="n">
        <v>0.02</v>
      </c>
      <c r="E5" s="0"/>
      <c r="F5" s="0"/>
    </row>
    <row r="6" customFormat="false" ht="14" hidden="false" customHeight="false" outlineLevel="0" collapsed="false">
      <c r="B6" s="17"/>
      <c r="C6" s="15" t="n">
        <v>10</v>
      </c>
      <c r="D6" s="16" t="n">
        <v>0.04</v>
      </c>
      <c r="E6" s="0"/>
      <c r="F6" s="0"/>
    </row>
    <row r="7" customFormat="false" ht="14" hidden="false" customHeight="false" outlineLevel="0" collapsed="false">
      <c r="B7" s="17"/>
      <c r="C7" s="15" t="n">
        <v>15</v>
      </c>
      <c r="D7" s="16" t="n">
        <v>0.06</v>
      </c>
      <c r="E7" s="12"/>
      <c r="F7" s="12"/>
    </row>
    <row r="8" customFormat="false" ht="14" hidden="false" customHeight="false" outlineLevel="0" collapsed="false">
      <c r="B8" s="18"/>
      <c r="C8" s="15" t="n">
        <v>20</v>
      </c>
      <c r="D8" s="16" t="n">
        <v>0.08</v>
      </c>
      <c r="E8" s="12"/>
      <c r="F8" s="12"/>
    </row>
    <row r="9" customFormat="false" ht="14" hidden="false" customHeight="false" outlineLevel="0" collapsed="false">
      <c r="B9" s="18"/>
      <c r="C9" s="15" t="s">
        <v>36</v>
      </c>
      <c r="D9" s="16" t="n">
        <v>0.15</v>
      </c>
      <c r="E9" s="12"/>
      <c r="F9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4"/>
  <cols>
    <col collapsed="false" hidden="false" max="6" min="1" style="0" width="10.6032388663968"/>
    <col collapsed="false" hidden="false" max="7" min="7" style="0" width="20.7813765182186"/>
    <col collapsed="false" hidden="false" max="1025" min="8" style="0" width="10.6032388663968"/>
  </cols>
  <sheetData>
    <row r="1" customFormat="false" ht="16" hidden="false" customHeight="false" outlineLevel="0" collapsed="false">
      <c r="D1" s="19" t="s">
        <v>37</v>
      </c>
      <c r="E1" s="19"/>
      <c r="F1" s="19"/>
      <c r="G1" s="19"/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>
      <c r="D4" s="20" t="s">
        <v>38</v>
      </c>
      <c r="E4" s="21"/>
      <c r="F4" s="22" t="s">
        <v>22</v>
      </c>
      <c r="G4" s="23"/>
    </row>
    <row r="5" customFormat="false" ht="14" hidden="false" customHeight="false" outlineLevel="0" collapsed="false">
      <c r="D5" s="24" t="s">
        <v>2</v>
      </c>
      <c r="E5" s="24"/>
      <c r="F5" s="25" t="str">
        <f aca="false">VLOOKUP(F4,Hoja1!A3:B17,2,0)</f>
        <v>S.O. WINDOWS 8</v>
      </c>
      <c r="G5" s="25"/>
    </row>
    <row r="6" customFormat="false" ht="15" hidden="false" customHeight="false" outlineLevel="0" collapsed="false">
      <c r="D6" s="26" t="s">
        <v>3</v>
      </c>
      <c r="E6" s="26"/>
      <c r="F6" s="27" t="n">
        <f aca="false">VLOOKUP(F4,Hoja1!A3:C17,3,0)</f>
        <v>300</v>
      </c>
      <c r="G6" s="27"/>
    </row>
  </sheetData>
  <mergeCells count="5">
    <mergeCell ref="D1:G1"/>
    <mergeCell ref="D5:E5"/>
    <mergeCell ref="F5:G5"/>
    <mergeCell ref="D6:E6"/>
    <mergeCell ref="F6:G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4"/>
  <cols>
    <col collapsed="false" hidden="false" max="1" min="1" style="28" width="14.1417004048583"/>
    <col collapsed="false" hidden="false" max="2" min="2" style="28" width="10.3886639676113"/>
    <col collapsed="false" hidden="false" max="3" min="3" style="28" width="21.1012145748988"/>
    <col collapsed="false" hidden="false" max="4" min="4" style="28" width="10.497975708502"/>
    <col collapsed="false" hidden="false" max="5" min="5" style="28" width="10.8178137651822"/>
    <col collapsed="false" hidden="false" max="6" min="6" style="29" width="17.5668016194332"/>
    <col collapsed="false" hidden="false" max="7" min="7" style="28" width="23.5668016194332"/>
    <col collapsed="false" hidden="false" max="8" min="8" style="30" width="12.4251012145749"/>
    <col collapsed="false" hidden="false" max="11" min="9" style="29" width="11.3562753036437"/>
    <col collapsed="false" hidden="false" max="1025" min="12" style="28" width="10.8178137651822"/>
  </cols>
  <sheetData>
    <row r="1" customFormat="false" ht="14" hidden="false" customHeight="false" outlineLevel="0" collapsed="false">
      <c r="A1" s="31" t="s">
        <v>39</v>
      </c>
      <c r="B1" s="31" t="s">
        <v>40</v>
      </c>
      <c r="C1" s="31" t="s">
        <v>41</v>
      </c>
      <c r="D1" s="31" t="s">
        <v>42</v>
      </c>
      <c r="E1" s="31" t="s">
        <v>33</v>
      </c>
      <c r="F1" s="32" t="s">
        <v>43</v>
      </c>
      <c r="G1" s="31" t="s">
        <v>2</v>
      </c>
      <c r="H1" s="33" t="s">
        <v>44</v>
      </c>
      <c r="I1" s="32" t="s">
        <v>45</v>
      </c>
      <c r="J1" s="32" t="s">
        <v>32</v>
      </c>
      <c r="K1" s="32" t="s">
        <v>46</v>
      </c>
    </row>
    <row r="2" customFormat="false" ht="13.8" hidden="false" customHeight="false" outlineLevel="0" collapsed="false">
      <c r="A2" s="28" t="s">
        <v>47</v>
      </c>
      <c r="B2" s="28" t="s">
        <v>48</v>
      </c>
      <c r="C2" s="28" t="s">
        <v>49</v>
      </c>
      <c r="D2" s="28" t="s">
        <v>4</v>
      </c>
      <c r="E2" s="28" t="n">
        <v>24</v>
      </c>
      <c r="F2" s="34" t="n">
        <f aca="false">LOOKUP(D2,Hoja1!$A$7:$A$20,Hoja1!$C$7:$C$20)</f>
        <v>150.65</v>
      </c>
      <c r="G2" s="35" t="str">
        <f aca="false">LOOKUP(D2,Hoja1!$A$7:$A$20,Hoja1!$B$7:$B$20)</f>
        <v>DISCO DURO 150 MB</v>
      </c>
      <c r="H2" s="36" t="n">
        <f aca="false">IF(E2&lt;5,0,IF(E2&lt;10,Hoja2!$D$5,IF(E2&lt;15,Hoja2!$D$6,IF(E2&lt;20,Hoja2!$D$7,IF(E2&lt;25,Hoja2!$D$8,Hoja2!$D$9)))))</f>
        <v>0.08</v>
      </c>
      <c r="I2" s="37" t="n">
        <f aca="false">E2*F2-E2*F2*H2</f>
        <v>3326.352</v>
      </c>
      <c r="J2" s="37" t="n">
        <f aca="false">I2*Hoja2!$C$1</f>
        <v>698.53392</v>
      </c>
      <c r="K2" s="37" t="n">
        <f aca="false">SUM(I2:J2)</f>
        <v>4024.88592</v>
      </c>
    </row>
    <row r="3" customFormat="false" ht="13.8" hidden="false" customHeight="false" outlineLevel="0" collapsed="false">
      <c r="A3" s="28" t="s">
        <v>50</v>
      </c>
      <c r="B3" s="28" t="s">
        <v>51</v>
      </c>
      <c r="C3" s="28" t="s">
        <v>52</v>
      </c>
      <c r="D3" s="28" t="s">
        <v>10</v>
      </c>
      <c r="E3" s="28" t="n">
        <v>2</v>
      </c>
      <c r="F3" s="34" t="n">
        <f aca="false">LOOKUP(D3,Hoja1!$A$7:$A$20,Hoja1!$C$7:$C$20)</f>
        <v>150.65</v>
      </c>
      <c r="G3" s="35" t="str">
        <f aca="false">LOOKUP(D3,Hoja1!$A$7:$A$20,Hoja1!$B$7:$B$20)</f>
        <v>DISCO DURO 150 MB</v>
      </c>
      <c r="H3" s="36" t="n">
        <f aca="false">IF(E3&lt;5,0,IF(E3&lt;10,Hoja2!$D$5,IF(E3&lt;15,Hoja2!$D$6,IF(E3&lt;20,Hoja2!$D$7,IF(E3&lt;25,Hoja2!$D$8,Hoja2!$D$9)))))</f>
        <v>0</v>
      </c>
      <c r="I3" s="37" t="n">
        <f aca="false">E3*F3-E3*F3*H3</f>
        <v>301.3</v>
      </c>
      <c r="J3" s="37" t="n">
        <f aca="false">I3*Hoja2!$C$1</f>
        <v>63.273</v>
      </c>
      <c r="K3" s="37" t="n">
        <f aca="false">SUM(I3:J3)</f>
        <v>364.573</v>
      </c>
    </row>
    <row r="4" customFormat="false" ht="13.8" hidden="false" customHeight="false" outlineLevel="0" collapsed="false">
      <c r="A4" s="28" t="s">
        <v>47</v>
      </c>
      <c r="B4" s="28" t="s">
        <v>53</v>
      </c>
      <c r="C4" s="28" t="s">
        <v>54</v>
      </c>
      <c r="D4" s="28" t="s">
        <v>14</v>
      </c>
      <c r="E4" s="28" t="n">
        <v>60</v>
      </c>
      <c r="F4" s="34" t="n">
        <f aca="false">LOOKUP(D4,Hoja1!$A$7:$A$20,Hoja1!$C$7:$C$20)</f>
        <v>170</v>
      </c>
      <c r="G4" s="35" t="str">
        <f aca="false">LOOKUP(D4,Hoja1!$A$7:$A$20,Hoja1!$B$7:$B$20)</f>
        <v>MONITOR 17"</v>
      </c>
      <c r="H4" s="36" t="n">
        <f aca="false">IF(E4&lt;5,0,IF(E4&lt;10,Hoja2!$D$5,IF(E4&lt;15,Hoja2!$D$6,IF(E4&lt;20,Hoja2!$D$7,IF(E4&lt;25,Hoja2!$D$8,Hoja2!$D$9)))))</f>
        <v>0.15</v>
      </c>
      <c r="I4" s="37" t="n">
        <f aca="false">E4*F4-E4*F4*H4</f>
        <v>8670</v>
      </c>
      <c r="J4" s="37" t="n">
        <f aca="false">I4*Hoja2!$C$1</f>
        <v>1820.7</v>
      </c>
      <c r="K4" s="37" t="n">
        <f aca="false">SUM(I4:J4)</f>
        <v>10490.7</v>
      </c>
    </row>
    <row r="5" customFormat="false" ht="13.8" hidden="false" customHeight="false" outlineLevel="0" collapsed="false">
      <c r="A5" s="28" t="s">
        <v>55</v>
      </c>
      <c r="B5" s="28" t="s">
        <v>56</v>
      </c>
      <c r="C5" s="28" t="s">
        <v>57</v>
      </c>
      <c r="D5" s="28" t="s">
        <v>18</v>
      </c>
      <c r="E5" s="28" t="n">
        <v>12</v>
      </c>
      <c r="F5" s="34" t="n">
        <f aca="false">LOOKUP(D5,Hoja1!$A$7:$A$20,Hoja1!$C$7:$C$20)</f>
        <v>350</v>
      </c>
      <c r="G5" s="35" t="str">
        <f aca="false">LOOKUP(D5,Hoja1!$A$7:$A$20,Hoja1!$B$7:$B$20)</f>
        <v>MONITOR 25"</v>
      </c>
      <c r="H5" s="36" t="n">
        <f aca="false">IF(E5&lt;5,0,IF(E5&lt;10,Hoja2!$D$5,IF(E5&lt;15,Hoja2!$D$6,IF(E5&lt;20,Hoja2!$D$7,IF(E5&lt;25,Hoja2!$D$8,Hoja2!$D$9)))))</f>
        <v>0.04</v>
      </c>
      <c r="I5" s="37" t="n">
        <f aca="false">E5*F5-E5*F5*H5</f>
        <v>4032</v>
      </c>
      <c r="J5" s="37" t="n">
        <f aca="false">I5*Hoja2!$C$1</f>
        <v>846.72</v>
      </c>
      <c r="K5" s="37" t="n">
        <f aca="false">SUM(I5:J5)</f>
        <v>4878.72</v>
      </c>
    </row>
    <row r="6" s="28" customFormat="true" ht="14" hidden="false" customHeight="false" outlineLevel="0" collapsed="false">
      <c r="F6" s="29"/>
      <c r="H6" s="38"/>
    </row>
    <row r="12" customFormat="false" ht="13.8" hidden="false" customHeight="false" outlineLevel="0" collapsed="false">
      <c r="C12" s="39" t="s">
        <v>58</v>
      </c>
      <c r="D12" s="39"/>
      <c r="E12" s="39"/>
      <c r="F12" s="39"/>
      <c r="G12" s="39"/>
      <c r="H12" s="39"/>
    </row>
    <row r="13" customFormat="false" ht="13.8" hidden="false" customHeight="false" outlineLevel="0" collapsed="false">
      <c r="C13" s="40" t="n">
        <f aca="false">SUM(E2:E5)</f>
        <v>98</v>
      </c>
      <c r="D13" s="40"/>
      <c r="E13" s="40"/>
      <c r="F13" s="40"/>
      <c r="G13" s="40"/>
      <c r="H13" s="40"/>
    </row>
    <row r="15" customFormat="false" ht="13.8" hidden="false" customHeight="false" outlineLevel="0" collapsed="false">
      <c r="C15" s="39" t="s">
        <v>59</v>
      </c>
      <c r="D15" s="39"/>
      <c r="E15" s="39"/>
      <c r="F15" s="39"/>
      <c r="G15" s="39"/>
      <c r="H15" s="39"/>
    </row>
    <row r="16" customFormat="false" ht="13.8" hidden="false" customHeight="false" outlineLevel="0" collapsed="false">
      <c r="C16" s="40"/>
      <c r="D16" s="40"/>
      <c r="E16" s="40"/>
      <c r="F16" s="40"/>
      <c r="G16" s="40"/>
      <c r="H16" s="40"/>
    </row>
    <row r="18" customFormat="false" ht="13.8" hidden="false" customHeight="false" outlineLevel="0" collapsed="false">
      <c r="C18" s="39" t="s">
        <v>60</v>
      </c>
      <c r="D18" s="39"/>
      <c r="E18" s="39"/>
      <c r="F18" s="39"/>
      <c r="G18" s="39"/>
      <c r="H18" s="39"/>
    </row>
    <row r="19" customFormat="false" ht="13.8" hidden="false" customHeight="false" outlineLevel="0" collapsed="false">
      <c r="C19" s="40" t="n">
        <f aca="false">COUNT()</f>
        <v>0</v>
      </c>
      <c r="D19" s="40"/>
      <c r="E19" s="40"/>
      <c r="F19" s="40"/>
      <c r="G19" s="40"/>
      <c r="H19" s="40"/>
    </row>
    <row r="21" customFormat="false" ht="13.8" hidden="false" customHeight="false" outlineLevel="0" collapsed="false">
      <c r="C21" s="39" t="s">
        <v>61</v>
      </c>
      <c r="D21" s="39"/>
      <c r="E21" s="39"/>
      <c r="F21" s="39"/>
      <c r="G21" s="39"/>
      <c r="H21" s="39"/>
    </row>
    <row r="22" customFormat="false" ht="13.8" hidden="false" customHeight="false" outlineLevel="0" collapsed="false">
      <c r="C22" s="41" t="n">
        <f aca="false">MAX(K2:K5)</f>
        <v>10490.7</v>
      </c>
      <c r="D22" s="41"/>
      <c r="E22" s="41"/>
      <c r="F22" s="41"/>
      <c r="G22" s="41"/>
      <c r="H22" s="41"/>
    </row>
  </sheetData>
  <mergeCells count="8">
    <mergeCell ref="C12:H12"/>
    <mergeCell ref="C13:H13"/>
    <mergeCell ref="C15:H15"/>
    <mergeCell ref="C16:H16"/>
    <mergeCell ref="C18:H18"/>
    <mergeCell ref="C19:H19"/>
    <mergeCell ref="C21:H21"/>
    <mergeCell ref="C22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"/>
  <cols>
    <col collapsed="false" hidden="false" max="1025" min="1" style="0" width="10.6032388663968"/>
  </cols>
  <sheetData>
    <row r="1" customFormat="false" ht="20" hidden="false" customHeight="false" outlineLevel="0" collapsed="false">
      <c r="A1" s="42" t="s">
        <v>62</v>
      </c>
      <c r="B1" s="42"/>
      <c r="C1" s="42"/>
      <c r="D1" s="42"/>
    </row>
    <row r="3" customFormat="false" ht="14" hidden="false" customHeight="false" outlineLevel="0" collapsed="false">
      <c r="A3" s="43" t="s">
        <v>63</v>
      </c>
      <c r="B3" s="43" t="s">
        <v>64</v>
      </c>
    </row>
    <row r="4" customFormat="false" ht="14" hidden="false" customHeight="false" outlineLevel="0" collapsed="false">
      <c r="A4" s="0" t="s">
        <v>65</v>
      </c>
      <c r="B4" s="44" t="n">
        <v>16060.64</v>
      </c>
    </row>
    <row r="5" customFormat="false" ht="14" hidden="false" customHeight="false" outlineLevel="0" collapsed="false">
      <c r="A5" s="0" t="s">
        <v>66</v>
      </c>
      <c r="B5" s="44" t="n">
        <v>1401.95</v>
      </c>
    </row>
    <row r="6" customFormat="false" ht="14" hidden="false" customHeight="false" outlineLevel="0" collapsed="false">
      <c r="A6" s="0" t="s">
        <v>67</v>
      </c>
      <c r="B6" s="0" t="n">
        <v>847</v>
      </c>
    </row>
    <row r="7" customFormat="false" ht="14" hidden="false" customHeight="false" outlineLevel="0" collapsed="false">
      <c r="A7" s="43" t="s">
        <v>68</v>
      </c>
      <c r="B7" s="45" t="n">
        <f aca="false">SUM(B4:B6)</f>
        <v>18309.59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2014-09-04T16:44:38Z</dcterms:created>
  <dc:creator>Lala</dc:creator>
  <dc:description/>
  <dc:language>es-ES</dc:language>
  <cp:lastModifiedBy/>
  <dcterms:modified xsi:type="dcterms:W3CDTF">2018-10-09T22:11:58Z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