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<sst xmlns="http://schemas.openxmlformats.org/spreadsheetml/2006/main" count="736" uniqueCount="593">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</sst>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341720640"/>
        <c:axId val="341716328"/>
      </c:lineChart>
      <c:catAx>
        <c:axId val="341720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6328"/>
        <c:crosses val="autoZero"/>
        <c:auto val="1"/>
        <c:lblAlgn val="ctr"/>
        <c:lblOffset val="100"/>
        <c:noMultiLvlLbl val="0"/>
      </c:catAx>
      <c:valAx>
        <c:axId val="34171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2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341718680"/>
        <c:axId val="341721816"/>
      </c:lineChart>
      <c:catAx>
        <c:axId val="3417186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21816"/>
        <c:crosses val="autoZero"/>
        <c:auto val="1"/>
        <c:lblAlgn val="ctr"/>
        <c:lblOffset val="100"/>
        <c:noMultiLvlLbl val="0"/>
      </c:catAx>
      <c:valAx>
        <c:axId val="34172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8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Sheet1!$M$576:$M$602</c:f>
              <c:numCache>
                <c:formatCode>General</c:formatCode>
                <c:ptCount val="27"/>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numCache>
            </c:numRef>
          </c:val>
          <c:smooth val="0"/>
        </c:ser>
        <c:dLbls>
          <c:showLegendKey val="0"/>
          <c:showVal val="0"/>
          <c:showCatName val="0"/>
          <c:showSerName val="0"/>
          <c:showPercent val="0"/>
          <c:showBubbleSize val="0"/>
        </c:dLbls>
        <c:smooth val="0"/>
        <c:axId val="341719072"/>
        <c:axId val="341718288"/>
      </c:lineChart>
      <c:catAx>
        <c:axId val="341719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8288"/>
        <c:crosses val="autoZero"/>
        <c:auto val="1"/>
        <c:lblAlgn val="ctr"/>
        <c:lblOffset val="100"/>
        <c:noMultiLvlLbl val="0"/>
      </c:catAx>
      <c:valAx>
        <c:axId val="341718288"/>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9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Sheet1!$T$577:$T$602</c:f>
              <c:numCache>
                <c:formatCode>General</c:formatCode>
                <c:ptCount val="26"/>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341715936"/>
        <c:axId val="341717112"/>
      </c:lineChart>
      <c:catAx>
        <c:axId val="341715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7112"/>
        <c:crosses val="autoZero"/>
        <c:auto val="1"/>
        <c:lblAlgn val="ctr"/>
        <c:lblOffset val="100"/>
        <c:noMultiLvlLbl val="0"/>
      </c:catAx>
      <c:valAx>
        <c:axId val="34171711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71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106580</xdr:colOff>
      <xdr:row>609</xdr:row>
      <xdr:rowOff>99116</xdr:rowOff>
    </xdr:from>
    <xdr:to>
      <xdr:col>19</xdr:col>
      <xdr:colOff>122805</xdr:colOff>
      <xdr:row>625</xdr:row>
      <xdr:rowOff>161029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741690</xdr:colOff>
      <xdr:row>608</xdr:row>
      <xdr:rowOff>145053</xdr:rowOff>
    </xdr:from>
    <xdr:to>
      <xdr:col>25</xdr:col>
      <xdr:colOff>602907</xdr:colOff>
      <xdr:row>623</xdr:row>
      <xdr:rowOff>30753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4"/>
  <sheetViews>
    <sheetView tabSelected="1" topLeftCell="B1" zoomScale="115" zoomScaleNormal="115" workbookViewId="0">
      <pane ySplit="17" topLeftCell="A593" activePane="bottomLeft" state="frozen"/>
      <selection pane="bottomLeft" activeCell="P605" sqref="P605"/>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SUM(B18:B1000036)</f>
        <v>1630.9799999999975</v>
      </c>
      <c r="G15" s="2"/>
      <c r="H15" s="2"/>
      <c r="I15" s="2"/>
      <c r="J15" s="40"/>
      <c r="K15" s="2"/>
      <c r="L15" s="2" t="s">
        <v>50</v>
      </c>
      <c r="M15" s="36"/>
      <c r="N15" s="47"/>
      <c r="O15" s="36"/>
      <c r="Q15" s="2"/>
      <c r="R15" s="2"/>
      <c r="S15" s="53"/>
      <c r="T15" s="36"/>
      <c r="U15" s="62"/>
    </row>
    <row r="16" spans="1:26" x14ac:dyDescent="0.25">
      <c r="A16"/>
      <c r="B16" s="5" t="s">
        <v>212</v>
      </c>
      <c r="D16" s="59">
        <f>SUM(C45:D1000035)</f>
        <v>114431</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t="s">
        <v>135</v>
      </c>
      <c r="Q17" t="s">
        <v>418</v>
      </c>
      <c r="R17" t="s">
        <v>511</v>
      </c>
      <c r="S17" s="52" t="s">
        <v>543</v>
      </c>
      <c r="T17" s="10" t="s">
        <v>485</v>
      </c>
      <c r="U17" s="61" t="s">
        <v>586</v>
      </c>
      <c r="V17" t="s">
        <v>578</v>
      </c>
      <c r="W17" t="s">
        <v>579</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3"/>
      <c r="T128" s="36"/>
      <c r="U128" s="62"/>
      <c r="V128" s="14" t="s">
        <v>148</v>
      </c>
      <c r="W128" s="15"/>
      <c r="X128" s="15"/>
    </row>
    <row r="129" spans="1:32" x14ac:dyDescent="0.25">
      <c r="A129" s="4">
        <v>43034</v>
      </c>
      <c r="B129" s="5">
        <v>7.9</v>
      </c>
      <c r="P129" s="2">
        <v>1266</v>
      </c>
      <c r="Q129" s="2"/>
      <c r="R129" s="2"/>
      <c r="S129" s="53"/>
      <c r="T129" s="36"/>
      <c r="U129" s="62"/>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3"/>
      <c r="T139" s="36"/>
      <c r="U139" s="62"/>
      <c r="V139" s="2" t="s">
        <v>162</v>
      </c>
    </row>
    <row r="140" spans="1:32" x14ac:dyDescent="0.25">
      <c r="A140" s="18">
        <v>43050</v>
      </c>
      <c r="B140" s="5">
        <v>2</v>
      </c>
      <c r="C140" s="10">
        <v>359</v>
      </c>
      <c r="F140" s="10">
        <v>71.900000000000006</v>
      </c>
      <c r="P140" s="16">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8">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3"/>
      <c r="T255" s="36"/>
      <c r="U255" s="62"/>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7"/>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3"/>
      <c r="T271" s="36"/>
      <c r="U271" s="62"/>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577</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7"/>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7"/>
      <c r="O334" s="10">
        <v>3073</v>
      </c>
      <c r="P334">
        <v>2891</v>
      </c>
    </row>
    <row r="335" spans="1:22" x14ac:dyDescent="0.25">
      <c r="A335" s="4">
        <v>43592</v>
      </c>
      <c r="B335" s="5">
        <v>1.5</v>
      </c>
      <c r="C335" s="10">
        <v>167</v>
      </c>
      <c r="F335" s="10">
        <v>74.900000000000006</v>
      </c>
      <c r="M335" s="36">
        <v>2241</v>
      </c>
      <c r="N335" s="47"/>
      <c r="O335" s="10">
        <v>3074</v>
      </c>
      <c r="P335">
        <v>2889</v>
      </c>
      <c r="V335" s="2" t="s">
        <v>312</v>
      </c>
    </row>
    <row r="336" spans="1:22" x14ac:dyDescent="0.25">
      <c r="A336" s="4">
        <v>43595</v>
      </c>
      <c r="B336" s="5">
        <v>2.9</v>
      </c>
      <c r="C336" s="10">
        <v>415</v>
      </c>
      <c r="F336" s="10">
        <v>84.1</v>
      </c>
      <c r="M336" s="36">
        <v>2262</v>
      </c>
      <c r="N336" s="47"/>
      <c r="O336" s="10">
        <v>3075</v>
      </c>
      <c r="P336">
        <v>2889</v>
      </c>
      <c r="V336" s="36" t="s">
        <v>313</v>
      </c>
    </row>
    <row r="337" spans="1:22" x14ac:dyDescent="0.25">
      <c r="A337" s="4">
        <v>43596</v>
      </c>
      <c r="B337" s="5">
        <v>3.2</v>
      </c>
      <c r="C337" s="10">
        <v>199</v>
      </c>
      <c r="F337" s="10">
        <v>70.900000000000006</v>
      </c>
      <c r="M337" s="36">
        <v>2313</v>
      </c>
      <c r="N337" s="47"/>
      <c r="O337" s="10">
        <v>3075</v>
      </c>
      <c r="P337">
        <v>2888</v>
      </c>
    </row>
    <row r="338" spans="1:22" x14ac:dyDescent="0.25">
      <c r="A338" s="4">
        <v>43597</v>
      </c>
      <c r="B338" s="5">
        <v>2.7</v>
      </c>
      <c r="C338" s="10">
        <v>314</v>
      </c>
      <c r="F338" s="10">
        <v>66.2</v>
      </c>
      <c r="M338" s="36">
        <v>2436</v>
      </c>
      <c r="N338" s="47"/>
      <c r="O338" s="10">
        <v>3075</v>
      </c>
      <c r="P338">
        <v>2885</v>
      </c>
      <c r="T338" s="10">
        <f xml:space="preserve"> 4201-2151</f>
        <v>2050</v>
      </c>
      <c r="V338" t="s">
        <v>314</v>
      </c>
    </row>
    <row r="339" spans="1:22" x14ac:dyDescent="0.25">
      <c r="A339" s="33">
        <v>43599</v>
      </c>
      <c r="B339" s="5">
        <v>1.6</v>
      </c>
      <c r="C339" s="10">
        <v>160</v>
      </c>
      <c r="F339" s="10">
        <v>70.599999999999994</v>
      </c>
      <c r="M339" s="36">
        <v>2445</v>
      </c>
      <c r="N339" s="47"/>
      <c r="O339" s="10">
        <v>3075</v>
      </c>
      <c r="P339">
        <v>2882</v>
      </c>
    </row>
    <row r="340" spans="1:22" x14ac:dyDescent="0.25">
      <c r="A340" s="4">
        <v>43600</v>
      </c>
      <c r="B340" s="5">
        <v>1</v>
      </c>
      <c r="C340" s="10">
        <v>125</v>
      </c>
      <c r="F340" s="10">
        <v>72.8</v>
      </c>
      <c r="M340" s="36">
        <v>2465</v>
      </c>
      <c r="N340" s="47"/>
      <c r="O340" s="10">
        <v>3075</v>
      </c>
      <c r="P340">
        <v>2881</v>
      </c>
    </row>
    <row r="341" spans="1:22" x14ac:dyDescent="0.25">
      <c r="A341" s="4">
        <v>43601</v>
      </c>
      <c r="B341" s="5">
        <v>3.9</v>
      </c>
      <c r="C341" s="10">
        <v>194</v>
      </c>
      <c r="F341" s="10">
        <v>77.8</v>
      </c>
      <c r="M341" s="36">
        <v>2466</v>
      </c>
      <c r="N341" s="47"/>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v>2875</v>
      </c>
      <c r="V343" t="s">
        <v>317</v>
      </c>
    </row>
    <row r="344" spans="1:22" x14ac:dyDescent="0.25">
      <c r="A344" s="4">
        <v>43604</v>
      </c>
      <c r="B344" s="5">
        <v>2</v>
      </c>
      <c r="C344" s="10">
        <v>344</v>
      </c>
      <c r="F344" s="10">
        <v>89.5</v>
      </c>
      <c r="M344" s="45">
        <v>600</v>
      </c>
      <c r="N344" s="48"/>
      <c r="O344" s="10">
        <v>3078</v>
      </c>
      <c r="P344">
        <v>2872</v>
      </c>
      <c r="V344" t="s">
        <v>318</v>
      </c>
    </row>
    <row r="345" spans="1:22" x14ac:dyDescent="0.25">
      <c r="A345" s="4">
        <v>43605</v>
      </c>
      <c r="B345" s="5">
        <v>2</v>
      </c>
      <c r="C345" s="10">
        <v>275</v>
      </c>
      <c r="F345" s="10">
        <v>84.4</v>
      </c>
      <c r="M345" s="45">
        <v>800</v>
      </c>
      <c r="N345" s="48"/>
      <c r="O345" s="10">
        <v>3079</v>
      </c>
      <c r="P345">
        <v>2872</v>
      </c>
      <c r="V345" t="s">
        <v>319</v>
      </c>
    </row>
    <row r="346" spans="1:22" x14ac:dyDescent="0.25">
      <c r="A346" s="4">
        <v>43606</v>
      </c>
      <c r="B346" s="5">
        <v>1.4</v>
      </c>
      <c r="C346" s="10">
        <v>389</v>
      </c>
      <c r="F346" s="10">
        <v>91</v>
      </c>
      <c r="M346" s="45">
        <v>1000</v>
      </c>
      <c r="N346" s="48"/>
      <c r="O346" s="10">
        <v>3080</v>
      </c>
      <c r="P346">
        <v>2871</v>
      </c>
      <c r="V346" t="s">
        <v>320</v>
      </c>
    </row>
    <row r="347" spans="1:22" x14ac:dyDescent="0.25">
      <c r="A347" s="4">
        <v>43607</v>
      </c>
      <c r="B347" s="5">
        <v>1.2</v>
      </c>
      <c r="C347" s="10">
        <v>186</v>
      </c>
      <c r="F347" s="10">
        <v>93</v>
      </c>
      <c r="M347" s="45">
        <v>1001</v>
      </c>
      <c r="N347" s="48"/>
      <c r="O347" s="10">
        <v>3081</v>
      </c>
      <c r="P347">
        <v>2869</v>
      </c>
      <c r="V347" t="s">
        <v>321</v>
      </c>
    </row>
    <row r="348" spans="1:22" x14ac:dyDescent="0.25">
      <c r="A348" s="4">
        <v>43608</v>
      </c>
      <c r="B348" s="5">
        <v>1.5</v>
      </c>
      <c r="C348" s="10">
        <v>296</v>
      </c>
      <c r="F348" s="10">
        <v>90.5</v>
      </c>
      <c r="M348" s="45">
        <v>1101</v>
      </c>
      <c r="N348" s="48"/>
      <c r="O348" s="10">
        <v>3083</v>
      </c>
      <c r="P348">
        <v>2867</v>
      </c>
      <c r="V348" t="s">
        <v>322</v>
      </c>
    </row>
    <row r="349" spans="1:22" x14ac:dyDescent="0.25">
      <c r="A349" s="4">
        <v>43609</v>
      </c>
      <c r="B349" s="5">
        <v>2.5</v>
      </c>
      <c r="C349" s="10">
        <v>885</v>
      </c>
      <c r="F349" s="10">
        <v>83.1</v>
      </c>
      <c r="M349" s="45">
        <v>1700</v>
      </c>
      <c r="N349" s="48"/>
      <c r="O349" s="10">
        <v>3083</v>
      </c>
      <c r="P349">
        <v>2865</v>
      </c>
      <c r="V349" t="s">
        <v>323</v>
      </c>
    </row>
    <row r="350" spans="1:22" x14ac:dyDescent="0.25">
      <c r="A350" s="4">
        <v>43610</v>
      </c>
      <c r="B350" s="5">
        <v>1.5</v>
      </c>
      <c r="C350" s="10">
        <v>401</v>
      </c>
      <c r="F350" s="10">
        <v>86.9</v>
      </c>
      <c r="M350" s="45">
        <v>1845</v>
      </c>
      <c r="N350" s="48"/>
      <c r="O350" s="10">
        <v>3083</v>
      </c>
      <c r="P350">
        <v>2866</v>
      </c>
      <c r="V350" t="s">
        <v>324</v>
      </c>
    </row>
    <row r="351" spans="1:22" x14ac:dyDescent="0.25">
      <c r="A351" s="4">
        <v>43611</v>
      </c>
      <c r="B351" s="5">
        <v>1.1000000000000001</v>
      </c>
      <c r="C351" s="10">
        <v>243</v>
      </c>
      <c r="F351" s="10">
        <v>92.2</v>
      </c>
      <c r="M351" s="45">
        <v>1900</v>
      </c>
      <c r="N351" s="48"/>
      <c r="O351" s="10">
        <v>3083</v>
      </c>
      <c r="P351">
        <v>2866</v>
      </c>
    </row>
    <row r="352" spans="1:22" x14ac:dyDescent="0.25">
      <c r="A352" s="4">
        <v>43612</v>
      </c>
      <c r="B352" s="5">
        <v>1.1000000000000001</v>
      </c>
      <c r="C352" s="10">
        <v>325</v>
      </c>
      <c r="F352" s="10">
        <v>89.8</v>
      </c>
      <c r="M352" s="45">
        <v>2100</v>
      </c>
      <c r="N352" s="48"/>
      <c r="O352" s="10">
        <v>3083</v>
      </c>
      <c r="P352">
        <v>2865</v>
      </c>
      <c r="V352" t="s">
        <v>325</v>
      </c>
    </row>
    <row r="353" spans="1:22" x14ac:dyDescent="0.25">
      <c r="A353" s="4">
        <v>43613</v>
      </c>
      <c r="B353" s="5">
        <v>1.75</v>
      </c>
      <c r="C353" s="10">
        <v>226</v>
      </c>
      <c r="F353" s="10">
        <v>87.6</v>
      </c>
      <c r="M353" s="45">
        <v>2150</v>
      </c>
      <c r="N353" s="48"/>
      <c r="O353" s="10">
        <v>3084</v>
      </c>
      <c r="P353">
        <v>2861</v>
      </c>
    </row>
    <row r="354" spans="1:22" x14ac:dyDescent="0.25">
      <c r="A354" s="4">
        <v>43614</v>
      </c>
      <c r="B354" s="5">
        <v>1</v>
      </c>
      <c r="C354" s="10">
        <v>153</v>
      </c>
      <c r="F354" s="10">
        <v>90.8</v>
      </c>
      <c r="M354" s="45">
        <v>2151</v>
      </c>
      <c r="N354" s="48"/>
      <c r="O354" s="10">
        <v>3084</v>
      </c>
      <c r="P354">
        <v>2860</v>
      </c>
    </row>
    <row r="355" spans="1:22" x14ac:dyDescent="0.25">
      <c r="A355" s="4">
        <v>43615</v>
      </c>
      <c r="B355" s="5">
        <v>1.9</v>
      </c>
      <c r="C355" s="10">
        <v>214</v>
      </c>
      <c r="F355" s="10">
        <v>85.5</v>
      </c>
      <c r="M355" s="45">
        <v>2200</v>
      </c>
      <c r="N355" s="48"/>
      <c r="O355" s="10">
        <v>3084</v>
      </c>
      <c r="P355">
        <v>2858</v>
      </c>
    </row>
    <row r="356" spans="1:22" x14ac:dyDescent="0.25">
      <c r="A356" s="4">
        <v>43616</v>
      </c>
      <c r="B356" s="5">
        <v>4.5</v>
      </c>
      <c r="C356" s="10">
        <v>285</v>
      </c>
      <c r="F356" s="10">
        <v>83.2</v>
      </c>
      <c r="M356" s="45">
        <v>2300</v>
      </c>
      <c r="N356" s="48"/>
      <c r="O356" s="10">
        <v>3085</v>
      </c>
      <c r="P356">
        <v>2857</v>
      </c>
    </row>
    <row r="357" spans="1:22" x14ac:dyDescent="0.25">
      <c r="A357" s="4">
        <v>43617</v>
      </c>
      <c r="B357" s="5">
        <v>3.2</v>
      </c>
      <c r="C357" s="10">
        <v>229</v>
      </c>
      <c r="F357" s="10">
        <v>84.7</v>
      </c>
      <c r="M357" s="45">
        <v>2302</v>
      </c>
      <c r="N357" s="48"/>
      <c r="O357" s="10">
        <v>3088</v>
      </c>
      <c r="P357">
        <v>2856</v>
      </c>
    </row>
    <row r="358" spans="1:22" x14ac:dyDescent="0.25">
      <c r="A358" s="4">
        <v>43618</v>
      </c>
      <c r="B358" s="5">
        <v>2</v>
      </c>
      <c r="C358" s="10">
        <v>351</v>
      </c>
      <c r="F358" s="10">
        <v>83.5</v>
      </c>
      <c r="M358" s="45">
        <v>2414</v>
      </c>
      <c r="N358" s="48"/>
      <c r="O358" s="10">
        <v>3088</v>
      </c>
      <c r="P358">
        <v>2857</v>
      </c>
      <c r="V358" t="s">
        <v>326</v>
      </c>
    </row>
    <row r="359" spans="1:22" x14ac:dyDescent="0.25">
      <c r="A359" s="4">
        <v>43619</v>
      </c>
      <c r="B359" s="5">
        <v>1.6</v>
      </c>
      <c r="C359" s="10">
        <v>298</v>
      </c>
      <c r="F359" s="10">
        <v>84.9</v>
      </c>
      <c r="M359" s="36">
        <v>2470</v>
      </c>
      <c r="N359" s="47"/>
      <c r="O359" s="10">
        <v>3089</v>
      </c>
      <c r="P359">
        <v>2855</v>
      </c>
      <c r="V359" t="s">
        <v>327</v>
      </c>
    </row>
    <row r="360" spans="1:22" x14ac:dyDescent="0.25">
      <c r="A360" s="18">
        <v>43621</v>
      </c>
      <c r="B360" s="5">
        <v>2.8</v>
      </c>
      <c r="C360" s="10">
        <v>468</v>
      </c>
      <c r="F360" s="10">
        <v>82.7</v>
      </c>
      <c r="M360" s="36">
        <v>2570</v>
      </c>
      <c r="N360" s="47"/>
      <c r="O360" s="10">
        <v>3092</v>
      </c>
      <c r="P360">
        <v>2855</v>
      </c>
    </row>
    <row r="361" spans="1:22" x14ac:dyDescent="0.25">
      <c r="A361" s="4">
        <v>43622</v>
      </c>
      <c r="B361" s="5">
        <v>3.4</v>
      </c>
      <c r="C361" s="10">
        <v>396</v>
      </c>
      <c r="F361" s="10">
        <v>78</v>
      </c>
      <c r="M361" s="36">
        <v>2651</v>
      </c>
      <c r="N361" s="47"/>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v>2857</v>
      </c>
      <c r="V363" s="16" t="s">
        <v>330</v>
      </c>
    </row>
    <row r="364" spans="1:22" x14ac:dyDescent="0.25">
      <c r="A364" s="4">
        <v>43625</v>
      </c>
      <c r="B364" s="5">
        <v>2</v>
      </c>
      <c r="C364" s="10">
        <v>262</v>
      </c>
      <c r="F364" s="10">
        <v>84.4</v>
      </c>
      <c r="M364" s="36">
        <v>2712</v>
      </c>
      <c r="N364" s="47"/>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v>2850</v>
      </c>
      <c r="V368" s="16" t="s">
        <v>335</v>
      </c>
    </row>
    <row r="369" spans="1:22" x14ac:dyDescent="0.25">
      <c r="A369" s="4">
        <v>43631</v>
      </c>
      <c r="B369" s="5">
        <v>6.3</v>
      </c>
      <c r="C369" s="10">
        <v>432</v>
      </c>
      <c r="F369" s="10">
        <v>81.7</v>
      </c>
      <c r="M369" s="36">
        <v>2918</v>
      </c>
      <c r="N369" s="47"/>
      <c r="O369" s="10">
        <v>3104</v>
      </c>
      <c r="P369">
        <v>2847</v>
      </c>
      <c r="V369" s="16" t="s">
        <v>336</v>
      </c>
    </row>
    <row r="370" spans="1:22" x14ac:dyDescent="0.25">
      <c r="A370" s="4">
        <v>43632</v>
      </c>
      <c r="B370" s="5">
        <v>4.2</v>
      </c>
      <c r="C370" s="10">
        <v>415</v>
      </c>
      <c r="F370" s="10">
        <v>78.3</v>
      </c>
      <c r="M370" s="36">
        <v>3019</v>
      </c>
      <c r="N370" s="47"/>
      <c r="O370" s="10">
        <v>3105</v>
      </c>
      <c r="P370">
        <v>2843</v>
      </c>
      <c r="T370" s="10">
        <f xml:space="preserve"> 4201-2586</f>
        <v>1615</v>
      </c>
      <c r="V370" s="16" t="s">
        <v>337</v>
      </c>
    </row>
    <row r="371" spans="1:22" x14ac:dyDescent="0.25">
      <c r="A371" s="4">
        <v>43633</v>
      </c>
      <c r="B371" s="5">
        <v>1</v>
      </c>
      <c r="C371" s="10">
        <v>288</v>
      </c>
      <c r="F371" s="10">
        <v>79.2</v>
      </c>
      <c r="M371" s="36">
        <v>3020</v>
      </c>
      <c r="N371" s="47"/>
      <c r="O371" s="10">
        <v>3104</v>
      </c>
      <c r="P371">
        <v>2842</v>
      </c>
      <c r="V371" s="16" t="s">
        <v>338</v>
      </c>
    </row>
    <row r="372" spans="1:22" x14ac:dyDescent="0.25">
      <c r="A372" s="4">
        <v>43634</v>
      </c>
      <c r="B372" s="5">
        <v>1.1000000000000001</v>
      </c>
      <c r="C372" s="10">
        <v>307</v>
      </c>
      <c r="F372" s="10">
        <v>87.9</v>
      </c>
      <c r="M372" s="36">
        <v>3021</v>
      </c>
      <c r="N372" s="47"/>
      <c r="O372" s="10">
        <v>3104</v>
      </c>
      <c r="P372">
        <v>2842</v>
      </c>
      <c r="V372" s="16" t="s">
        <v>339</v>
      </c>
    </row>
    <row r="373" spans="1:22" x14ac:dyDescent="0.25">
      <c r="A373" s="4">
        <v>43635</v>
      </c>
      <c r="B373" s="5">
        <v>1.03</v>
      </c>
      <c r="C373" s="10">
        <v>208</v>
      </c>
      <c r="F373" s="10">
        <v>86.1</v>
      </c>
      <c r="M373" s="36">
        <v>3023</v>
      </c>
      <c r="N373" s="47"/>
      <c r="O373" s="10">
        <v>3104</v>
      </c>
      <c r="P373">
        <v>2842</v>
      </c>
      <c r="V373" s="16" t="s">
        <v>340</v>
      </c>
    </row>
    <row r="374" spans="1:22" x14ac:dyDescent="0.25">
      <c r="A374" s="4">
        <v>43636</v>
      </c>
      <c r="B374" s="5">
        <v>3.6</v>
      </c>
      <c r="C374" s="10">
        <v>382</v>
      </c>
      <c r="F374" s="10">
        <v>78.5</v>
      </c>
      <c r="M374" s="36">
        <v>3140</v>
      </c>
      <c r="N374" s="47"/>
      <c r="O374" s="10">
        <v>3104</v>
      </c>
      <c r="P374">
        <v>2838</v>
      </c>
      <c r="V374" s="16" t="s">
        <v>341</v>
      </c>
    </row>
    <row r="375" spans="1:22" x14ac:dyDescent="0.25">
      <c r="A375" s="4">
        <v>43637</v>
      </c>
      <c r="B375" s="5">
        <v>5.8</v>
      </c>
      <c r="C375" s="10">
        <v>481</v>
      </c>
      <c r="F375" s="10">
        <v>75.900000000000006</v>
      </c>
      <c r="M375" s="36">
        <v>3240</v>
      </c>
      <c r="N375" s="47"/>
      <c r="O375" s="10">
        <v>3107</v>
      </c>
      <c r="P375">
        <v>2831</v>
      </c>
      <c r="V375" s="16" t="s">
        <v>342</v>
      </c>
    </row>
    <row r="376" spans="1:22" x14ac:dyDescent="0.25">
      <c r="A376" s="4">
        <v>43638</v>
      </c>
      <c r="B376" s="5">
        <v>8.6999999999999993</v>
      </c>
      <c r="C376" s="10">
        <v>708</v>
      </c>
      <c r="F376" s="10">
        <v>75.8</v>
      </c>
      <c r="M376" s="36">
        <v>3450</v>
      </c>
      <c r="N376" s="47"/>
      <c r="O376" s="10">
        <v>3111</v>
      </c>
      <c r="P376">
        <v>2827</v>
      </c>
      <c r="V376" s="16" t="s">
        <v>343</v>
      </c>
    </row>
    <row r="377" spans="1:22" x14ac:dyDescent="0.25">
      <c r="A377" s="4">
        <v>43639</v>
      </c>
      <c r="B377" s="5">
        <v>2.9</v>
      </c>
      <c r="C377" s="10">
        <v>336</v>
      </c>
      <c r="F377" s="10">
        <v>77.400000000000006</v>
      </c>
      <c r="M377" s="36">
        <v>3359</v>
      </c>
      <c r="N377" s="47"/>
      <c r="O377" s="10">
        <v>3111</v>
      </c>
      <c r="P377">
        <v>2827</v>
      </c>
    </row>
    <row r="378" spans="1:22" x14ac:dyDescent="0.25">
      <c r="A378" s="4">
        <v>43640</v>
      </c>
      <c r="B378" s="5">
        <v>3.4</v>
      </c>
      <c r="C378" s="10">
        <v>457</v>
      </c>
      <c r="F378" s="10">
        <v>75.099999999999994</v>
      </c>
      <c r="M378" s="36">
        <v>3550</v>
      </c>
      <c r="N378" s="47"/>
      <c r="O378" s="10">
        <v>3113</v>
      </c>
      <c r="P378">
        <v>2825</v>
      </c>
      <c r="V378" t="s">
        <v>344</v>
      </c>
    </row>
    <row r="379" spans="1:22" x14ac:dyDescent="0.25">
      <c r="A379" s="4">
        <v>43641</v>
      </c>
      <c r="B379" s="5">
        <v>1</v>
      </c>
      <c r="C379" s="10">
        <v>293</v>
      </c>
      <c r="F379" s="10">
        <v>83.3</v>
      </c>
      <c r="M379" s="36">
        <v>3555</v>
      </c>
      <c r="N379" s="47"/>
      <c r="O379" s="10">
        <v>3113</v>
      </c>
      <c r="P379">
        <v>2825</v>
      </c>
      <c r="V379" t="s">
        <v>345</v>
      </c>
    </row>
    <row r="380" spans="1:22" x14ac:dyDescent="0.25">
      <c r="A380" s="4">
        <v>43642</v>
      </c>
      <c r="B380" s="5">
        <v>2.8</v>
      </c>
      <c r="C380" s="10">
        <v>377</v>
      </c>
      <c r="F380" s="10">
        <v>78.2</v>
      </c>
      <c r="M380" s="36">
        <v>3635</v>
      </c>
      <c r="N380" s="47"/>
      <c r="O380" s="10">
        <v>3114</v>
      </c>
      <c r="P380">
        <v>2824</v>
      </c>
      <c r="V380" s="2" t="s">
        <v>346</v>
      </c>
    </row>
    <row r="381" spans="1:22" x14ac:dyDescent="0.25">
      <c r="A381" s="4">
        <v>43643</v>
      </c>
      <c r="B381" s="5">
        <v>5.6</v>
      </c>
      <c r="C381" s="10">
        <v>542</v>
      </c>
      <c r="F381" s="10">
        <v>74.7</v>
      </c>
      <c r="M381" s="36">
        <v>3745</v>
      </c>
      <c r="N381" s="47"/>
      <c r="O381" s="10">
        <v>3114</v>
      </c>
      <c r="P381">
        <v>2823</v>
      </c>
      <c r="T381" s="10">
        <f xml:space="preserve"> 4201-3066</f>
        <v>1135</v>
      </c>
      <c r="V381" t="s">
        <v>347</v>
      </c>
    </row>
    <row r="382" spans="1:22" x14ac:dyDescent="0.25">
      <c r="A382" s="4">
        <v>43644</v>
      </c>
      <c r="B382" s="5">
        <v>6.4</v>
      </c>
      <c r="C382" s="10">
        <v>687</v>
      </c>
      <c r="F382" s="10">
        <v>76.400000000000006</v>
      </c>
      <c r="M382" s="36">
        <v>3900</v>
      </c>
      <c r="N382" s="47"/>
      <c r="O382" s="10">
        <v>3116</v>
      </c>
      <c r="P382">
        <v>2818</v>
      </c>
      <c r="V382" t="s">
        <v>348</v>
      </c>
    </row>
    <row r="383" spans="1:22" x14ac:dyDescent="0.25">
      <c r="A383" s="4">
        <v>43645</v>
      </c>
      <c r="B383" s="5">
        <v>6.9</v>
      </c>
      <c r="C383" s="10">
        <v>696</v>
      </c>
      <c r="F383" s="10">
        <v>77.010000000000005</v>
      </c>
      <c r="M383" s="36" t="s">
        <v>350</v>
      </c>
      <c r="N383" s="47"/>
      <c r="O383" s="10">
        <v>3120</v>
      </c>
      <c r="P383" s="2">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v>2809</v>
      </c>
      <c r="V384" t="s">
        <v>352</v>
      </c>
    </row>
    <row r="385" spans="1:22" x14ac:dyDescent="0.25">
      <c r="A385" s="4">
        <v>43647</v>
      </c>
      <c r="B385" s="5">
        <v>2</v>
      </c>
      <c r="C385" s="10">
        <v>292</v>
      </c>
      <c r="F385" s="10">
        <v>86</v>
      </c>
      <c r="M385" s="36" t="s">
        <v>350</v>
      </c>
      <c r="N385" s="47"/>
      <c r="O385" s="10">
        <v>3121</v>
      </c>
      <c r="P385">
        <v>2809</v>
      </c>
      <c r="V385" t="s">
        <v>351</v>
      </c>
    </row>
    <row r="386" spans="1:22" x14ac:dyDescent="0.25">
      <c r="A386" s="4">
        <v>43648</v>
      </c>
      <c r="B386" s="5">
        <v>1.5</v>
      </c>
      <c r="C386" s="10">
        <v>299</v>
      </c>
      <c r="F386" s="10">
        <v>83.6</v>
      </c>
      <c r="M386" s="36" t="s">
        <v>350</v>
      </c>
      <c r="N386" s="47"/>
      <c r="O386" s="10">
        <v>3121</v>
      </c>
      <c r="P386">
        <v>2809</v>
      </c>
      <c r="T386" s="10">
        <f xml:space="preserve"> 4201-3261</f>
        <v>940</v>
      </c>
      <c r="V386" t="s">
        <v>353</v>
      </c>
    </row>
    <row r="387" spans="1:22" x14ac:dyDescent="0.25">
      <c r="A387" s="4">
        <v>43650</v>
      </c>
      <c r="B387" s="5">
        <v>1.6</v>
      </c>
      <c r="C387" s="10">
        <v>481</v>
      </c>
      <c r="F387" s="10">
        <v>85.4</v>
      </c>
      <c r="M387" s="36" t="s">
        <v>350</v>
      </c>
      <c r="N387" s="47"/>
      <c r="O387" s="10">
        <v>3121</v>
      </c>
      <c r="P387">
        <v>2811</v>
      </c>
      <c r="T387" s="10">
        <f xml:space="preserve"> 4201-3306</f>
        <v>895</v>
      </c>
      <c r="V387" t="s">
        <v>354</v>
      </c>
    </row>
    <row r="388" spans="1:22" x14ac:dyDescent="0.25">
      <c r="A388" s="4">
        <v>43651</v>
      </c>
      <c r="B388" s="5">
        <v>1.9</v>
      </c>
      <c r="C388" s="10">
        <v>293</v>
      </c>
      <c r="F388" s="10">
        <v>89.4</v>
      </c>
      <c r="M388" s="36" t="s">
        <v>350</v>
      </c>
      <c r="N388" s="47"/>
      <c r="O388" s="10">
        <v>3124</v>
      </c>
      <c r="P388">
        <v>2810</v>
      </c>
      <c r="V388" t="s">
        <v>355</v>
      </c>
    </row>
    <row r="389" spans="1:22" x14ac:dyDescent="0.25">
      <c r="A389" s="4">
        <v>43652</v>
      </c>
      <c r="B389" s="5">
        <v>0.5</v>
      </c>
      <c r="C389" s="10">
        <v>183</v>
      </c>
      <c r="F389" s="10">
        <v>88.5</v>
      </c>
      <c r="M389" s="36" t="s">
        <v>350</v>
      </c>
      <c r="N389" s="47"/>
      <c r="O389" s="10">
        <v>3125</v>
      </c>
      <c r="P389" s="16">
        <v>2809</v>
      </c>
      <c r="Q389" s="16"/>
      <c r="R389" s="16"/>
      <c r="S389" s="54"/>
      <c r="T389" s="45"/>
      <c r="V389" t="s">
        <v>356</v>
      </c>
    </row>
    <row r="390" spans="1:22" x14ac:dyDescent="0.25">
      <c r="A390" s="4">
        <v>43653</v>
      </c>
      <c r="B390" s="5">
        <v>0.75</v>
      </c>
      <c r="C390" s="10">
        <v>181</v>
      </c>
      <c r="F390" s="10">
        <v>91.7</v>
      </c>
      <c r="M390" s="36" t="s">
        <v>350</v>
      </c>
      <c r="N390" s="47"/>
      <c r="O390" s="10">
        <v>3125</v>
      </c>
      <c r="P390" s="2">
        <v>2809</v>
      </c>
      <c r="Q390" s="2"/>
      <c r="R390" s="2"/>
      <c r="S390" s="53"/>
      <c r="T390" s="36"/>
      <c r="U390" s="62"/>
      <c r="V390" t="s">
        <v>357</v>
      </c>
    </row>
    <row r="391" spans="1:22" x14ac:dyDescent="0.25">
      <c r="A391" s="4">
        <v>43654</v>
      </c>
      <c r="B391" s="5">
        <v>0.6</v>
      </c>
      <c r="C391" s="10">
        <v>160</v>
      </c>
      <c r="F391" s="10">
        <v>92.5</v>
      </c>
      <c r="M391" s="36" t="s">
        <v>350</v>
      </c>
      <c r="N391" s="47"/>
      <c r="O391" s="10">
        <v>3125</v>
      </c>
      <c r="P391">
        <v>2810</v>
      </c>
      <c r="V391" t="s">
        <v>358</v>
      </c>
    </row>
    <row r="392" spans="1:22" x14ac:dyDescent="0.25">
      <c r="A392" s="4">
        <v>43657</v>
      </c>
      <c r="B392" s="5">
        <v>4.0999999999999996</v>
      </c>
      <c r="C392" s="10">
        <v>523</v>
      </c>
      <c r="F392" s="10">
        <v>84.5</v>
      </c>
      <c r="M392" s="36" t="s">
        <v>350</v>
      </c>
      <c r="N392" s="47"/>
      <c r="O392" s="10">
        <v>3126</v>
      </c>
      <c r="P392">
        <v>2812</v>
      </c>
      <c r="V392" t="s">
        <v>359</v>
      </c>
    </row>
    <row r="393" spans="1:22" x14ac:dyDescent="0.25">
      <c r="A393" s="4">
        <v>43658</v>
      </c>
      <c r="B393" s="5">
        <v>0.6</v>
      </c>
      <c r="C393" s="10">
        <v>206</v>
      </c>
      <c r="F393" s="10">
        <v>91.7</v>
      </c>
      <c r="M393" s="36" t="s">
        <v>350</v>
      </c>
      <c r="N393" s="47"/>
      <c r="O393" s="10">
        <v>3126</v>
      </c>
      <c r="P393">
        <v>2812</v>
      </c>
      <c r="V393" t="s">
        <v>360</v>
      </c>
    </row>
    <row r="394" spans="1:22" x14ac:dyDescent="0.25">
      <c r="A394" s="4">
        <v>43660</v>
      </c>
      <c r="B394" s="5">
        <v>0.9</v>
      </c>
      <c r="C394" s="10">
        <v>197</v>
      </c>
      <c r="F394" s="10">
        <v>90.4</v>
      </c>
      <c r="M394" s="36" t="s">
        <v>350</v>
      </c>
      <c r="N394" s="47"/>
      <c r="O394" s="10">
        <v>3126</v>
      </c>
      <c r="P394">
        <v>2812</v>
      </c>
    </row>
    <row r="395" spans="1:22" x14ac:dyDescent="0.25">
      <c r="A395" s="4">
        <v>43661</v>
      </c>
      <c r="B395" s="5">
        <v>0.7</v>
      </c>
      <c r="C395" s="10">
        <v>135</v>
      </c>
      <c r="F395" s="10">
        <v>91.1</v>
      </c>
      <c r="M395" s="36" t="s">
        <v>350</v>
      </c>
      <c r="N395" s="47"/>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7"/>
      <c r="O397" s="10">
        <v>3126</v>
      </c>
      <c r="P397">
        <v>2813</v>
      </c>
      <c r="V397" t="s">
        <v>363</v>
      </c>
    </row>
    <row r="398" spans="1:22" x14ac:dyDescent="0.25">
      <c r="A398" s="4">
        <v>43665</v>
      </c>
      <c r="B398" s="5">
        <v>2.8</v>
      </c>
      <c r="C398" s="10">
        <v>175</v>
      </c>
      <c r="F398" s="10">
        <v>88.6</v>
      </c>
      <c r="M398" s="36" t="s">
        <v>350</v>
      </c>
      <c r="N398" s="47"/>
      <c r="O398" s="10">
        <v>3126</v>
      </c>
      <c r="P398">
        <v>2813</v>
      </c>
      <c r="T398" s="10">
        <v>470</v>
      </c>
      <c r="V398" t="s">
        <v>364</v>
      </c>
    </row>
    <row r="399" spans="1:22" x14ac:dyDescent="0.25">
      <c r="A399" s="4">
        <v>43666</v>
      </c>
      <c r="B399" s="5">
        <v>4</v>
      </c>
      <c r="C399" s="10">
        <v>112</v>
      </c>
      <c r="F399" s="10">
        <v>90.2</v>
      </c>
      <c r="M399" s="36" t="s">
        <v>350</v>
      </c>
      <c r="N399" s="47"/>
      <c r="O399" s="10">
        <v>3127</v>
      </c>
      <c r="P399">
        <v>2814</v>
      </c>
      <c r="V399" t="s">
        <v>365</v>
      </c>
    </row>
    <row r="400" spans="1:22" x14ac:dyDescent="0.25">
      <c r="A400" s="4">
        <v>43667</v>
      </c>
      <c r="B400" s="5">
        <v>1</v>
      </c>
      <c r="C400" s="10">
        <v>112</v>
      </c>
      <c r="F400" s="10">
        <v>88.4</v>
      </c>
      <c r="M400" s="36" t="s">
        <v>350</v>
      </c>
      <c r="N400" s="47"/>
      <c r="O400" s="10">
        <v>3128</v>
      </c>
      <c r="P400">
        <v>2812</v>
      </c>
      <c r="V400" t="s">
        <v>366</v>
      </c>
    </row>
    <row r="401" spans="1:22" x14ac:dyDescent="0.25">
      <c r="A401" s="4">
        <v>43669</v>
      </c>
      <c r="B401" s="5">
        <v>0.6</v>
      </c>
      <c r="C401" s="10">
        <v>116</v>
      </c>
      <c r="F401" s="10">
        <v>93.1</v>
      </c>
      <c r="M401" s="36" t="s">
        <v>350</v>
      </c>
      <c r="N401" s="47"/>
      <c r="O401" s="10">
        <v>3128</v>
      </c>
      <c r="P401">
        <v>2812</v>
      </c>
      <c r="T401" s="10">
        <f xml:space="preserve"> 4201-3786</f>
        <v>415</v>
      </c>
      <c r="V401" t="s">
        <v>367</v>
      </c>
    </row>
    <row r="402" spans="1:22" x14ac:dyDescent="0.25">
      <c r="A402" s="18">
        <v>43671</v>
      </c>
      <c r="B402" s="5">
        <v>0.5</v>
      </c>
      <c r="C402" s="10">
        <v>206</v>
      </c>
      <c r="F402" s="10">
        <v>91.3</v>
      </c>
      <c r="M402" s="36" t="s">
        <v>350</v>
      </c>
      <c r="N402" s="47"/>
      <c r="O402" s="10">
        <v>3128</v>
      </c>
      <c r="P402">
        <v>2812</v>
      </c>
      <c r="V402" t="s">
        <v>368</v>
      </c>
    </row>
    <row r="403" spans="1:22" x14ac:dyDescent="0.25">
      <c r="A403" s="4">
        <v>43672</v>
      </c>
      <c r="B403" s="5">
        <v>0.7</v>
      </c>
      <c r="C403" s="10">
        <v>109</v>
      </c>
      <c r="F403" s="10">
        <v>93.6</v>
      </c>
      <c r="M403" s="36" t="s">
        <v>350</v>
      </c>
      <c r="N403" s="47"/>
      <c r="O403" s="10">
        <v>3128</v>
      </c>
      <c r="P403">
        <v>2812</v>
      </c>
      <c r="V403" t="s">
        <v>369</v>
      </c>
    </row>
    <row r="404" spans="1:22" x14ac:dyDescent="0.25">
      <c r="A404" s="4">
        <v>43673</v>
      </c>
      <c r="B404" s="5">
        <v>6</v>
      </c>
      <c r="C404" s="10">
        <v>111</v>
      </c>
      <c r="F404" s="10">
        <v>83.8</v>
      </c>
      <c r="M404" s="36" t="s">
        <v>350</v>
      </c>
      <c r="N404" s="47"/>
      <c r="O404" s="10">
        <v>3129</v>
      </c>
      <c r="P404">
        <v>2812</v>
      </c>
      <c r="V404" t="s">
        <v>370</v>
      </c>
    </row>
    <row r="405" spans="1:22" x14ac:dyDescent="0.25">
      <c r="A405" s="4">
        <v>43674</v>
      </c>
      <c r="B405" s="5">
        <v>0.9</v>
      </c>
      <c r="C405" s="10">
        <v>137</v>
      </c>
      <c r="F405" s="10">
        <v>83.2</v>
      </c>
      <c r="M405" s="36" t="s">
        <v>350</v>
      </c>
      <c r="N405" s="47"/>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v>2812</v>
      </c>
      <c r="T407" s="10">
        <f xml:space="preserve"> 4201-3888</f>
        <v>313</v>
      </c>
      <c r="V407" t="s">
        <v>372</v>
      </c>
    </row>
    <row r="408" spans="1:22" x14ac:dyDescent="0.25">
      <c r="A408" s="4">
        <v>43677</v>
      </c>
      <c r="B408" s="5">
        <v>0.6</v>
      </c>
      <c r="C408" s="10">
        <v>93</v>
      </c>
      <c r="F408" s="10">
        <v>91.2</v>
      </c>
      <c r="M408" s="36" t="s">
        <v>350</v>
      </c>
      <c r="N408" s="47"/>
      <c r="O408" s="10">
        <v>3130</v>
      </c>
      <c r="P408">
        <v>2812</v>
      </c>
      <c r="V408" t="s">
        <v>373</v>
      </c>
    </row>
    <row r="409" spans="1:22" x14ac:dyDescent="0.25">
      <c r="A409" s="4">
        <v>43678</v>
      </c>
      <c r="B409" s="5">
        <v>2.9</v>
      </c>
      <c r="C409" s="10">
        <v>107</v>
      </c>
      <c r="F409" s="10">
        <v>84.1</v>
      </c>
      <c r="M409" s="36" t="s">
        <v>350</v>
      </c>
      <c r="N409" s="47"/>
      <c r="O409" s="10">
        <v>3132</v>
      </c>
      <c r="P409">
        <v>2814</v>
      </c>
      <c r="V409" t="s">
        <v>374</v>
      </c>
    </row>
    <row r="410" spans="1:22" x14ac:dyDescent="0.25">
      <c r="A410" s="4">
        <v>43679</v>
      </c>
      <c r="B410" s="5">
        <v>2.6</v>
      </c>
      <c r="C410" s="10">
        <v>105</v>
      </c>
      <c r="F410" s="10">
        <v>88.6</v>
      </c>
      <c r="M410" s="36" t="s">
        <v>350</v>
      </c>
      <c r="N410" s="47"/>
      <c r="O410" s="10">
        <v>3133</v>
      </c>
      <c r="P410">
        <v>2812</v>
      </c>
    </row>
    <row r="411" spans="1:22" x14ac:dyDescent="0.25">
      <c r="A411" s="4">
        <v>43680</v>
      </c>
      <c r="B411" s="5">
        <v>2.8</v>
      </c>
      <c r="C411" s="10">
        <v>87</v>
      </c>
      <c r="F411" s="10">
        <v>94.3</v>
      </c>
      <c r="M411" s="36" t="s">
        <v>350</v>
      </c>
      <c r="N411" s="47"/>
      <c r="O411" s="10">
        <v>3133</v>
      </c>
      <c r="P411">
        <v>2812</v>
      </c>
      <c r="V411" t="s">
        <v>375</v>
      </c>
    </row>
    <row r="412" spans="1:22" x14ac:dyDescent="0.25">
      <c r="A412" s="4">
        <v>43681</v>
      </c>
      <c r="B412" s="5">
        <v>0.5</v>
      </c>
      <c r="C412" s="10">
        <v>120</v>
      </c>
      <c r="F412" s="10">
        <v>86.7</v>
      </c>
      <c r="M412" s="36" t="s">
        <v>350</v>
      </c>
      <c r="N412" s="47"/>
      <c r="O412" s="10">
        <v>3133</v>
      </c>
      <c r="P412">
        <v>2812</v>
      </c>
    </row>
    <row r="413" spans="1:22" x14ac:dyDescent="0.25">
      <c r="A413" s="4">
        <v>43682</v>
      </c>
      <c r="B413" s="5">
        <v>0.9</v>
      </c>
      <c r="C413" s="10">
        <v>119</v>
      </c>
      <c r="F413" s="10">
        <v>94.1</v>
      </c>
      <c r="M413" s="36" t="s">
        <v>350</v>
      </c>
      <c r="N413" s="47"/>
      <c r="O413" s="10">
        <v>3133</v>
      </c>
      <c r="P413">
        <v>2813</v>
      </c>
      <c r="V413" t="s">
        <v>376</v>
      </c>
    </row>
    <row r="414" spans="1:22" x14ac:dyDescent="0.25">
      <c r="A414" s="4">
        <v>43683</v>
      </c>
      <c r="B414" s="5">
        <v>0.75</v>
      </c>
      <c r="C414" s="10">
        <v>98</v>
      </c>
      <c r="F414" s="10">
        <v>88.8</v>
      </c>
      <c r="M414" s="36" t="s">
        <v>350</v>
      </c>
      <c r="N414" s="47"/>
      <c r="O414" s="10">
        <v>3134</v>
      </c>
      <c r="P414">
        <v>2812</v>
      </c>
      <c r="V414" t="s">
        <v>377</v>
      </c>
    </row>
    <row r="415" spans="1:22" x14ac:dyDescent="0.25">
      <c r="A415" s="4">
        <v>43684</v>
      </c>
      <c r="B415" s="5">
        <v>1.6</v>
      </c>
      <c r="C415" s="10">
        <v>122</v>
      </c>
      <c r="F415" s="10">
        <v>90.2</v>
      </c>
      <c r="M415" s="36" t="s">
        <v>350</v>
      </c>
      <c r="N415" s="47"/>
      <c r="O415" s="10">
        <v>3134</v>
      </c>
      <c r="P415">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v>2811</v>
      </c>
      <c r="V417" s="37" t="s">
        <v>380</v>
      </c>
    </row>
    <row r="418" spans="1:22" x14ac:dyDescent="0.25">
      <c r="A418" s="4">
        <v>43687</v>
      </c>
      <c r="B418" s="5">
        <v>4.0999999999999996</v>
      </c>
      <c r="C418" s="10">
        <v>111</v>
      </c>
      <c r="F418" s="10">
        <v>90.1</v>
      </c>
      <c r="M418" s="36" t="s">
        <v>350</v>
      </c>
      <c r="N418" s="47"/>
      <c r="O418" s="10">
        <v>3138</v>
      </c>
      <c r="P418">
        <v>2811</v>
      </c>
      <c r="V418" t="s">
        <v>381</v>
      </c>
    </row>
    <row r="419" spans="1:22" x14ac:dyDescent="0.25">
      <c r="A419" s="4">
        <v>43688</v>
      </c>
      <c r="B419" s="5">
        <v>1.1000000000000001</v>
      </c>
      <c r="C419" s="10">
        <v>88</v>
      </c>
      <c r="F419" s="10">
        <v>89.8</v>
      </c>
      <c r="M419" s="36" t="s">
        <v>350</v>
      </c>
      <c r="N419" s="47"/>
      <c r="O419" s="10">
        <v>3139</v>
      </c>
      <c r="P419">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v>2813</v>
      </c>
      <c r="V421" s="37" t="s">
        <v>384</v>
      </c>
    </row>
    <row r="422" spans="1:22" x14ac:dyDescent="0.25">
      <c r="A422" s="4">
        <v>43691</v>
      </c>
      <c r="B422" s="5">
        <v>0.4</v>
      </c>
      <c r="C422" s="10">
        <v>84</v>
      </c>
      <c r="F422" s="10">
        <v>95.2</v>
      </c>
      <c r="M422" s="36" t="s">
        <v>350</v>
      </c>
      <c r="N422" s="47"/>
      <c r="O422" s="10">
        <v>3141</v>
      </c>
      <c r="P422">
        <v>2814</v>
      </c>
      <c r="V422" t="s">
        <v>385</v>
      </c>
    </row>
    <row r="423" spans="1:22" x14ac:dyDescent="0.25">
      <c r="A423" s="4">
        <v>43692</v>
      </c>
      <c r="B423" s="5">
        <v>1.2</v>
      </c>
      <c r="C423" s="10">
        <v>94</v>
      </c>
      <c r="F423" s="10">
        <v>88.3</v>
      </c>
      <c r="M423" s="36" t="s">
        <v>350</v>
      </c>
      <c r="N423" s="47"/>
      <c r="O423" s="10">
        <v>3142</v>
      </c>
      <c r="P423">
        <v>2814</v>
      </c>
      <c r="T423" s="10">
        <v>285</v>
      </c>
      <c r="V423" t="s">
        <v>392</v>
      </c>
    </row>
    <row r="424" spans="1:22" x14ac:dyDescent="0.25">
      <c r="A424" s="4">
        <v>43693</v>
      </c>
      <c r="B424" s="5">
        <v>0.9</v>
      </c>
      <c r="C424" s="10">
        <v>117</v>
      </c>
      <c r="F424" s="10">
        <v>89.7</v>
      </c>
      <c r="M424" s="36" t="s">
        <v>350</v>
      </c>
      <c r="N424" s="47"/>
      <c r="O424" s="10">
        <v>3142</v>
      </c>
      <c r="P424">
        <v>2817</v>
      </c>
      <c r="V424" t="s">
        <v>386</v>
      </c>
    </row>
    <row r="425" spans="1:22" x14ac:dyDescent="0.25">
      <c r="A425" s="4">
        <v>43694</v>
      </c>
      <c r="B425" s="5">
        <v>0.3</v>
      </c>
      <c r="C425" s="10">
        <v>107</v>
      </c>
      <c r="F425" s="10">
        <v>91.6</v>
      </c>
      <c r="M425" s="36" t="s">
        <v>350</v>
      </c>
      <c r="N425" s="47"/>
      <c r="O425" s="10">
        <v>3142</v>
      </c>
      <c r="P425">
        <v>2818</v>
      </c>
      <c r="V425" t="s">
        <v>387</v>
      </c>
    </row>
    <row r="426" spans="1:22" x14ac:dyDescent="0.25">
      <c r="A426" s="4">
        <v>43695</v>
      </c>
      <c r="B426" s="5">
        <v>0.6</v>
      </c>
      <c r="C426" s="10">
        <v>107</v>
      </c>
      <c r="F426" s="10">
        <v>88.8</v>
      </c>
      <c r="M426" s="36" t="s">
        <v>350</v>
      </c>
      <c r="N426" s="47"/>
      <c r="O426" s="10">
        <v>3143</v>
      </c>
      <c r="P426">
        <v>2816</v>
      </c>
    </row>
    <row r="427" spans="1:22" x14ac:dyDescent="0.25">
      <c r="A427" s="4">
        <v>43696</v>
      </c>
      <c r="B427" s="5">
        <v>0.3</v>
      </c>
      <c r="C427" s="10">
        <v>111</v>
      </c>
      <c r="F427" s="10">
        <v>85.6</v>
      </c>
      <c r="M427" s="36" t="s">
        <v>350</v>
      </c>
      <c r="N427" s="47"/>
      <c r="O427" s="10">
        <v>3143</v>
      </c>
      <c r="P427">
        <v>2816</v>
      </c>
      <c r="V427" t="s">
        <v>388</v>
      </c>
    </row>
    <row r="428" spans="1:22" x14ac:dyDescent="0.25">
      <c r="A428" s="4">
        <v>43697</v>
      </c>
      <c r="B428" s="5">
        <v>0.6</v>
      </c>
      <c r="C428" s="10">
        <v>109</v>
      </c>
      <c r="F428" s="10">
        <v>88.9</v>
      </c>
      <c r="M428" s="36" t="s">
        <v>350</v>
      </c>
      <c r="N428" s="47"/>
      <c r="O428" s="10">
        <v>3144</v>
      </c>
      <c r="P428">
        <v>2817</v>
      </c>
    </row>
    <row r="429" spans="1:22" x14ac:dyDescent="0.25">
      <c r="A429" s="4">
        <v>43698</v>
      </c>
      <c r="B429" s="5">
        <v>0.6</v>
      </c>
      <c r="C429" s="10">
        <v>135</v>
      </c>
      <c r="F429" s="10">
        <v>95.6</v>
      </c>
      <c r="M429" s="36" t="s">
        <v>350</v>
      </c>
      <c r="N429" s="47"/>
      <c r="O429" s="10">
        <v>3144</v>
      </c>
      <c r="P429">
        <v>2816</v>
      </c>
      <c r="V429" t="s">
        <v>390</v>
      </c>
    </row>
    <row r="430" spans="1:22" x14ac:dyDescent="0.25">
      <c r="A430" s="4">
        <v>43699</v>
      </c>
      <c r="B430" s="5">
        <v>0.5</v>
      </c>
      <c r="C430" s="10">
        <v>121</v>
      </c>
      <c r="F430" s="10">
        <v>91.7</v>
      </c>
      <c r="M430" s="36" t="s">
        <v>350</v>
      </c>
      <c r="N430" s="47"/>
      <c r="O430" s="10">
        <v>3144</v>
      </c>
      <c r="P430">
        <v>2816</v>
      </c>
      <c r="T430" s="10">
        <v>260</v>
      </c>
      <c r="V430" t="s">
        <v>391</v>
      </c>
    </row>
    <row r="431" spans="1:22" x14ac:dyDescent="0.25">
      <c r="A431" s="4">
        <v>43700</v>
      </c>
      <c r="B431" s="5">
        <v>4.5</v>
      </c>
      <c r="C431" s="10">
        <v>142</v>
      </c>
      <c r="F431" s="10">
        <v>93.7</v>
      </c>
      <c r="M431" s="36" t="s">
        <v>350</v>
      </c>
      <c r="N431" s="47"/>
      <c r="O431" s="10">
        <v>3148</v>
      </c>
      <c r="P431">
        <v>2817</v>
      </c>
      <c r="T431" s="10">
        <v>262</v>
      </c>
      <c r="V431" t="s">
        <v>393</v>
      </c>
    </row>
    <row r="432" spans="1:22" x14ac:dyDescent="0.25">
      <c r="A432" s="4">
        <v>43701</v>
      </c>
      <c r="B432" s="5">
        <v>2.2000000000000002</v>
      </c>
      <c r="C432" s="10">
        <v>117</v>
      </c>
      <c r="F432" s="10">
        <v>88.9</v>
      </c>
      <c r="M432" s="36" t="s">
        <v>350</v>
      </c>
      <c r="N432" s="47"/>
      <c r="O432" s="10">
        <v>3149</v>
      </c>
      <c r="P432">
        <v>2817</v>
      </c>
      <c r="T432" s="10">
        <v>258</v>
      </c>
      <c r="V432" t="s">
        <v>395</v>
      </c>
    </row>
    <row r="433" spans="1:22" x14ac:dyDescent="0.25">
      <c r="A433" s="4">
        <v>43702</v>
      </c>
      <c r="B433" s="5">
        <v>0.6</v>
      </c>
      <c r="C433" s="10">
        <v>108</v>
      </c>
      <c r="F433" s="10">
        <v>90.7</v>
      </c>
      <c r="M433" s="36" t="s">
        <v>350</v>
      </c>
      <c r="N433" s="47"/>
      <c r="O433" s="10">
        <v>3149</v>
      </c>
      <c r="P433">
        <v>2816</v>
      </c>
      <c r="V433" t="s">
        <v>394</v>
      </c>
    </row>
    <row r="434" spans="1:22" x14ac:dyDescent="0.25">
      <c r="A434" s="4">
        <v>43703</v>
      </c>
      <c r="B434" s="5">
        <v>0.75</v>
      </c>
      <c r="C434" s="10">
        <v>100</v>
      </c>
      <c r="F434" s="10">
        <v>87</v>
      </c>
      <c r="M434" s="36" t="s">
        <v>350</v>
      </c>
      <c r="N434" s="47"/>
      <c r="O434" s="10">
        <v>3149</v>
      </c>
      <c r="P434">
        <v>2816</v>
      </c>
    </row>
    <row r="435" spans="1:22" x14ac:dyDescent="0.25">
      <c r="A435" s="4">
        <v>43704</v>
      </c>
      <c r="B435" s="5">
        <v>1.3</v>
      </c>
      <c r="C435" s="10">
        <v>121</v>
      </c>
      <c r="F435" s="10">
        <v>89.3</v>
      </c>
      <c r="M435" s="36" t="s">
        <v>350</v>
      </c>
      <c r="N435" s="47"/>
      <c r="O435" s="10">
        <v>3148</v>
      </c>
      <c r="P435">
        <v>2814</v>
      </c>
      <c r="V435" t="s">
        <v>396</v>
      </c>
    </row>
    <row r="436" spans="1:22" x14ac:dyDescent="0.25">
      <c r="A436" s="4">
        <v>43705</v>
      </c>
      <c r="B436" s="5">
        <v>0.3</v>
      </c>
      <c r="C436" s="10">
        <v>79</v>
      </c>
      <c r="F436" s="10">
        <v>94.9</v>
      </c>
      <c r="M436" s="36" t="s">
        <v>350</v>
      </c>
      <c r="N436" s="47"/>
      <c r="O436" s="10">
        <v>3148</v>
      </c>
      <c r="P436">
        <v>2813</v>
      </c>
      <c r="T436" s="10">
        <v>250</v>
      </c>
      <c r="V436" s="2" t="s">
        <v>397</v>
      </c>
    </row>
    <row r="437" spans="1:22" x14ac:dyDescent="0.25">
      <c r="A437" s="4">
        <v>43706</v>
      </c>
      <c r="B437" s="5">
        <v>0.1</v>
      </c>
      <c r="C437" s="10">
        <v>72</v>
      </c>
      <c r="F437" s="10">
        <v>91.7</v>
      </c>
      <c r="M437" s="36" t="s">
        <v>350</v>
      </c>
      <c r="N437" s="47"/>
      <c r="O437" s="10">
        <v>3148</v>
      </c>
      <c r="P437">
        <v>2812</v>
      </c>
      <c r="V437" t="s">
        <v>398</v>
      </c>
    </row>
    <row r="438" spans="1:22" x14ac:dyDescent="0.25">
      <c r="A438" s="4">
        <v>43707</v>
      </c>
      <c r="B438" s="5">
        <v>0.5</v>
      </c>
      <c r="C438" s="10">
        <v>257</v>
      </c>
      <c r="F438" s="10">
        <v>90.7</v>
      </c>
      <c r="M438" s="36" t="s">
        <v>350</v>
      </c>
      <c r="N438" s="47"/>
      <c r="O438" s="10">
        <v>3148</v>
      </c>
      <c r="P438">
        <v>2811</v>
      </c>
      <c r="V438" t="s">
        <v>399</v>
      </c>
    </row>
    <row r="439" spans="1:22" x14ac:dyDescent="0.25">
      <c r="A439" s="4">
        <v>43708</v>
      </c>
      <c r="B439" s="5">
        <v>0.4</v>
      </c>
      <c r="C439" s="10">
        <v>98</v>
      </c>
      <c r="F439" s="10">
        <v>85.7</v>
      </c>
      <c r="M439" s="36" t="s">
        <v>350</v>
      </c>
      <c r="N439" s="47"/>
      <c r="O439" s="10">
        <v>3148</v>
      </c>
      <c r="P439">
        <v>2810</v>
      </c>
      <c r="T439" s="10">
        <v>230</v>
      </c>
      <c r="V439" t="s">
        <v>400</v>
      </c>
    </row>
    <row r="440" spans="1:22" x14ac:dyDescent="0.25">
      <c r="A440" s="18">
        <v>43710</v>
      </c>
      <c r="B440" s="5">
        <v>0.7</v>
      </c>
      <c r="C440" s="10">
        <v>139</v>
      </c>
      <c r="F440" s="10">
        <v>86.3</v>
      </c>
      <c r="M440" s="36" t="s">
        <v>350</v>
      </c>
      <c r="N440" s="47"/>
      <c r="O440" s="10">
        <v>3148</v>
      </c>
      <c r="P440">
        <v>2810</v>
      </c>
      <c r="V440" s="16" t="s">
        <v>401</v>
      </c>
    </row>
    <row r="441" spans="1:22" x14ac:dyDescent="0.25">
      <c r="A441" s="4">
        <v>43711</v>
      </c>
      <c r="B441" s="5">
        <v>0.8</v>
      </c>
      <c r="C441" s="10">
        <v>93</v>
      </c>
      <c r="F441" s="10">
        <v>92.5</v>
      </c>
      <c r="M441" s="36" t="s">
        <v>350</v>
      </c>
      <c r="N441" s="47"/>
      <c r="O441" s="10">
        <v>3148</v>
      </c>
      <c r="P441">
        <v>2810</v>
      </c>
      <c r="T441" s="10">
        <v>223</v>
      </c>
      <c r="V441" s="2" t="s">
        <v>402</v>
      </c>
    </row>
    <row r="442" spans="1:22" x14ac:dyDescent="0.25">
      <c r="A442" s="4">
        <v>43712</v>
      </c>
      <c r="B442" s="5">
        <v>0.2</v>
      </c>
      <c r="C442" s="10">
        <v>80</v>
      </c>
      <c r="F442" s="10">
        <v>96.2</v>
      </c>
      <c r="M442" s="36" t="s">
        <v>350</v>
      </c>
      <c r="N442" s="47"/>
      <c r="O442" s="10">
        <v>3149</v>
      </c>
      <c r="P442">
        <v>2810</v>
      </c>
      <c r="T442" s="10">
        <v>217</v>
      </c>
      <c r="V442" s="2" t="s">
        <v>403</v>
      </c>
    </row>
    <row r="443" spans="1:22" x14ac:dyDescent="0.25">
      <c r="A443" s="4">
        <v>43713</v>
      </c>
      <c r="B443" s="5">
        <v>0.6</v>
      </c>
      <c r="C443" s="10">
        <v>71</v>
      </c>
      <c r="F443" s="10">
        <v>93</v>
      </c>
      <c r="M443" s="36" t="s">
        <v>350</v>
      </c>
      <c r="N443" s="47"/>
      <c r="O443" s="10">
        <v>3149</v>
      </c>
      <c r="P443" s="16">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16">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16">
        <v>2808</v>
      </c>
      <c r="T445" s="10">
        <v>200</v>
      </c>
      <c r="V445" s="16" t="s">
        <v>411</v>
      </c>
    </row>
    <row r="446" spans="1:22" x14ac:dyDescent="0.25">
      <c r="A446" s="4">
        <v>43716</v>
      </c>
      <c r="B446" s="5">
        <v>0.7</v>
      </c>
      <c r="C446" s="10">
        <v>87</v>
      </c>
      <c r="F446" s="10">
        <v>95.4</v>
      </c>
      <c r="M446" s="36" t="s">
        <v>350</v>
      </c>
      <c r="N446" s="47"/>
      <c r="O446" s="10">
        <v>3152</v>
      </c>
      <c r="P446" s="16">
        <v>2808</v>
      </c>
      <c r="T446" s="10">
        <v>191</v>
      </c>
      <c r="V446" s="16" t="s">
        <v>406</v>
      </c>
    </row>
    <row r="447" spans="1:22" x14ac:dyDescent="0.25">
      <c r="A447" s="4">
        <v>43717</v>
      </c>
      <c r="B447" s="5">
        <v>0.2</v>
      </c>
      <c r="C447" s="10">
        <v>77</v>
      </c>
      <c r="F447" s="10">
        <v>97.4</v>
      </c>
      <c r="M447" s="36" t="s">
        <v>350</v>
      </c>
      <c r="N447" s="47"/>
      <c r="O447" s="10">
        <v>3152</v>
      </c>
      <c r="P447" s="16">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16">
        <v>2807</v>
      </c>
      <c r="V448" s="16" t="s">
        <v>408</v>
      </c>
    </row>
    <row r="449" spans="1:22" x14ac:dyDescent="0.25">
      <c r="A449" s="4">
        <v>43719</v>
      </c>
      <c r="B449" s="5">
        <v>0.4</v>
      </c>
      <c r="C449" s="10">
        <v>64</v>
      </c>
      <c r="F449" s="36">
        <v>98.4</v>
      </c>
      <c r="M449" s="36" t="s">
        <v>350</v>
      </c>
      <c r="N449" s="47"/>
      <c r="O449" s="10">
        <v>3154</v>
      </c>
      <c r="P449">
        <v>2808</v>
      </c>
      <c r="T449" s="10">
        <v>171</v>
      </c>
      <c r="V449" s="16" t="s">
        <v>409</v>
      </c>
    </row>
    <row r="450" spans="1:22" x14ac:dyDescent="0.25">
      <c r="A450" s="4">
        <v>43720</v>
      </c>
      <c r="B450" s="5">
        <v>0.6</v>
      </c>
      <c r="C450" s="10">
        <v>73</v>
      </c>
      <c r="F450" s="10">
        <v>87.7</v>
      </c>
      <c r="M450" s="36" t="s">
        <v>350</v>
      </c>
      <c r="N450" s="47"/>
      <c r="O450" s="10">
        <v>3155</v>
      </c>
      <c r="P450">
        <v>2807</v>
      </c>
      <c r="V450" s="31" t="s">
        <v>410</v>
      </c>
    </row>
    <row r="451" spans="1:22" x14ac:dyDescent="0.25">
      <c r="A451" s="4">
        <v>43721</v>
      </c>
      <c r="B451" s="5">
        <v>3.4</v>
      </c>
      <c r="C451" s="10">
        <v>80</v>
      </c>
      <c r="F451" s="10">
        <v>95</v>
      </c>
      <c r="M451" s="36" t="s">
        <v>350</v>
      </c>
      <c r="N451" s="47"/>
      <c r="O451" s="10">
        <v>3155</v>
      </c>
      <c r="P451">
        <v>2809</v>
      </c>
      <c r="V451" s="16" t="s">
        <v>412</v>
      </c>
    </row>
    <row r="452" spans="1:22" x14ac:dyDescent="0.25">
      <c r="A452" s="18">
        <v>43723</v>
      </c>
      <c r="B452" s="5">
        <v>1.6</v>
      </c>
      <c r="C452" s="10">
        <v>137</v>
      </c>
      <c r="F452" s="10">
        <v>90.5</v>
      </c>
      <c r="M452" s="36" t="s">
        <v>413</v>
      </c>
      <c r="N452" s="47"/>
      <c r="O452" s="10">
        <v>3154</v>
      </c>
      <c r="P452">
        <v>2809</v>
      </c>
    </row>
    <row r="453" spans="1:22" x14ac:dyDescent="0.25">
      <c r="A453" s="4">
        <v>43724</v>
      </c>
      <c r="B453" s="5">
        <v>0.5</v>
      </c>
      <c r="C453" s="10">
        <v>84</v>
      </c>
      <c r="F453" s="10">
        <v>94</v>
      </c>
      <c r="M453" s="36" t="s">
        <v>413</v>
      </c>
      <c r="N453" s="47"/>
      <c r="O453" s="10">
        <v>3154</v>
      </c>
      <c r="P453">
        <v>2808</v>
      </c>
      <c r="T453" s="10">
        <v>153</v>
      </c>
      <c r="V453" t="s">
        <v>414</v>
      </c>
    </row>
    <row r="454" spans="1:22" x14ac:dyDescent="0.25">
      <c r="A454" s="4">
        <v>43725</v>
      </c>
      <c r="B454" s="5">
        <v>0.4</v>
      </c>
      <c r="C454" s="10">
        <v>69</v>
      </c>
      <c r="F454" s="10">
        <v>94.2</v>
      </c>
      <c r="M454" s="36" t="s">
        <v>413</v>
      </c>
      <c r="N454" s="47"/>
      <c r="O454" s="10">
        <v>3153</v>
      </c>
      <c r="P454">
        <v>2809</v>
      </c>
      <c r="V454" t="s">
        <v>415</v>
      </c>
    </row>
    <row r="455" spans="1:22" x14ac:dyDescent="0.25">
      <c r="A455" s="4">
        <v>43726</v>
      </c>
      <c r="B455" s="5">
        <v>0.4</v>
      </c>
      <c r="C455" s="10">
        <v>69</v>
      </c>
      <c r="F455" s="10">
        <v>88.4</v>
      </c>
      <c r="M455" s="36" t="s">
        <v>413</v>
      </c>
      <c r="N455" s="47"/>
      <c r="O455" s="10">
        <v>3153</v>
      </c>
      <c r="P455">
        <v>2809</v>
      </c>
      <c r="T455" s="10">
        <v>147</v>
      </c>
      <c r="V455" t="s">
        <v>416</v>
      </c>
    </row>
    <row r="456" spans="1:22" x14ac:dyDescent="0.25">
      <c r="A456" s="4">
        <v>43727</v>
      </c>
      <c r="B456" s="5">
        <v>0.2</v>
      </c>
      <c r="C456" s="10">
        <v>65</v>
      </c>
      <c r="F456" s="10">
        <v>95.4</v>
      </c>
      <c r="M456" s="36" t="s">
        <v>413</v>
      </c>
      <c r="N456" s="47"/>
      <c r="O456" s="10">
        <v>3153</v>
      </c>
      <c r="P456">
        <v>2808</v>
      </c>
      <c r="T456" s="36">
        <v>145</v>
      </c>
      <c r="U456" s="62"/>
      <c r="V456" t="s">
        <v>420</v>
      </c>
    </row>
    <row r="457" spans="1:22" x14ac:dyDescent="0.25">
      <c r="A457" s="4">
        <v>43728</v>
      </c>
      <c r="B457" s="5">
        <v>4.2</v>
      </c>
      <c r="C457" s="10">
        <v>74</v>
      </c>
      <c r="F457" s="10">
        <v>90.5</v>
      </c>
      <c r="M457" s="36" t="s">
        <v>413</v>
      </c>
      <c r="N457" s="47"/>
      <c r="O457" s="10">
        <v>3153</v>
      </c>
      <c r="P457">
        <v>2808</v>
      </c>
      <c r="T457" s="10">
        <v>151</v>
      </c>
      <c r="V457" t="s">
        <v>417</v>
      </c>
    </row>
    <row r="458" spans="1:22" x14ac:dyDescent="0.25">
      <c r="A458" s="4">
        <v>43729</v>
      </c>
      <c r="B458" s="5">
        <v>5.6</v>
      </c>
      <c r="C458" s="10">
        <v>64</v>
      </c>
      <c r="F458" s="36">
        <v>100</v>
      </c>
      <c r="M458" s="36" t="s">
        <v>413</v>
      </c>
      <c r="N458" s="47"/>
      <c r="O458" s="10">
        <v>3155</v>
      </c>
      <c r="P458">
        <v>2808</v>
      </c>
      <c r="Q458">
        <v>82</v>
      </c>
      <c r="T458" s="10">
        <v>161</v>
      </c>
      <c r="V458" t="s">
        <v>424</v>
      </c>
    </row>
    <row r="459" spans="1:22" x14ac:dyDescent="0.25">
      <c r="A459" s="4">
        <v>43730</v>
      </c>
      <c r="B459" s="5">
        <v>2.2999999999999998</v>
      </c>
      <c r="C459" s="10">
        <v>85</v>
      </c>
      <c r="F459" s="10">
        <v>87.1</v>
      </c>
      <c r="M459" s="36" t="s">
        <v>413</v>
      </c>
      <c r="N459" s="47"/>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7"/>
      <c r="O463" s="10">
        <v>3160</v>
      </c>
      <c r="P463">
        <v>2802</v>
      </c>
      <c r="Q463">
        <v>21</v>
      </c>
      <c r="V463" t="s">
        <v>426</v>
      </c>
    </row>
    <row r="464" spans="1:22" x14ac:dyDescent="0.25">
      <c r="A464" s="4">
        <v>43735</v>
      </c>
      <c r="B464" s="5">
        <v>7.6</v>
      </c>
      <c r="C464" s="10">
        <v>152</v>
      </c>
      <c r="F464" s="10">
        <v>86.8</v>
      </c>
      <c r="M464" s="36" t="s">
        <v>413</v>
      </c>
      <c r="N464" s="47"/>
      <c r="O464" s="10">
        <v>3160</v>
      </c>
      <c r="P464">
        <v>2802</v>
      </c>
      <c r="Q464">
        <v>21</v>
      </c>
      <c r="V464" s="31" t="s">
        <v>427</v>
      </c>
    </row>
    <row r="465" spans="1:22" x14ac:dyDescent="0.25">
      <c r="A465" s="4">
        <v>43736</v>
      </c>
      <c r="B465" s="5">
        <v>3.3</v>
      </c>
      <c r="C465" s="10">
        <v>89</v>
      </c>
      <c r="F465" s="10">
        <v>84.3</v>
      </c>
      <c r="M465" s="36" t="s">
        <v>413</v>
      </c>
      <c r="N465" s="47"/>
      <c r="O465" s="10">
        <v>3160</v>
      </c>
      <c r="P465">
        <v>2802</v>
      </c>
      <c r="Q465">
        <v>21</v>
      </c>
      <c r="T465" s="10">
        <v>275</v>
      </c>
      <c r="V465" t="s">
        <v>428</v>
      </c>
    </row>
    <row r="466" spans="1:22" x14ac:dyDescent="0.25">
      <c r="A466" s="4">
        <v>43737</v>
      </c>
      <c r="B466" s="5">
        <v>0.3</v>
      </c>
      <c r="C466" s="10">
        <v>78</v>
      </c>
      <c r="F466" s="10">
        <v>87.2</v>
      </c>
      <c r="M466" s="36" t="s">
        <v>413</v>
      </c>
      <c r="N466" s="47"/>
      <c r="O466" s="10">
        <v>3160</v>
      </c>
      <c r="P466">
        <v>2802</v>
      </c>
      <c r="Q466">
        <v>21</v>
      </c>
      <c r="T466" s="10">
        <v>269</v>
      </c>
      <c r="V466" t="s">
        <v>429</v>
      </c>
    </row>
    <row r="467" spans="1:22" x14ac:dyDescent="0.25">
      <c r="A467" s="4">
        <v>43738</v>
      </c>
      <c r="B467" s="5">
        <v>0.5</v>
      </c>
      <c r="C467" s="10">
        <v>77</v>
      </c>
      <c r="F467" s="10">
        <v>90.9</v>
      </c>
      <c r="M467" s="36" t="s">
        <v>413</v>
      </c>
      <c r="N467" s="47"/>
      <c r="O467" s="10">
        <v>3161</v>
      </c>
      <c r="P467">
        <v>2803</v>
      </c>
      <c r="Q467">
        <v>21</v>
      </c>
      <c r="V467" t="s">
        <v>430</v>
      </c>
    </row>
    <row r="468" spans="1:22" x14ac:dyDescent="0.25">
      <c r="A468" s="4">
        <v>43739</v>
      </c>
      <c r="B468" s="5">
        <v>1</v>
      </c>
      <c r="C468" s="10">
        <v>104</v>
      </c>
      <c r="F468" s="10">
        <v>88.5</v>
      </c>
      <c r="M468" s="36" t="s">
        <v>413</v>
      </c>
      <c r="N468" s="47"/>
      <c r="O468" s="10">
        <v>3165</v>
      </c>
      <c r="P468">
        <v>2805</v>
      </c>
      <c r="Q468">
        <v>17</v>
      </c>
      <c r="T468" s="10">
        <v>274</v>
      </c>
      <c r="V468" t="s">
        <v>431</v>
      </c>
    </row>
    <row r="469" spans="1:22" x14ac:dyDescent="0.25">
      <c r="A469" s="4">
        <v>43740</v>
      </c>
      <c r="B469" s="5">
        <v>0.6</v>
      </c>
      <c r="C469" s="10">
        <v>111</v>
      </c>
      <c r="F469" s="10">
        <v>88.3</v>
      </c>
      <c r="M469" s="36" t="s">
        <v>413</v>
      </c>
      <c r="N469" s="47"/>
      <c r="O469" s="10">
        <v>3165</v>
      </c>
      <c r="P469">
        <v>2804</v>
      </c>
      <c r="Q469">
        <v>17</v>
      </c>
      <c r="T469" s="10">
        <v>272</v>
      </c>
      <c r="V469" t="s">
        <v>432</v>
      </c>
    </row>
    <row r="470" spans="1:22" x14ac:dyDescent="0.25">
      <c r="A470" s="4">
        <v>43741</v>
      </c>
      <c r="B470" s="5">
        <v>0.4</v>
      </c>
      <c r="C470" s="10">
        <v>88</v>
      </c>
      <c r="F470" s="10">
        <v>94.3</v>
      </c>
      <c r="M470" s="36" t="s">
        <v>413</v>
      </c>
      <c r="N470" s="47"/>
      <c r="O470" s="10">
        <v>3165</v>
      </c>
      <c r="P470">
        <v>2802</v>
      </c>
      <c r="Q470">
        <v>13</v>
      </c>
      <c r="V470" t="s">
        <v>433</v>
      </c>
    </row>
    <row r="471" spans="1:22" x14ac:dyDescent="0.25">
      <c r="A471" s="4">
        <v>43744</v>
      </c>
      <c r="B471" s="5">
        <v>5.3</v>
      </c>
      <c r="C471" s="10">
        <v>65</v>
      </c>
      <c r="F471" s="10">
        <v>86.2</v>
      </c>
      <c r="M471" s="36" t="s">
        <v>413</v>
      </c>
      <c r="N471" s="47"/>
      <c r="O471" s="10">
        <v>3165</v>
      </c>
      <c r="P471">
        <v>2803</v>
      </c>
      <c r="Q471">
        <v>13</v>
      </c>
      <c r="T471" s="10">
        <v>275</v>
      </c>
      <c r="V471" t="s">
        <v>434</v>
      </c>
    </row>
    <row r="472" spans="1:22" x14ac:dyDescent="0.25">
      <c r="A472" s="4">
        <v>43743</v>
      </c>
      <c r="B472" s="5">
        <v>6.3</v>
      </c>
      <c r="C472" s="10">
        <v>543</v>
      </c>
      <c r="F472" s="10">
        <v>92.1</v>
      </c>
      <c r="M472" s="36" t="s">
        <v>413</v>
      </c>
      <c r="N472" s="47"/>
      <c r="O472" s="10">
        <v>3167</v>
      </c>
      <c r="P472">
        <v>2802</v>
      </c>
      <c r="Q472">
        <v>13</v>
      </c>
      <c r="T472" s="10">
        <v>276</v>
      </c>
      <c r="V472" t="s">
        <v>435</v>
      </c>
    </row>
    <row r="473" spans="1:22" x14ac:dyDescent="0.25">
      <c r="A473" s="4">
        <v>43744</v>
      </c>
      <c r="B473" s="5">
        <v>0.3</v>
      </c>
      <c r="C473" s="10">
        <v>65</v>
      </c>
      <c r="F473" s="10">
        <v>96.9</v>
      </c>
      <c r="M473" s="36" t="s">
        <v>413</v>
      </c>
      <c r="N473" s="47"/>
      <c r="O473" s="10">
        <v>3167</v>
      </c>
      <c r="P473">
        <v>2803</v>
      </c>
      <c r="Q473">
        <v>13</v>
      </c>
      <c r="T473" s="10">
        <v>271</v>
      </c>
      <c r="V473" t="s">
        <v>436</v>
      </c>
    </row>
    <row r="474" spans="1:22" x14ac:dyDescent="0.25">
      <c r="A474" s="4">
        <v>43745</v>
      </c>
      <c r="B474" s="5">
        <v>0.75</v>
      </c>
      <c r="C474" s="10">
        <v>73</v>
      </c>
      <c r="F474" s="10">
        <v>100</v>
      </c>
      <c r="M474" s="36" t="s">
        <v>413</v>
      </c>
      <c r="N474" s="47"/>
      <c r="O474" s="10">
        <v>3167</v>
      </c>
      <c r="P474">
        <v>2803</v>
      </c>
      <c r="Q474">
        <v>13</v>
      </c>
      <c r="T474" s="10">
        <v>269</v>
      </c>
      <c r="V474" t="s">
        <v>437</v>
      </c>
    </row>
    <row r="475" spans="1:22" x14ac:dyDescent="0.25">
      <c r="A475" s="4">
        <v>43746</v>
      </c>
      <c r="B475" s="5">
        <v>0.4</v>
      </c>
      <c r="C475" s="10">
        <v>64</v>
      </c>
      <c r="F475" s="10">
        <v>98.4</v>
      </c>
      <c r="M475" s="36" t="s">
        <v>413</v>
      </c>
      <c r="N475" s="47"/>
      <c r="O475" s="10">
        <v>3167</v>
      </c>
      <c r="P475">
        <v>2802</v>
      </c>
      <c r="Q475">
        <v>13</v>
      </c>
      <c r="T475" s="10">
        <v>254</v>
      </c>
      <c r="V475" t="s">
        <v>438</v>
      </c>
    </row>
    <row r="476" spans="1:22" x14ac:dyDescent="0.25">
      <c r="A476" s="4">
        <v>43748</v>
      </c>
      <c r="B476" s="5">
        <v>0.5</v>
      </c>
      <c r="C476" s="10">
        <v>127</v>
      </c>
      <c r="F476" s="10">
        <v>96.1</v>
      </c>
      <c r="M476" s="36" t="s">
        <v>413</v>
      </c>
      <c r="N476" s="47"/>
      <c r="O476" s="10">
        <v>3167</v>
      </c>
      <c r="P476">
        <v>2802</v>
      </c>
      <c r="Q476">
        <v>13</v>
      </c>
      <c r="T476" s="10">
        <v>233</v>
      </c>
      <c r="V476" t="s">
        <v>439</v>
      </c>
    </row>
    <row r="477" spans="1:22" x14ac:dyDescent="0.25">
      <c r="A477" s="4">
        <v>43749</v>
      </c>
      <c r="B477" s="5">
        <v>2.5</v>
      </c>
      <c r="C477" s="10">
        <v>85</v>
      </c>
      <c r="F477" s="10">
        <v>83.5</v>
      </c>
      <c r="M477" s="36" t="s">
        <v>413</v>
      </c>
      <c r="N477" s="47"/>
      <c r="O477" s="10">
        <v>3169</v>
      </c>
      <c r="P477">
        <v>2803</v>
      </c>
      <c r="Q477">
        <v>13</v>
      </c>
      <c r="T477" s="10">
        <v>232</v>
      </c>
      <c r="V477" t="s">
        <v>440</v>
      </c>
    </row>
    <row r="478" spans="1:22" x14ac:dyDescent="0.25">
      <c r="A478" s="4">
        <v>43750</v>
      </c>
      <c r="B478" s="5">
        <v>0.1</v>
      </c>
      <c r="C478" s="10">
        <v>77</v>
      </c>
      <c r="F478" s="10">
        <v>89.6</v>
      </c>
      <c r="M478" s="36" t="s">
        <v>413</v>
      </c>
      <c r="N478" s="47"/>
      <c r="O478" s="10">
        <v>3169</v>
      </c>
      <c r="P478">
        <v>2803</v>
      </c>
      <c r="Q478">
        <v>13</v>
      </c>
      <c r="T478" s="10">
        <v>223</v>
      </c>
      <c r="V478" t="s">
        <v>441</v>
      </c>
    </row>
    <row r="479" spans="1:22" x14ac:dyDescent="0.25">
      <c r="A479" s="4">
        <v>43751</v>
      </c>
      <c r="B479" s="5">
        <v>1.6</v>
      </c>
      <c r="C479" s="10">
        <v>85</v>
      </c>
      <c r="F479" s="10">
        <v>91.8</v>
      </c>
      <c r="M479" s="36" t="s">
        <v>413</v>
      </c>
      <c r="N479" s="47"/>
      <c r="O479" s="10">
        <v>3171</v>
      </c>
      <c r="P479">
        <v>2803</v>
      </c>
      <c r="Q479">
        <v>13</v>
      </c>
      <c r="T479" s="10">
        <v>224</v>
      </c>
      <c r="V479" t="s">
        <v>442</v>
      </c>
    </row>
    <row r="480" spans="1:22" x14ac:dyDescent="0.25">
      <c r="A480" s="4">
        <v>43752</v>
      </c>
      <c r="B480" s="5">
        <v>1.1000000000000001</v>
      </c>
      <c r="C480" s="10">
        <v>79</v>
      </c>
      <c r="F480" s="10">
        <v>89.9</v>
      </c>
      <c r="M480" s="36" t="s">
        <v>413</v>
      </c>
      <c r="N480" s="47"/>
      <c r="O480" s="10">
        <v>3171</v>
      </c>
      <c r="P480">
        <v>2803</v>
      </c>
      <c r="Q480">
        <v>13</v>
      </c>
      <c r="T480" s="10">
        <v>225</v>
      </c>
      <c r="V480" t="s">
        <v>450</v>
      </c>
    </row>
    <row r="481" spans="1:22" x14ac:dyDescent="0.25">
      <c r="A481" s="4">
        <v>43753</v>
      </c>
      <c r="B481" s="5">
        <v>0.5</v>
      </c>
      <c r="C481" s="10">
        <v>85</v>
      </c>
      <c r="F481" s="10">
        <v>86.2</v>
      </c>
      <c r="M481" s="36" t="s">
        <v>413</v>
      </c>
      <c r="N481" s="47"/>
      <c r="O481" s="10">
        <v>3171</v>
      </c>
      <c r="P481">
        <v>2803</v>
      </c>
      <c r="Q481">
        <v>13</v>
      </c>
      <c r="T481" s="10">
        <v>261</v>
      </c>
      <c r="V481" t="s">
        <v>451</v>
      </c>
    </row>
    <row r="482" spans="1:22" x14ac:dyDescent="0.25">
      <c r="A482" s="18">
        <v>43756</v>
      </c>
      <c r="B482" s="5">
        <v>1</v>
      </c>
      <c r="C482" s="10">
        <v>213</v>
      </c>
      <c r="F482" s="10">
        <v>91.5</v>
      </c>
      <c r="M482" s="36" t="s">
        <v>413</v>
      </c>
      <c r="N482" s="47"/>
      <c r="O482" s="10">
        <v>3171</v>
      </c>
      <c r="P482">
        <v>2803</v>
      </c>
      <c r="Q482">
        <v>13</v>
      </c>
      <c r="T482" s="10">
        <v>182</v>
      </c>
      <c r="V482" t="s">
        <v>452</v>
      </c>
    </row>
    <row r="483" spans="1:22" x14ac:dyDescent="0.25">
      <c r="A483" s="4">
        <v>43757</v>
      </c>
      <c r="B483" s="5">
        <v>3.7</v>
      </c>
      <c r="C483" s="10">
        <v>82</v>
      </c>
      <c r="F483" s="10">
        <v>93.9</v>
      </c>
      <c r="M483" s="36" t="s">
        <v>413</v>
      </c>
      <c r="N483" s="47"/>
      <c r="O483" s="10">
        <v>3171</v>
      </c>
      <c r="P483">
        <v>2803</v>
      </c>
      <c r="Q483">
        <v>13</v>
      </c>
      <c r="T483" s="10">
        <v>170</v>
      </c>
      <c r="V483" t="s">
        <v>453</v>
      </c>
    </row>
    <row r="484" spans="1:22" x14ac:dyDescent="0.25">
      <c r="A484" s="4">
        <v>43758</v>
      </c>
      <c r="B484" s="5">
        <v>0.3</v>
      </c>
      <c r="C484" s="10">
        <v>65</v>
      </c>
      <c r="F484" s="10">
        <v>96.9</v>
      </c>
      <c r="M484" s="36" t="s">
        <v>413</v>
      </c>
      <c r="N484" s="47"/>
      <c r="O484" s="10">
        <v>3171</v>
      </c>
      <c r="P484">
        <v>2803</v>
      </c>
      <c r="Q484">
        <v>13</v>
      </c>
      <c r="T484" s="10">
        <v>161</v>
      </c>
      <c r="V484" t="s">
        <v>454</v>
      </c>
    </row>
    <row r="485" spans="1:22" x14ac:dyDescent="0.25">
      <c r="A485" s="4">
        <v>43759</v>
      </c>
      <c r="B485" s="5">
        <v>2.6</v>
      </c>
      <c r="C485" s="10">
        <v>53</v>
      </c>
      <c r="F485" s="10">
        <v>92.5</v>
      </c>
      <c r="M485" s="36" t="s">
        <v>413</v>
      </c>
      <c r="N485" s="47"/>
      <c r="O485" s="10">
        <v>3171</v>
      </c>
      <c r="P485">
        <v>2803</v>
      </c>
      <c r="Q485">
        <v>13</v>
      </c>
      <c r="T485" s="10">
        <v>153</v>
      </c>
      <c r="V485" t="s">
        <v>455</v>
      </c>
    </row>
    <row r="486" spans="1:22" x14ac:dyDescent="0.25">
      <c r="A486" s="4">
        <v>43760</v>
      </c>
      <c r="B486" s="5">
        <v>1</v>
      </c>
      <c r="C486" s="10">
        <v>74</v>
      </c>
      <c r="F486" s="10">
        <v>95.9</v>
      </c>
      <c r="M486" s="36" t="s">
        <v>413</v>
      </c>
      <c r="N486" s="47"/>
      <c r="O486" s="10">
        <v>3171</v>
      </c>
      <c r="P486">
        <v>2805</v>
      </c>
      <c r="Q486">
        <v>13</v>
      </c>
      <c r="T486" s="10">
        <v>148</v>
      </c>
      <c r="V486" t="s">
        <v>456</v>
      </c>
    </row>
    <row r="487" spans="1:22" x14ac:dyDescent="0.25">
      <c r="A487" s="4">
        <v>43761</v>
      </c>
      <c r="B487" s="5">
        <v>0.8</v>
      </c>
      <c r="C487" s="10">
        <v>60</v>
      </c>
      <c r="F487" s="10">
        <v>96.7</v>
      </c>
      <c r="M487" s="36" t="s">
        <v>413</v>
      </c>
      <c r="N487" s="47"/>
      <c r="O487" s="10">
        <v>3172</v>
      </c>
      <c r="P487">
        <v>2805</v>
      </c>
      <c r="Q487">
        <v>13</v>
      </c>
      <c r="T487" s="36">
        <v>144</v>
      </c>
      <c r="U487" s="62"/>
      <c r="V487" t="s">
        <v>457</v>
      </c>
    </row>
    <row r="488" spans="1:22" x14ac:dyDescent="0.25">
      <c r="A488" s="4">
        <v>43762</v>
      </c>
      <c r="B488" s="5">
        <v>2.2999999999999998</v>
      </c>
      <c r="C488" s="10">
        <v>223</v>
      </c>
      <c r="F488" s="10">
        <v>91.9</v>
      </c>
      <c r="M488" s="36" t="s">
        <v>413</v>
      </c>
      <c r="N488" s="47"/>
      <c r="O488" s="10">
        <v>3172</v>
      </c>
      <c r="P488">
        <v>2806</v>
      </c>
      <c r="Q488">
        <v>13</v>
      </c>
      <c r="T488" s="10">
        <v>155</v>
      </c>
      <c r="V488" t="s">
        <v>458</v>
      </c>
    </row>
    <row r="489" spans="1:22" x14ac:dyDescent="0.25">
      <c r="A489" s="4">
        <v>43763</v>
      </c>
      <c r="B489" s="5">
        <v>7.4</v>
      </c>
      <c r="C489" s="10">
        <v>58</v>
      </c>
      <c r="F489" s="10">
        <v>96.6</v>
      </c>
      <c r="M489" s="36" t="s">
        <v>413</v>
      </c>
      <c r="N489" s="47"/>
      <c r="O489" s="10">
        <v>3172</v>
      </c>
      <c r="P489">
        <v>2806</v>
      </c>
      <c r="Q489">
        <v>13</v>
      </c>
      <c r="T489" s="10">
        <v>155</v>
      </c>
      <c r="V489" t="s">
        <v>459</v>
      </c>
    </row>
    <row r="490" spans="1:22" x14ac:dyDescent="0.25">
      <c r="A490" s="4">
        <v>43764</v>
      </c>
      <c r="B490" s="5">
        <v>5.0999999999999996</v>
      </c>
      <c r="C490" s="10">
        <v>53</v>
      </c>
      <c r="F490" s="10">
        <v>96.4</v>
      </c>
      <c r="M490" s="36" t="s">
        <v>413</v>
      </c>
      <c r="N490" s="47"/>
      <c r="O490" s="10">
        <v>3175</v>
      </c>
      <c r="P490">
        <v>2805</v>
      </c>
      <c r="Q490">
        <v>11</v>
      </c>
      <c r="T490" s="10">
        <v>160</v>
      </c>
      <c r="V490" t="s">
        <v>461</v>
      </c>
    </row>
    <row r="491" spans="1:22" x14ac:dyDescent="0.25">
      <c r="A491" s="4">
        <v>43765</v>
      </c>
      <c r="B491" s="5">
        <v>1.9</v>
      </c>
      <c r="C491" s="10">
        <v>223</v>
      </c>
      <c r="F491" s="10">
        <v>96</v>
      </c>
      <c r="M491" s="36" t="s">
        <v>413</v>
      </c>
      <c r="N491" s="47"/>
      <c r="O491" s="10">
        <v>3176</v>
      </c>
      <c r="P491">
        <v>2805</v>
      </c>
      <c r="Q491">
        <v>11</v>
      </c>
      <c r="T491" s="10">
        <v>161</v>
      </c>
      <c r="V491" t="s">
        <v>462</v>
      </c>
    </row>
    <row r="492" spans="1:22" x14ac:dyDescent="0.25">
      <c r="A492" s="4">
        <v>43766</v>
      </c>
      <c r="B492" s="5">
        <v>0.9</v>
      </c>
      <c r="C492" s="10">
        <v>58</v>
      </c>
      <c r="F492" s="10">
        <v>96.6</v>
      </c>
      <c r="M492" s="36" t="s">
        <v>413</v>
      </c>
      <c r="N492" s="47"/>
      <c r="O492" s="10">
        <v>3178</v>
      </c>
      <c r="P492">
        <v>2805</v>
      </c>
      <c r="Q492">
        <v>9</v>
      </c>
      <c r="T492" s="10">
        <v>164</v>
      </c>
      <c r="V492" t="s">
        <v>463</v>
      </c>
    </row>
    <row r="493" spans="1:22" x14ac:dyDescent="0.25">
      <c r="A493" s="4">
        <v>43767</v>
      </c>
      <c r="B493" s="5">
        <v>0.5</v>
      </c>
      <c r="C493" s="10">
        <v>68</v>
      </c>
      <c r="F493" s="10">
        <v>91.2</v>
      </c>
      <c r="M493" s="36" t="s">
        <v>413</v>
      </c>
      <c r="N493" s="47"/>
      <c r="O493" s="10">
        <v>3178</v>
      </c>
      <c r="P493">
        <v>2805</v>
      </c>
      <c r="Q493">
        <v>9</v>
      </c>
      <c r="T493" s="10">
        <v>162</v>
      </c>
      <c r="V493" t="s">
        <v>464</v>
      </c>
    </row>
    <row r="494" spans="1:22" x14ac:dyDescent="0.25">
      <c r="A494" s="4">
        <v>43768</v>
      </c>
      <c r="B494" s="5">
        <v>0.5</v>
      </c>
      <c r="C494" s="36">
        <v>51</v>
      </c>
      <c r="D494" s="47"/>
      <c r="F494" s="10">
        <v>98</v>
      </c>
      <c r="M494" s="36" t="s">
        <v>413</v>
      </c>
      <c r="N494" s="47"/>
      <c r="O494" s="10">
        <v>3178</v>
      </c>
      <c r="P494">
        <v>2805</v>
      </c>
      <c r="Q494">
        <v>9</v>
      </c>
      <c r="T494" s="10">
        <v>161</v>
      </c>
      <c r="V494" t="s">
        <v>465</v>
      </c>
    </row>
    <row r="495" spans="1:22" x14ac:dyDescent="0.25">
      <c r="A495" s="4">
        <v>43769</v>
      </c>
      <c r="B495" s="5">
        <v>0.7</v>
      </c>
      <c r="C495" s="10">
        <v>58</v>
      </c>
      <c r="F495" s="10">
        <v>86.2</v>
      </c>
      <c r="M495" s="36" t="s">
        <v>413</v>
      </c>
      <c r="N495" s="47"/>
      <c r="O495" s="10">
        <v>3178</v>
      </c>
      <c r="P495">
        <v>2806</v>
      </c>
      <c r="Q495">
        <v>9</v>
      </c>
      <c r="T495" s="10">
        <v>166</v>
      </c>
      <c r="V495" t="s">
        <v>467</v>
      </c>
    </row>
    <row r="496" spans="1:22" x14ac:dyDescent="0.25">
      <c r="A496" s="4">
        <v>43770</v>
      </c>
      <c r="B496" s="5">
        <v>2.1</v>
      </c>
      <c r="C496" s="10">
        <v>235</v>
      </c>
      <c r="F496" s="10">
        <v>93.6</v>
      </c>
      <c r="M496" s="36" t="s">
        <v>413</v>
      </c>
      <c r="N496" s="47"/>
      <c r="O496" s="10">
        <v>3178</v>
      </c>
      <c r="P496">
        <v>2803</v>
      </c>
      <c r="Q496">
        <v>9</v>
      </c>
      <c r="T496" s="10">
        <v>165</v>
      </c>
      <c r="V496" t="s">
        <v>468</v>
      </c>
    </row>
    <row r="497" spans="1:22" x14ac:dyDescent="0.25">
      <c r="A497" s="4">
        <v>43771</v>
      </c>
      <c r="B497" s="5">
        <v>4.5</v>
      </c>
      <c r="C497" s="10">
        <v>55</v>
      </c>
      <c r="F497" s="10">
        <v>98.2</v>
      </c>
      <c r="M497" s="36" t="s">
        <v>413</v>
      </c>
      <c r="N497" s="47"/>
      <c r="O497" s="10">
        <v>3178</v>
      </c>
      <c r="P497">
        <v>2804</v>
      </c>
      <c r="Q497">
        <v>9</v>
      </c>
      <c r="T497" s="10">
        <v>164</v>
      </c>
      <c r="V497" t="s">
        <v>469</v>
      </c>
    </row>
    <row r="498" spans="1:22" x14ac:dyDescent="0.25">
      <c r="A498" s="4">
        <v>43772</v>
      </c>
      <c r="B498" s="5">
        <v>0.8</v>
      </c>
      <c r="C498" s="36">
        <v>51</v>
      </c>
      <c r="D498" s="47"/>
      <c r="F498" s="10">
        <v>98</v>
      </c>
      <c r="M498" s="36" t="s">
        <v>413</v>
      </c>
      <c r="N498" s="47"/>
      <c r="O498" s="10">
        <v>3178</v>
      </c>
      <c r="P498">
        <v>2804</v>
      </c>
      <c r="Q498">
        <v>9</v>
      </c>
      <c r="T498" s="10">
        <v>152</v>
      </c>
      <c r="V498" t="s">
        <v>471</v>
      </c>
    </row>
    <row r="499" spans="1:22" x14ac:dyDescent="0.25">
      <c r="A499" s="4">
        <v>43773</v>
      </c>
      <c r="B499" s="5">
        <v>2</v>
      </c>
      <c r="C499" s="10">
        <v>51</v>
      </c>
      <c r="F499" s="10">
        <v>96.1</v>
      </c>
      <c r="M499" s="36" t="s">
        <v>413</v>
      </c>
      <c r="N499" s="47"/>
      <c r="O499" s="10">
        <v>3179</v>
      </c>
      <c r="P499">
        <v>2804</v>
      </c>
      <c r="Q499">
        <v>9</v>
      </c>
      <c r="T499" s="36">
        <v>139</v>
      </c>
      <c r="U499" s="62"/>
      <c r="V499" t="s">
        <v>472</v>
      </c>
    </row>
    <row r="500" spans="1:22" x14ac:dyDescent="0.25">
      <c r="A500" s="4">
        <v>43774</v>
      </c>
      <c r="B500" s="5">
        <v>0.2</v>
      </c>
      <c r="C500" s="36">
        <v>46</v>
      </c>
      <c r="D500" s="47"/>
      <c r="F500" s="10">
        <v>97.8</v>
      </c>
      <c r="M500" s="36" t="s">
        <v>413</v>
      </c>
      <c r="N500" s="47"/>
      <c r="O500" s="10">
        <v>3179</v>
      </c>
      <c r="P500">
        <v>2804</v>
      </c>
      <c r="Q500">
        <v>9</v>
      </c>
      <c r="T500" s="36">
        <v>132</v>
      </c>
      <c r="U500" s="62"/>
      <c r="V500" t="s">
        <v>473</v>
      </c>
    </row>
    <row r="501" spans="1:22" x14ac:dyDescent="0.25">
      <c r="A501" s="4">
        <v>43775</v>
      </c>
      <c r="B501" s="5">
        <v>0.3</v>
      </c>
      <c r="C501" s="10">
        <v>56</v>
      </c>
      <c r="F501" s="10">
        <v>98.2</v>
      </c>
      <c r="M501" s="36" t="s">
        <v>413</v>
      </c>
      <c r="N501" s="47"/>
      <c r="O501" s="10">
        <v>3179</v>
      </c>
      <c r="P501">
        <v>2803</v>
      </c>
      <c r="Q501">
        <v>9</v>
      </c>
      <c r="T501" s="36">
        <v>121</v>
      </c>
      <c r="U501" s="62"/>
      <c r="V501" t="s">
        <v>474</v>
      </c>
    </row>
    <row r="502" spans="1:22" x14ac:dyDescent="0.25">
      <c r="A502" s="4">
        <v>43776</v>
      </c>
      <c r="B502" s="5">
        <v>0.8</v>
      </c>
      <c r="C502" s="45">
        <v>50</v>
      </c>
      <c r="D502" s="48"/>
      <c r="F502" s="10">
        <v>98</v>
      </c>
      <c r="M502" s="36" t="s">
        <v>413</v>
      </c>
      <c r="N502" s="47"/>
      <c r="O502" s="10">
        <v>3181</v>
      </c>
      <c r="P502">
        <v>2802</v>
      </c>
      <c r="Q502">
        <v>9</v>
      </c>
      <c r="T502" s="36">
        <v>120</v>
      </c>
      <c r="U502" s="62"/>
      <c r="V502" t="s">
        <v>475</v>
      </c>
    </row>
    <row r="503" spans="1:22" x14ac:dyDescent="0.25">
      <c r="A503" s="4">
        <v>43777</v>
      </c>
      <c r="B503" s="5">
        <v>4</v>
      </c>
      <c r="C503" s="36">
        <v>38</v>
      </c>
      <c r="D503" s="47"/>
      <c r="F503" s="10">
        <v>97.4</v>
      </c>
      <c r="M503" s="36" t="s">
        <v>413</v>
      </c>
      <c r="N503" s="47"/>
      <c r="O503" s="10">
        <v>3182</v>
      </c>
      <c r="P503">
        <v>2802</v>
      </c>
      <c r="Q503">
        <v>9</v>
      </c>
      <c r="T503" s="36">
        <v>118</v>
      </c>
      <c r="U503" s="62"/>
      <c r="V503" t="s">
        <v>476</v>
      </c>
    </row>
    <row r="504" spans="1:22" x14ac:dyDescent="0.25">
      <c r="A504" s="4">
        <v>43778</v>
      </c>
      <c r="B504" s="5">
        <v>3.5</v>
      </c>
      <c r="C504" s="45">
        <v>49</v>
      </c>
      <c r="D504" s="48"/>
      <c r="F504" s="10">
        <v>100</v>
      </c>
      <c r="M504" s="36" t="s">
        <v>413</v>
      </c>
      <c r="N504" s="47"/>
      <c r="O504" s="10">
        <v>3182</v>
      </c>
      <c r="P504">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v>2802</v>
      </c>
      <c r="Q505">
        <v>9</v>
      </c>
      <c r="T505" s="10">
        <v>111</v>
      </c>
      <c r="V505" s="51" t="s">
        <v>479</v>
      </c>
    </row>
    <row r="506" spans="1:22" x14ac:dyDescent="0.25">
      <c r="A506" s="4">
        <v>43780</v>
      </c>
      <c r="B506" s="5">
        <v>0.5</v>
      </c>
      <c r="C506" s="45">
        <v>56</v>
      </c>
      <c r="D506" s="48"/>
      <c r="F506" s="10">
        <v>96.4</v>
      </c>
      <c r="M506" s="36" t="s">
        <v>413</v>
      </c>
      <c r="N506" s="47"/>
      <c r="O506" s="10">
        <v>3182</v>
      </c>
      <c r="P506">
        <v>2802</v>
      </c>
      <c r="Q506">
        <v>9</v>
      </c>
      <c r="T506" s="36">
        <v>108</v>
      </c>
      <c r="U506" s="62"/>
      <c r="V506" t="s">
        <v>480</v>
      </c>
    </row>
    <row r="507" spans="1:22" x14ac:dyDescent="0.25">
      <c r="A507" s="4">
        <v>43781</v>
      </c>
      <c r="B507" s="5">
        <v>0.7</v>
      </c>
      <c r="C507" s="45">
        <v>46</v>
      </c>
      <c r="D507" s="48"/>
      <c r="F507" s="10">
        <v>93.5</v>
      </c>
      <c r="M507" s="36" t="s">
        <v>413</v>
      </c>
      <c r="N507" s="47"/>
      <c r="O507" s="10">
        <v>3182</v>
      </c>
      <c r="P507">
        <v>2802</v>
      </c>
      <c r="Q507">
        <v>9</v>
      </c>
      <c r="T507" s="36">
        <v>107</v>
      </c>
      <c r="U507" s="62"/>
      <c r="V507" t="s">
        <v>481</v>
      </c>
    </row>
    <row r="508" spans="1:22" x14ac:dyDescent="0.25">
      <c r="A508" s="4">
        <v>43782</v>
      </c>
      <c r="B508" s="5">
        <v>1.6</v>
      </c>
      <c r="C508" s="45">
        <v>44</v>
      </c>
      <c r="D508" s="48"/>
      <c r="F508" s="10">
        <v>84.1</v>
      </c>
      <c r="M508" s="36" t="s">
        <v>413</v>
      </c>
      <c r="N508" s="47"/>
      <c r="O508" s="10">
        <v>3182</v>
      </c>
      <c r="P508">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v>2802</v>
      </c>
      <c r="Q509">
        <v>9</v>
      </c>
      <c r="T509" s="36">
        <v>105</v>
      </c>
      <c r="U509" s="62"/>
      <c r="V509" s="2" t="s">
        <v>494</v>
      </c>
    </row>
    <row r="510" spans="1:22" x14ac:dyDescent="0.25">
      <c r="A510" s="4">
        <v>43784</v>
      </c>
      <c r="B510" s="5">
        <v>8.1</v>
      </c>
      <c r="C510" s="45">
        <v>60</v>
      </c>
      <c r="D510" s="48">
        <v>50</v>
      </c>
      <c r="F510" s="10">
        <v>100</v>
      </c>
      <c r="M510" s="36" t="s">
        <v>413</v>
      </c>
      <c r="N510" s="47"/>
      <c r="O510" s="10">
        <v>3184</v>
      </c>
      <c r="P5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v>2802</v>
      </c>
      <c r="Q512">
        <v>9</v>
      </c>
      <c r="T512" s="45">
        <v>101</v>
      </c>
      <c r="V512" t="s">
        <v>498</v>
      </c>
    </row>
    <row r="513" spans="1:22" x14ac:dyDescent="0.25">
      <c r="A513" s="4">
        <v>43787</v>
      </c>
      <c r="B513" s="5">
        <v>2.1</v>
      </c>
      <c r="C513" s="10">
        <v>51</v>
      </c>
      <c r="D513" s="46">
        <v>375</v>
      </c>
      <c r="F513" s="10">
        <v>92.2</v>
      </c>
      <c r="L513" s="46">
        <v>72</v>
      </c>
      <c r="M513" s="36" t="s">
        <v>413</v>
      </c>
      <c r="O513" s="10">
        <v>3184</v>
      </c>
      <c r="P513">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v>2802</v>
      </c>
      <c r="Q514">
        <v>9</v>
      </c>
      <c r="T514" s="36">
        <v>98</v>
      </c>
    </row>
    <row r="515" spans="1:22" x14ac:dyDescent="0.25">
      <c r="A515" s="4">
        <v>43789</v>
      </c>
      <c r="B515" s="5">
        <v>2.9</v>
      </c>
      <c r="C515" s="10">
        <v>65</v>
      </c>
      <c r="D515" s="46">
        <v>430</v>
      </c>
      <c r="F515" s="10">
        <v>90.8</v>
      </c>
      <c r="L515" s="46">
        <v>58.6</v>
      </c>
      <c r="M515" s="36" t="s">
        <v>413</v>
      </c>
      <c r="O515" s="10">
        <v>3184</v>
      </c>
      <c r="P515">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2">
        <v>2799</v>
      </c>
      <c r="Q519">
        <v>9</v>
      </c>
      <c r="T519" s="10">
        <v>110</v>
      </c>
      <c r="U519" s="61">
        <v>1051</v>
      </c>
      <c r="V519" t="s">
        <v>505</v>
      </c>
    </row>
    <row r="520" spans="1:22" x14ac:dyDescent="0.25">
      <c r="A520" s="4">
        <v>43794</v>
      </c>
      <c r="B520" s="5">
        <v>4.3</v>
      </c>
      <c r="D520" s="46">
        <v>235</v>
      </c>
      <c r="O520" s="10">
        <v>3187</v>
      </c>
      <c r="P520" s="16">
        <v>2798</v>
      </c>
      <c r="V520" s="10" t="s">
        <v>506</v>
      </c>
    </row>
    <row r="521" spans="1:22" x14ac:dyDescent="0.25">
      <c r="A521" s="4">
        <v>43795</v>
      </c>
      <c r="B521" s="5">
        <v>1.7</v>
      </c>
      <c r="D521" s="46">
        <v>170</v>
      </c>
      <c r="F521" s="10">
        <v>88.1</v>
      </c>
      <c r="L521" s="46">
        <v>82.9</v>
      </c>
      <c r="M521" s="36" t="s">
        <v>413</v>
      </c>
      <c r="N521" s="46">
        <v>155</v>
      </c>
      <c r="O521" s="10">
        <v>3188</v>
      </c>
      <c r="P521">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v>2798</v>
      </c>
      <c r="Q522">
        <v>9</v>
      </c>
      <c r="T522" s="10">
        <v>107</v>
      </c>
    </row>
    <row r="523" spans="1:22" x14ac:dyDescent="0.25">
      <c r="A523" s="4">
        <v>43797</v>
      </c>
      <c r="B523" s="5">
        <v>2.1</v>
      </c>
      <c r="C523" s="10">
        <v>38</v>
      </c>
      <c r="D523" s="46">
        <v>194</v>
      </c>
      <c r="F523" s="10">
        <v>86.8</v>
      </c>
      <c r="L523" s="46">
        <v>61.3</v>
      </c>
      <c r="M523" s="36" t="s">
        <v>413</v>
      </c>
      <c r="N523" s="46">
        <v>322</v>
      </c>
      <c r="O523" s="10">
        <v>3188</v>
      </c>
      <c r="P523">
        <v>2798</v>
      </c>
      <c r="Q523">
        <v>9</v>
      </c>
      <c r="T523" s="10">
        <v>108</v>
      </c>
    </row>
    <row r="524" spans="1:22" x14ac:dyDescent="0.25">
      <c r="A524" s="4">
        <v>43798</v>
      </c>
      <c r="B524" s="5">
        <v>1.8</v>
      </c>
      <c r="C524" s="10">
        <v>40</v>
      </c>
      <c r="D524" s="46">
        <v>239</v>
      </c>
      <c r="F524" s="10">
        <v>85</v>
      </c>
      <c r="L524" s="46">
        <v>48.5</v>
      </c>
      <c r="M524" s="36" t="s">
        <v>413</v>
      </c>
      <c r="N524" s="46">
        <v>405</v>
      </c>
      <c r="O524" s="10">
        <v>3188</v>
      </c>
      <c r="P524">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v>2798</v>
      </c>
      <c r="Q526">
        <v>9</v>
      </c>
      <c r="R526" s="2">
        <v>1904</v>
      </c>
      <c r="S526" s="53"/>
      <c r="T526" s="10">
        <v>98</v>
      </c>
      <c r="V526" t="s">
        <v>510</v>
      </c>
    </row>
    <row r="527" spans="1:22" x14ac:dyDescent="0.25">
      <c r="A527" s="4">
        <v>43801</v>
      </c>
      <c r="B527" s="5">
        <v>3.7</v>
      </c>
      <c r="C527" s="10">
        <v>65</v>
      </c>
      <c r="F527" s="10">
        <v>95.4</v>
      </c>
      <c r="M527" s="36" t="s">
        <v>413</v>
      </c>
      <c r="O527" s="10">
        <v>3189</v>
      </c>
      <c r="P527">
        <v>2799</v>
      </c>
      <c r="Q527">
        <v>9</v>
      </c>
      <c r="R527" s="2">
        <v>894</v>
      </c>
      <c r="S527" s="53"/>
      <c r="T527" s="10">
        <v>115</v>
      </c>
      <c r="V527" t="s">
        <v>512</v>
      </c>
    </row>
    <row r="528" spans="1:22" x14ac:dyDescent="0.25">
      <c r="A528" s="4">
        <v>43802</v>
      </c>
      <c r="B528" s="5">
        <v>2.2999999999999998</v>
      </c>
      <c r="O528" s="10">
        <v>3192</v>
      </c>
      <c r="P528">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v>1603</v>
      </c>
      <c r="R541" s="2">
        <v>0</v>
      </c>
      <c r="S541" s="53" t="s">
        <v>542</v>
      </c>
      <c r="V541" s="16" t="s">
        <v>527</v>
      </c>
    </row>
    <row r="542" spans="1:22" x14ac:dyDescent="0.25">
      <c r="A542" s="4">
        <v>43816</v>
      </c>
      <c r="B542" s="26">
        <v>3.4</v>
      </c>
      <c r="O542" s="10">
        <v>3254</v>
      </c>
      <c r="P542">
        <v>1601</v>
      </c>
      <c r="S542" s="52">
        <v>1904</v>
      </c>
      <c r="V542" s="2" t="s">
        <v>528</v>
      </c>
    </row>
    <row r="543" spans="1:22" x14ac:dyDescent="0.25">
      <c r="A543" s="4">
        <v>43817</v>
      </c>
      <c r="B543" s="26">
        <v>2.6</v>
      </c>
      <c r="C543" s="10">
        <v>741</v>
      </c>
      <c r="O543" s="10">
        <v>3258</v>
      </c>
      <c r="P543">
        <v>1620</v>
      </c>
      <c r="S543" s="52">
        <v>1864</v>
      </c>
      <c r="V543" s="2" t="s">
        <v>529</v>
      </c>
    </row>
    <row r="544" spans="1:22" x14ac:dyDescent="0.25">
      <c r="A544" s="4">
        <v>43818</v>
      </c>
      <c r="B544" s="26">
        <v>4.2</v>
      </c>
      <c r="C544" s="10">
        <v>528</v>
      </c>
      <c r="F544" s="10">
        <v>94.9</v>
      </c>
      <c r="M544" s="10">
        <v>380</v>
      </c>
      <c r="O544" s="10">
        <v>3258</v>
      </c>
      <c r="P544">
        <v>1707</v>
      </c>
      <c r="S544" s="52">
        <v>1762</v>
      </c>
      <c r="T544" s="10">
        <v>4201</v>
      </c>
      <c r="V544" s="16" t="s">
        <v>531</v>
      </c>
    </row>
    <row r="545" spans="1:25" x14ac:dyDescent="0.25">
      <c r="A545" s="4">
        <v>43819</v>
      </c>
      <c r="B545" s="26">
        <v>3.2</v>
      </c>
      <c r="C545" s="10">
        <v>192</v>
      </c>
      <c r="F545" s="10">
        <v>85.9</v>
      </c>
      <c r="M545" s="10">
        <v>529.01</v>
      </c>
      <c r="O545" s="10">
        <v>3258</v>
      </c>
      <c r="P545">
        <v>1757</v>
      </c>
      <c r="S545" s="52">
        <v>1697</v>
      </c>
      <c r="T545" s="10">
        <v>4201</v>
      </c>
      <c r="V545" s="16" t="s">
        <v>534</v>
      </c>
    </row>
    <row r="546" spans="1:25" x14ac:dyDescent="0.25">
      <c r="A546" s="4">
        <v>43820</v>
      </c>
      <c r="B546" s="26">
        <v>7.6</v>
      </c>
      <c r="C546" s="10">
        <v>360</v>
      </c>
      <c r="M546" s="10">
        <v>809</v>
      </c>
      <c r="O546" s="10">
        <v>3260</v>
      </c>
      <c r="P546">
        <v>1851</v>
      </c>
      <c r="S546" s="52">
        <v>1559</v>
      </c>
      <c r="T546" s="10">
        <v>4201</v>
      </c>
      <c r="V546" s="16" t="s">
        <v>532</v>
      </c>
    </row>
    <row r="547" spans="1:25" x14ac:dyDescent="0.25">
      <c r="A547" s="4">
        <v>43821</v>
      </c>
      <c r="B547" s="26">
        <v>4.5999999999999996</v>
      </c>
      <c r="C547" s="10">
        <v>518</v>
      </c>
      <c r="F547" s="10">
        <v>78.2</v>
      </c>
      <c r="M547" s="10">
        <v>1000</v>
      </c>
      <c r="O547" s="10">
        <v>3260</v>
      </c>
      <c r="P547">
        <v>1905</v>
      </c>
      <c r="S547" s="52">
        <v>1485</v>
      </c>
      <c r="T547" s="10">
        <v>4201</v>
      </c>
      <c r="V547" s="2" t="s">
        <v>533</v>
      </c>
    </row>
    <row r="548" spans="1:25" x14ac:dyDescent="0.25">
      <c r="A548" s="4">
        <v>43822</v>
      </c>
      <c r="B548" s="26">
        <v>5.0999999999999996</v>
      </c>
      <c r="C548" s="10">
        <v>280</v>
      </c>
      <c r="F548" s="10">
        <v>84.6</v>
      </c>
      <c r="M548" s="10">
        <v>1001</v>
      </c>
      <c r="O548" s="10">
        <v>3261</v>
      </c>
      <c r="P548">
        <v>1973</v>
      </c>
      <c r="S548" s="52">
        <v>1382</v>
      </c>
      <c r="T548" s="10">
        <v>4201</v>
      </c>
    </row>
    <row r="549" spans="1:25" x14ac:dyDescent="0.25">
      <c r="A549" s="4">
        <v>43823</v>
      </c>
      <c r="B549" s="26">
        <v>4.7</v>
      </c>
      <c r="C549" s="10">
        <v>216</v>
      </c>
      <c r="F549" s="10">
        <v>89.4</v>
      </c>
      <c r="M549" s="10">
        <v>1001</v>
      </c>
      <c r="O549" s="10">
        <v>3260</v>
      </c>
      <c r="P549">
        <v>2067</v>
      </c>
      <c r="S549" s="52">
        <v>1238</v>
      </c>
      <c r="V549" s="16" t="s">
        <v>535</v>
      </c>
    </row>
    <row r="550" spans="1:25" x14ac:dyDescent="0.25">
      <c r="A550" s="4">
        <v>43824</v>
      </c>
      <c r="B550" s="26">
        <v>5</v>
      </c>
      <c r="C550" s="10">
        <v>92</v>
      </c>
      <c r="F550" s="10">
        <v>84.8</v>
      </c>
      <c r="M550" s="10">
        <v>1002</v>
      </c>
      <c r="O550" s="10">
        <v>3262</v>
      </c>
      <c r="P550">
        <v>2123</v>
      </c>
      <c r="S550" s="52">
        <v>1137</v>
      </c>
      <c r="T550" s="10">
        <v>4201</v>
      </c>
      <c r="V550" s="16" t="s">
        <v>536</v>
      </c>
    </row>
    <row r="551" spans="1:25" x14ac:dyDescent="0.25">
      <c r="A551" s="4">
        <v>43825</v>
      </c>
      <c r="B551" s="26">
        <v>7.1</v>
      </c>
      <c r="C551" s="10">
        <v>187</v>
      </c>
      <c r="F551" s="10">
        <v>79.099999999999994</v>
      </c>
      <c r="M551" s="10">
        <v>1076</v>
      </c>
      <c r="O551" s="10">
        <v>3263</v>
      </c>
      <c r="P551">
        <v>2217</v>
      </c>
      <c r="S551" s="52">
        <v>978</v>
      </c>
      <c r="T551" s="10">
        <v>4136</v>
      </c>
      <c r="V551" s="16" t="s">
        <v>589</v>
      </c>
    </row>
    <row r="552" spans="1:25" x14ac:dyDescent="0.25">
      <c r="A552" s="4">
        <v>43826</v>
      </c>
      <c r="B552" s="26">
        <v>4.4000000000000004</v>
      </c>
      <c r="C552" s="10">
        <v>122</v>
      </c>
      <c r="F552" s="10">
        <v>82</v>
      </c>
      <c r="M552" s="10">
        <v>1002</v>
      </c>
      <c r="O552" s="10">
        <v>3262</v>
      </c>
      <c r="P552">
        <v>2282</v>
      </c>
      <c r="S552" s="52">
        <v>870</v>
      </c>
      <c r="T552" s="10">
        <v>4089</v>
      </c>
      <c r="V552" s="16"/>
    </row>
    <row r="553" spans="1:25" x14ac:dyDescent="0.25">
      <c r="A553" s="4">
        <v>43827</v>
      </c>
      <c r="B553" s="26">
        <v>5.0999999999999996</v>
      </c>
      <c r="C553" s="10">
        <v>115</v>
      </c>
      <c r="F553" s="10">
        <v>87</v>
      </c>
      <c r="M553" s="10">
        <v>1004</v>
      </c>
      <c r="O553" s="10">
        <v>3265</v>
      </c>
      <c r="P553">
        <v>2348</v>
      </c>
      <c r="S553" s="52">
        <v>770</v>
      </c>
      <c r="T553" s="10">
        <v>4043</v>
      </c>
      <c r="V553" s="16"/>
    </row>
    <row r="554" spans="1:25" x14ac:dyDescent="0.25">
      <c r="A554" s="4">
        <v>43828</v>
      </c>
      <c r="B554" s="26">
        <v>1.1000000000000001</v>
      </c>
      <c r="O554" s="10">
        <v>3267</v>
      </c>
      <c r="P554">
        <v>2367</v>
      </c>
      <c r="S554" s="52">
        <v>734</v>
      </c>
      <c r="V554" s="16"/>
    </row>
    <row r="555" spans="1:25" x14ac:dyDescent="0.25">
      <c r="A555" s="4">
        <v>43829</v>
      </c>
      <c r="B555" s="26">
        <v>2.6</v>
      </c>
      <c r="C555" s="10">
        <v>187</v>
      </c>
      <c r="F555" s="10">
        <v>86.6</v>
      </c>
      <c r="M555" s="10">
        <v>1006</v>
      </c>
      <c r="O555" s="10">
        <v>3267</v>
      </c>
      <c r="P555">
        <v>2409</v>
      </c>
      <c r="S555" s="52">
        <v>670</v>
      </c>
      <c r="T555" s="10">
        <v>3933</v>
      </c>
      <c r="V555" s="16" t="s">
        <v>537</v>
      </c>
    </row>
    <row r="556" spans="1:25" x14ac:dyDescent="0.25">
      <c r="A556" s="4">
        <v>43830</v>
      </c>
      <c r="B556" s="26">
        <v>5.7</v>
      </c>
      <c r="C556" s="10">
        <v>130</v>
      </c>
      <c r="F556" s="10">
        <v>89.2</v>
      </c>
      <c r="M556" s="10">
        <v>1007</v>
      </c>
      <c r="O556" s="10">
        <v>3268</v>
      </c>
      <c r="P556">
        <v>2490</v>
      </c>
      <c r="S556" s="52">
        <v>542</v>
      </c>
      <c r="T556" s="10">
        <v>3856</v>
      </c>
      <c r="V556" s="16" t="s">
        <v>538</v>
      </c>
    </row>
    <row r="557" spans="1:25" x14ac:dyDescent="0.25">
      <c r="A557" s="4">
        <v>43831</v>
      </c>
      <c r="B557" s="26">
        <v>5</v>
      </c>
      <c r="C557" s="10">
        <v>101</v>
      </c>
      <c r="F557" s="10">
        <v>93.1</v>
      </c>
      <c r="M557" s="10">
        <v>1013</v>
      </c>
      <c r="O557" s="10">
        <v>3268</v>
      </c>
      <c r="P557">
        <v>2550</v>
      </c>
      <c r="S557" s="52">
        <v>440</v>
      </c>
      <c r="T557" s="10">
        <v>3778</v>
      </c>
      <c r="V557" s="2" t="s">
        <v>539</v>
      </c>
    </row>
    <row r="558" spans="1:25" x14ac:dyDescent="0.25">
      <c r="A558" s="4">
        <v>43832</v>
      </c>
      <c r="B558" s="26">
        <v>2.2999999999999998</v>
      </c>
      <c r="C558" s="10">
        <v>92</v>
      </c>
      <c r="F558" s="10">
        <v>84.8</v>
      </c>
      <c r="M558" s="10">
        <v>1017</v>
      </c>
      <c r="O558" s="10">
        <v>3268</v>
      </c>
      <c r="P558">
        <v>2587</v>
      </c>
      <c r="S558" s="52">
        <v>384</v>
      </c>
      <c r="T558" s="10">
        <v>3712</v>
      </c>
      <c r="V558" s="16"/>
    </row>
    <row r="559" spans="1:25" x14ac:dyDescent="0.25">
      <c r="A559" s="4">
        <v>43833</v>
      </c>
      <c r="B559" s="26">
        <v>6.4</v>
      </c>
      <c r="C559" s="10">
        <v>144</v>
      </c>
      <c r="F559" s="10">
        <v>86.1</v>
      </c>
      <c r="M559" s="10">
        <v>1071</v>
      </c>
      <c r="O559" s="10">
        <v>3267</v>
      </c>
      <c r="P559">
        <v>2680</v>
      </c>
      <c r="S559" s="52">
        <v>230</v>
      </c>
      <c r="T559" s="10">
        <v>3623</v>
      </c>
      <c r="V559" s="16" t="s">
        <v>540</v>
      </c>
    </row>
    <row r="560" spans="1:25" x14ac:dyDescent="0.25">
      <c r="A560" s="4">
        <v>43834</v>
      </c>
      <c r="B560" s="26">
        <v>10.3</v>
      </c>
      <c r="C560" s="10">
        <v>100</v>
      </c>
      <c r="F560" s="10">
        <v>93</v>
      </c>
      <c r="M560" s="10">
        <v>1036</v>
      </c>
      <c r="O560" s="10">
        <v>3270</v>
      </c>
      <c r="P560">
        <v>2813</v>
      </c>
      <c r="S560" s="53">
        <v>0</v>
      </c>
      <c r="T560" s="10">
        <v>3550</v>
      </c>
      <c r="V560" s="56" t="s">
        <v>541</v>
      </c>
      <c r="W560" s="57"/>
      <c r="X560" s="57"/>
      <c r="Y560" s="57"/>
    </row>
    <row r="561" spans="1:22" x14ac:dyDescent="0.25">
      <c r="A561" s="4">
        <v>43835</v>
      </c>
      <c r="B561" s="26">
        <v>7.4</v>
      </c>
      <c r="C561" s="10">
        <v>96</v>
      </c>
      <c r="F561" s="10">
        <v>91.7</v>
      </c>
      <c r="M561" s="10">
        <v>1007</v>
      </c>
      <c r="O561" s="10">
        <v>3271</v>
      </c>
      <c r="P561">
        <v>2815</v>
      </c>
      <c r="S561" s="52" t="s">
        <v>544</v>
      </c>
      <c r="T561" s="10">
        <v>3490</v>
      </c>
      <c r="V561" s="16"/>
    </row>
    <row r="562" spans="1:22" x14ac:dyDescent="0.25">
      <c r="A562" s="4">
        <v>43836</v>
      </c>
      <c r="B562" s="26">
        <v>3.6</v>
      </c>
      <c r="C562" s="10">
        <v>107</v>
      </c>
      <c r="F562" s="10">
        <v>88.8</v>
      </c>
      <c r="M562" s="10">
        <v>1033</v>
      </c>
      <c r="O562" s="10">
        <v>3273</v>
      </c>
      <c r="P562">
        <v>2817</v>
      </c>
      <c r="S562" s="52">
        <v>1712</v>
      </c>
      <c r="T562" s="10">
        <v>3423</v>
      </c>
      <c r="V562" s="16" t="s">
        <v>545</v>
      </c>
    </row>
    <row r="563" spans="1:22" x14ac:dyDescent="0.25">
      <c r="A563" s="4">
        <v>43837</v>
      </c>
      <c r="B563" s="26">
        <v>1.4</v>
      </c>
      <c r="C563" s="10">
        <v>67</v>
      </c>
      <c r="F563" s="10">
        <v>77.599999999999994</v>
      </c>
      <c r="M563" s="10">
        <v>1033</v>
      </c>
      <c r="O563" s="10">
        <v>3275</v>
      </c>
      <c r="P563">
        <v>2819</v>
      </c>
      <c r="S563" s="52">
        <v>1659</v>
      </c>
      <c r="T563" s="10">
        <v>3394</v>
      </c>
    </row>
    <row r="564" spans="1:22" x14ac:dyDescent="0.25">
      <c r="A564" s="4">
        <v>43838</v>
      </c>
      <c r="B564" s="26">
        <v>1.2</v>
      </c>
      <c r="C564" s="10">
        <v>67</v>
      </c>
      <c r="F564" s="10">
        <v>95.5</v>
      </c>
      <c r="M564" s="10">
        <v>1036</v>
      </c>
      <c r="O564" s="10">
        <v>3275</v>
      </c>
      <c r="P564">
        <v>2819</v>
      </c>
      <c r="S564" s="52">
        <v>1589</v>
      </c>
      <c r="T564" s="10">
        <v>3354</v>
      </c>
      <c r="V564" s="2" t="s">
        <v>546</v>
      </c>
    </row>
    <row r="565" spans="1:22" x14ac:dyDescent="0.25">
      <c r="A565" s="4">
        <v>43839</v>
      </c>
      <c r="B565" s="26">
        <v>4.4000000000000004</v>
      </c>
      <c r="C565" s="10">
        <v>52</v>
      </c>
      <c r="F565" s="10">
        <v>88.5</v>
      </c>
      <c r="M565" s="10">
        <v>1002</v>
      </c>
      <c r="O565" s="10">
        <v>3275</v>
      </c>
      <c r="P565">
        <v>2819</v>
      </c>
      <c r="S565" s="52">
        <v>1352</v>
      </c>
      <c r="T565" s="10">
        <v>3319</v>
      </c>
      <c r="V565" s="16" t="s">
        <v>547</v>
      </c>
    </row>
    <row r="566" spans="1:22" x14ac:dyDescent="0.25">
      <c r="A566" s="4">
        <v>43840</v>
      </c>
      <c r="B566" s="26">
        <v>6.2</v>
      </c>
      <c r="C566" s="10">
        <v>67</v>
      </c>
      <c r="F566" s="10">
        <v>94</v>
      </c>
      <c r="M566" s="10">
        <v>1007</v>
      </c>
      <c r="O566" s="10">
        <v>3276</v>
      </c>
      <c r="P566">
        <v>2818</v>
      </c>
      <c r="S566" s="52">
        <v>996</v>
      </c>
      <c r="T566" s="10">
        <v>3273</v>
      </c>
      <c r="V566" s="16" t="s">
        <v>548</v>
      </c>
    </row>
    <row r="567" spans="1:22" x14ac:dyDescent="0.25">
      <c r="A567" s="4">
        <v>43841</v>
      </c>
      <c r="B567" s="26">
        <v>12.1</v>
      </c>
      <c r="C567" s="10">
        <v>70</v>
      </c>
      <c r="F567" s="10">
        <v>91.4</v>
      </c>
      <c r="M567" s="10">
        <v>1033</v>
      </c>
      <c r="O567" s="10">
        <v>3276</v>
      </c>
      <c r="P567">
        <v>2816</v>
      </c>
      <c r="S567" s="52">
        <v>390</v>
      </c>
      <c r="T567" s="10">
        <v>3227</v>
      </c>
      <c r="V567" s="2" t="s">
        <v>555</v>
      </c>
    </row>
    <row r="568" spans="1:22" x14ac:dyDescent="0.25">
      <c r="A568" s="4">
        <v>43842</v>
      </c>
      <c r="B568" s="5">
        <v>2.6</v>
      </c>
      <c r="C568" s="10">
        <v>78</v>
      </c>
      <c r="F568" s="10">
        <v>92.3</v>
      </c>
      <c r="M568" s="10">
        <v>1043</v>
      </c>
      <c r="O568" s="10">
        <v>3276</v>
      </c>
      <c r="P568">
        <v>2816</v>
      </c>
      <c r="S568" s="52">
        <v>263</v>
      </c>
      <c r="T568" s="10">
        <v>3172</v>
      </c>
      <c r="V568" s="2"/>
    </row>
    <row r="569" spans="1:22" x14ac:dyDescent="0.25">
      <c r="A569" s="4">
        <v>43843</v>
      </c>
      <c r="B569" s="5">
        <v>5.5</v>
      </c>
      <c r="O569" s="10">
        <v>3277</v>
      </c>
      <c r="P569" s="2">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v>2819</v>
      </c>
      <c r="T574" s="10">
        <v>4201</v>
      </c>
      <c r="V574" s="20" t="s">
        <v>553</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2">
        <v>2818</v>
      </c>
      <c r="Q577" s="2"/>
      <c r="R577" s="2"/>
      <c r="S577" s="53"/>
      <c r="T577" s="36">
        <v>4201</v>
      </c>
      <c r="U577" s="62"/>
      <c r="V577" s="19" t="s">
        <v>556</v>
      </c>
    </row>
    <row r="578" spans="1:22" x14ac:dyDescent="0.25">
      <c r="A578" s="4">
        <v>43852</v>
      </c>
      <c r="B578" s="5">
        <v>0.5</v>
      </c>
      <c r="C578" s="10">
        <v>172</v>
      </c>
      <c r="F578" s="10">
        <v>73.3</v>
      </c>
      <c r="M578" s="10">
        <v>1265</v>
      </c>
      <c r="O578" s="10">
        <v>3280</v>
      </c>
      <c r="P578">
        <v>2818</v>
      </c>
      <c r="T578" s="10">
        <v>4201</v>
      </c>
      <c r="V578" s="16" t="s">
        <v>559</v>
      </c>
    </row>
    <row r="579" spans="1:22" x14ac:dyDescent="0.25">
      <c r="A579" s="4">
        <v>43853</v>
      </c>
      <c r="B579" s="5">
        <v>1</v>
      </c>
      <c r="C579" s="10">
        <v>165</v>
      </c>
      <c r="F579" s="10">
        <v>64.8</v>
      </c>
      <c r="M579" s="10">
        <v>1355</v>
      </c>
      <c r="O579" s="10">
        <v>3281</v>
      </c>
      <c r="P579">
        <v>2818</v>
      </c>
      <c r="T579" s="10">
        <v>4201</v>
      </c>
      <c r="V579" s="16" t="s">
        <v>558</v>
      </c>
    </row>
    <row r="580" spans="1:22" x14ac:dyDescent="0.25">
      <c r="A580" s="4">
        <v>43854</v>
      </c>
      <c r="B580" s="5">
        <v>0.7</v>
      </c>
      <c r="C580" s="10">
        <v>66</v>
      </c>
      <c r="F580" s="10">
        <v>68.2</v>
      </c>
      <c r="M580" s="10">
        <v>1366</v>
      </c>
      <c r="O580" s="10">
        <v>3281</v>
      </c>
      <c r="P580">
        <v>2818</v>
      </c>
      <c r="T580" s="10">
        <v>4201</v>
      </c>
      <c r="V580" s="16" t="s">
        <v>560</v>
      </c>
    </row>
    <row r="581" spans="1:22" x14ac:dyDescent="0.25">
      <c r="A581" s="4">
        <v>43855</v>
      </c>
      <c r="B581" s="5">
        <v>0.5</v>
      </c>
      <c r="C581" s="10">
        <v>91</v>
      </c>
      <c r="F581" s="10">
        <v>68.099999999999994</v>
      </c>
      <c r="M581" s="10">
        <v>1404</v>
      </c>
      <c r="O581" s="10">
        <v>3281</v>
      </c>
      <c r="P581">
        <v>2818</v>
      </c>
      <c r="T581" s="10">
        <v>4197</v>
      </c>
      <c r="V581" s="16" t="s">
        <v>561</v>
      </c>
    </row>
    <row r="582" spans="1:22" x14ac:dyDescent="0.25">
      <c r="A582" s="4">
        <v>43856</v>
      </c>
      <c r="B582" s="5">
        <v>1.1000000000000001</v>
      </c>
      <c r="C582" s="10">
        <v>505</v>
      </c>
      <c r="F582" s="10">
        <v>90.5</v>
      </c>
      <c r="M582" s="10">
        <v>1456</v>
      </c>
      <c r="O582" s="10">
        <v>3281</v>
      </c>
      <c r="P582">
        <v>2818</v>
      </c>
      <c r="T582" s="10">
        <v>4177</v>
      </c>
      <c r="V582" s="16" t="s">
        <v>561</v>
      </c>
    </row>
    <row r="583" spans="1:22" x14ac:dyDescent="0.25">
      <c r="A583" s="4">
        <v>43857</v>
      </c>
      <c r="B583" s="5">
        <v>3.1</v>
      </c>
      <c r="C583" s="10">
        <v>595</v>
      </c>
      <c r="F583" s="10">
        <v>88.2</v>
      </c>
      <c r="M583" s="10">
        <v>1559</v>
      </c>
      <c r="O583" s="10">
        <v>3284</v>
      </c>
      <c r="P583">
        <v>2818</v>
      </c>
      <c r="T583" s="10">
        <v>3957</v>
      </c>
      <c r="V583" s="2" t="s">
        <v>562</v>
      </c>
    </row>
    <row r="584" spans="1:22" x14ac:dyDescent="0.25">
      <c r="A584" s="4">
        <v>43858</v>
      </c>
      <c r="B584" s="5">
        <v>1.6</v>
      </c>
      <c r="C584" s="10">
        <v>624</v>
      </c>
      <c r="F584" s="10">
        <v>85.6</v>
      </c>
      <c r="M584" s="10">
        <v>1672</v>
      </c>
      <c r="O584" s="10">
        <v>3284</v>
      </c>
      <c r="P584">
        <v>2819</v>
      </c>
      <c r="T584" s="10">
        <v>3525</v>
      </c>
      <c r="V584" s="16" t="s">
        <v>564</v>
      </c>
    </row>
    <row r="585" spans="1:22" x14ac:dyDescent="0.25">
      <c r="A585" s="4">
        <v>43859</v>
      </c>
      <c r="B585" s="5">
        <v>0.5</v>
      </c>
      <c r="C585" s="10">
        <v>122</v>
      </c>
      <c r="F585" s="10">
        <v>80.3</v>
      </c>
      <c r="M585" s="10">
        <v>1678</v>
      </c>
      <c r="O585" s="10">
        <v>3284</v>
      </c>
      <c r="P585">
        <v>2819</v>
      </c>
      <c r="T585" s="10">
        <v>3502</v>
      </c>
      <c r="V585" s="16" t="s">
        <v>565</v>
      </c>
    </row>
    <row r="586" spans="1:22" x14ac:dyDescent="0.25">
      <c r="A586" s="4">
        <v>43860</v>
      </c>
      <c r="B586" s="5">
        <v>1.5</v>
      </c>
      <c r="C586" s="10">
        <v>113</v>
      </c>
      <c r="F586" s="10">
        <v>67.3</v>
      </c>
      <c r="M586" s="10">
        <v>1723</v>
      </c>
      <c r="O586" s="10">
        <v>3284</v>
      </c>
      <c r="P586">
        <v>2820</v>
      </c>
      <c r="T586" s="10">
        <v>3457</v>
      </c>
      <c r="V586" s="16" t="s">
        <v>567</v>
      </c>
    </row>
    <row r="587" spans="1:22" x14ac:dyDescent="0.25">
      <c r="A587" s="4">
        <v>43861</v>
      </c>
      <c r="B587" s="5">
        <v>1.8</v>
      </c>
      <c r="C587" s="10">
        <v>294</v>
      </c>
      <c r="F587" s="10">
        <v>62.9</v>
      </c>
      <c r="M587" s="10">
        <v>1860</v>
      </c>
      <c r="O587" s="10">
        <v>3284</v>
      </c>
      <c r="P587">
        <v>2820</v>
      </c>
      <c r="T587" s="10">
        <v>3352</v>
      </c>
      <c r="V587" s="16" t="s">
        <v>568</v>
      </c>
    </row>
    <row r="588" spans="1:22" x14ac:dyDescent="0.25">
      <c r="A588" s="4">
        <v>43862</v>
      </c>
      <c r="B588" s="5">
        <v>2.9</v>
      </c>
      <c r="C588" s="10">
        <v>417</v>
      </c>
      <c r="F588" s="10">
        <v>67.900000000000006</v>
      </c>
      <c r="M588" s="10">
        <v>2012</v>
      </c>
      <c r="O588" s="10">
        <v>3284</v>
      </c>
      <c r="P588">
        <v>2820</v>
      </c>
      <c r="T588" s="10">
        <v>3238</v>
      </c>
      <c r="V588" s="16" t="s">
        <v>569</v>
      </c>
    </row>
    <row r="589" spans="1:22" x14ac:dyDescent="0.25">
      <c r="A589" s="4">
        <v>43863</v>
      </c>
      <c r="B589" s="5">
        <v>0.6</v>
      </c>
      <c r="C589" s="10">
        <v>225</v>
      </c>
      <c r="F589" s="10">
        <v>78.7</v>
      </c>
      <c r="M589" s="10">
        <v>2054</v>
      </c>
      <c r="O589" s="10">
        <v>3284</v>
      </c>
      <c r="P589">
        <v>2820</v>
      </c>
      <c r="T589" s="10">
        <v>3201</v>
      </c>
      <c r="V589" s="16" t="s">
        <v>570</v>
      </c>
    </row>
    <row r="590" spans="1:22" x14ac:dyDescent="0.25">
      <c r="A590" s="4">
        <v>43864</v>
      </c>
      <c r="B590" s="5">
        <v>3.5</v>
      </c>
      <c r="C590" s="10">
        <v>535</v>
      </c>
      <c r="F590" s="10">
        <v>60</v>
      </c>
      <c r="M590" s="10">
        <v>2329</v>
      </c>
      <c r="O590" s="10">
        <v>3284</v>
      </c>
      <c r="P590">
        <v>2821</v>
      </c>
      <c r="T590" s="10">
        <v>3035</v>
      </c>
      <c r="V590" s="16" t="s">
        <v>571</v>
      </c>
    </row>
    <row r="591" spans="1:22" x14ac:dyDescent="0.25">
      <c r="A591" s="4">
        <v>43865</v>
      </c>
      <c r="B591" s="5">
        <v>2.2999999999999998</v>
      </c>
      <c r="C591" s="10">
        <v>494</v>
      </c>
      <c r="F591" s="10">
        <v>65.2</v>
      </c>
      <c r="M591" s="45">
        <v>2534</v>
      </c>
      <c r="O591" s="10">
        <v>3284</v>
      </c>
      <c r="P591">
        <v>2825</v>
      </c>
      <c r="T591" s="45">
        <v>2895</v>
      </c>
      <c r="V591" s="16" t="s">
        <v>572</v>
      </c>
    </row>
    <row r="592" spans="1:22" x14ac:dyDescent="0.25">
      <c r="A592" s="4">
        <v>43866</v>
      </c>
      <c r="B592" s="5">
        <v>1.2</v>
      </c>
      <c r="C592" s="10">
        <v>246</v>
      </c>
      <c r="F592" s="10">
        <v>67.099999999999994</v>
      </c>
      <c r="M592" s="10">
        <v>2537</v>
      </c>
      <c r="O592" s="10">
        <v>3285</v>
      </c>
      <c r="P592">
        <v>2825</v>
      </c>
      <c r="T592" s="10">
        <v>2875</v>
      </c>
      <c r="V592" s="16" t="s">
        <v>573</v>
      </c>
    </row>
    <row r="593" spans="1:22" x14ac:dyDescent="0.25">
      <c r="A593" s="4">
        <v>43867</v>
      </c>
      <c r="B593" s="5">
        <v>3.8</v>
      </c>
      <c r="C593" s="10">
        <v>567</v>
      </c>
      <c r="F593" s="10">
        <v>61.2</v>
      </c>
      <c r="M593" s="10">
        <v>2765</v>
      </c>
      <c r="O593" s="10">
        <v>3286</v>
      </c>
      <c r="P593">
        <v>2824</v>
      </c>
      <c r="T593" s="10">
        <v>2736</v>
      </c>
      <c r="V593" s="16" t="s">
        <v>574</v>
      </c>
    </row>
    <row r="594" spans="1:22" x14ac:dyDescent="0.25">
      <c r="A594" s="4">
        <v>43868</v>
      </c>
      <c r="B594" s="5">
        <v>5.5</v>
      </c>
      <c r="C594" s="10">
        <v>869</v>
      </c>
      <c r="F594" s="10">
        <v>56.4</v>
      </c>
      <c r="M594" s="10">
        <v>3027</v>
      </c>
      <c r="O594" s="10">
        <v>3285</v>
      </c>
      <c r="P594">
        <v>2824</v>
      </c>
      <c r="T594" s="10">
        <v>2579</v>
      </c>
      <c r="V594" s="16" t="s">
        <v>575</v>
      </c>
    </row>
    <row r="595" spans="1:22" x14ac:dyDescent="0.25">
      <c r="A595" s="4">
        <v>43869</v>
      </c>
      <c r="B595" s="5">
        <v>6.2</v>
      </c>
      <c r="C595" s="10">
        <v>1096</v>
      </c>
      <c r="F595" s="10">
        <v>63.5</v>
      </c>
      <c r="M595" s="10">
        <v>3437</v>
      </c>
      <c r="O595" s="10">
        <v>3286</v>
      </c>
      <c r="P595">
        <v>2825</v>
      </c>
      <c r="T595" s="10">
        <v>2331</v>
      </c>
      <c r="V595" s="16" t="s">
        <v>580</v>
      </c>
    </row>
    <row r="596" spans="1:22" x14ac:dyDescent="0.25">
      <c r="A596" s="4">
        <v>43870</v>
      </c>
      <c r="B596" s="5">
        <v>5</v>
      </c>
      <c r="C596" s="10">
        <v>837</v>
      </c>
      <c r="F596" s="10">
        <v>66.3</v>
      </c>
      <c r="M596" s="10">
        <v>3674</v>
      </c>
      <c r="O596" s="10">
        <v>3287</v>
      </c>
      <c r="P596">
        <v>2822</v>
      </c>
      <c r="T596" s="10">
        <v>2193</v>
      </c>
      <c r="V596" s="16" t="s">
        <v>581</v>
      </c>
    </row>
    <row r="597" spans="1:22" x14ac:dyDescent="0.25">
      <c r="A597" s="4">
        <v>43871</v>
      </c>
      <c r="B597" s="5">
        <v>5.4</v>
      </c>
      <c r="C597" s="10">
        <v>888</v>
      </c>
      <c r="F597" s="10">
        <v>70.2</v>
      </c>
      <c r="M597" s="10">
        <v>3954</v>
      </c>
      <c r="O597" s="10">
        <v>3289</v>
      </c>
      <c r="P597">
        <v>2823</v>
      </c>
      <c r="T597" s="10">
        <v>1956</v>
      </c>
      <c r="V597" s="16" t="s">
        <v>582</v>
      </c>
    </row>
    <row r="598" spans="1:22" x14ac:dyDescent="0.25">
      <c r="A598" s="4">
        <v>43872</v>
      </c>
      <c r="B598" s="5">
        <v>2.4</v>
      </c>
      <c r="C598" s="10">
        <v>662</v>
      </c>
      <c r="F598" s="10">
        <v>68.099999999999994</v>
      </c>
      <c r="M598" s="10">
        <v>4038</v>
      </c>
      <c r="O598" s="10">
        <v>3289</v>
      </c>
      <c r="P598">
        <v>2824</v>
      </c>
      <c r="T598" s="10">
        <v>1818</v>
      </c>
      <c r="V598" s="16" t="s">
        <v>583</v>
      </c>
    </row>
    <row r="599" spans="1:22" x14ac:dyDescent="0.25">
      <c r="A599" s="4">
        <v>43873</v>
      </c>
      <c r="B599" s="5">
        <v>1.3</v>
      </c>
      <c r="C599" s="10">
        <v>500</v>
      </c>
      <c r="F599" s="10">
        <v>74.400000000000006</v>
      </c>
      <c r="M599" s="10">
        <v>4063</v>
      </c>
      <c r="N599" s="46">
        <v>0</v>
      </c>
      <c r="O599" s="10">
        <v>3289</v>
      </c>
      <c r="P599">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v>2824</v>
      </c>
      <c r="T601" s="10">
        <v>1362</v>
      </c>
      <c r="U601" s="61">
        <v>840</v>
      </c>
      <c r="V601" s="16" t="s">
        <v>588</v>
      </c>
    </row>
    <row r="602" spans="1:22" x14ac:dyDescent="0.25">
      <c r="A602" s="4">
        <v>43876</v>
      </c>
      <c r="B602" s="5">
        <v>10.6</v>
      </c>
      <c r="C602" s="10">
        <v>390</v>
      </c>
      <c r="F602" s="10">
        <v>84.9</v>
      </c>
      <c r="M602" s="10">
        <v>4201</v>
      </c>
      <c r="O602" s="10">
        <v>3293</v>
      </c>
      <c r="P602">
        <v>2822</v>
      </c>
      <c r="T602" s="10">
        <v>1287</v>
      </c>
      <c r="V602" s="2" t="s">
        <v>590</v>
      </c>
    </row>
    <row r="603" spans="1:22" x14ac:dyDescent="0.25">
      <c r="A603" s="4">
        <v>43877</v>
      </c>
      <c r="B603" s="5">
        <v>6.9</v>
      </c>
      <c r="M603" s="10">
        <v>0</v>
      </c>
      <c r="T603" s="10">
        <v>1288</v>
      </c>
      <c r="V603" s="16" t="s">
        <v>591</v>
      </c>
    </row>
    <row r="604" spans="1:22" x14ac:dyDescent="0.25">
      <c r="A604" s="4">
        <v>43878</v>
      </c>
      <c r="B604" s="5">
        <v>7.4</v>
      </c>
      <c r="M604" s="10">
        <v>0</v>
      </c>
      <c r="N604" s="46">
        <v>0</v>
      </c>
      <c r="T604" s="10">
        <v>1293</v>
      </c>
      <c r="U604" s="61">
        <v>1079</v>
      </c>
      <c r="V604" s="2" t="s">
        <v>592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130" zoomScaleNormal="130" workbookViewId="0">
      <selection activeCell="M21" sqref="M21"/>
    </sheetView>
  </sheetViews>
  <sheetFormatPr defaultRowHeight="15" x14ac:dyDescent="0.25"/>
  <cols>
    <col min="1" max="1" width="14.28515625" customWidth="1"/>
  </cols>
  <sheetData>
    <row r="1" spans="1:13" x14ac:dyDescent="0.25">
      <c r="A1" t="s">
        <v>443</v>
      </c>
    </row>
    <row r="2" spans="1:13" x14ac:dyDescent="0.25">
      <c r="C2" t="s">
        <v>446</v>
      </c>
      <c r="D2">
        <f>SUM(B6:B1001)</f>
        <v>30</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2020-02-18T07:18:48Z</dcterms:modified>
</cp:coreProperties>
</file>