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eim\Documents\Artificial-Signaling-Network\Model\CVL1000_Paper\HyperParamInteractionResults\"/>
    </mc:Choice>
  </mc:AlternateContent>
  <xr:revisionPtr revIDLastSave="0" documentId="13_ncr:1_{A7264D73-5104-4E33-A2B4-92D8DA40EABE}" xr6:coauthVersionLast="36" xr6:coauthVersionMax="36" xr10:uidLastSave="{00000000-0000-0000-0000-000000000000}"/>
  <bookViews>
    <workbookView xWindow="0" yWindow="0" windowWidth="17256" windowHeight="6144" xr2:uid="{DEF44B2F-C768-4569-8D3F-72DE797D2F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30" i="1"/>
  <c r="E38" i="1"/>
  <c r="E46" i="1"/>
  <c r="E54" i="1"/>
  <c r="E62" i="1"/>
  <c r="E70" i="1"/>
  <c r="E78" i="1"/>
  <c r="C78" i="1" l="1"/>
  <c r="C70" i="1"/>
  <c r="C62" i="1"/>
  <c r="C54" i="1"/>
  <c r="C46" i="1"/>
  <c r="C38" i="1"/>
  <c r="C30" i="1"/>
  <c r="C22" i="1"/>
  <c r="C14" i="1"/>
  <c r="D30" i="1"/>
  <c r="D38" i="1" s="1"/>
  <c r="D46" i="1" s="1"/>
  <c r="D54" i="1" s="1"/>
  <c r="D22" i="1"/>
  <c r="A2" i="1" l="1"/>
  <c r="A7" i="1"/>
  <c r="A4" i="1"/>
  <c r="A5" i="1"/>
  <c r="A6" i="1"/>
  <c r="A3" i="1"/>
</calcChain>
</file>

<file path=xl/sharedStrings.xml><?xml version="1.0" encoding="utf-8"?>
<sst xmlns="http://schemas.openxmlformats.org/spreadsheetml/2006/main" count="80" uniqueCount="16">
  <si>
    <t>lamda</t>
  </si>
  <si>
    <t>new hits</t>
  </si>
  <si>
    <t>mean corr</t>
  </si>
  <si>
    <t>cell</t>
  </si>
  <si>
    <t>corr</t>
  </si>
  <si>
    <t>lambda</t>
  </si>
  <si>
    <t>A375</t>
  </si>
  <si>
    <t>A549</t>
  </si>
  <si>
    <t>HA1E</t>
  </si>
  <si>
    <t>HCC515</t>
  </si>
  <si>
    <t>HEPG2</t>
  </si>
  <si>
    <t>HT29</t>
  </si>
  <si>
    <t>MCF7</t>
  </si>
  <si>
    <t>PC3</t>
  </si>
  <si>
    <t>%change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</si>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</sst>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discovered</a:t>
            </a:r>
            <a:r>
              <a:rPr lang="en-US" baseline="0"/>
              <a:t> interactions for varying regularization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1E-8</c:v>
                </c:pt>
                <c:pt idx="1">
                  <c:v>9.9999999999999995E-8</c:v>
                </c:pt>
                <c:pt idx="2">
                  <c:v>9.9999999999999995E-7</c:v>
                </c:pt>
                <c:pt idx="3">
                  <c:v>9.9999999999999991E-6</c:v>
                </c:pt>
                <c:pt idx="4">
                  <c:v>9.9999999999999991E-5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0.05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6501</c:v>
                </c:pt>
                <c:pt idx="1">
                  <c:v>2106</c:v>
                </c:pt>
                <c:pt idx="2">
                  <c:v>1378</c:v>
                </c:pt>
                <c:pt idx="3">
                  <c:v>2936</c:v>
                </c:pt>
                <c:pt idx="4">
                  <c:v>1762</c:v>
                </c:pt>
                <c:pt idx="5">
                  <c:v>603</c:v>
                </c:pt>
                <c:pt idx="6">
                  <c:v>1338</c:v>
                </c:pt>
                <c:pt idx="7">
                  <c:v>2780</c:v>
                </c:pt>
                <c:pt idx="8">
                  <c:v>3233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9-41A4-9C92-3B99ADD01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27072"/>
        <c:axId val="939391104"/>
      </c:scatterChart>
      <c:valAx>
        <c:axId val="945527072"/>
        <c:scaling>
          <c:logBase val="10"/>
          <c:orientation val="minMax"/>
          <c:min val="1.0000000000000005E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91104"/>
        <c:crosses val="autoZero"/>
        <c:crossBetween val="midCat"/>
      </c:valAx>
      <c:valAx>
        <c:axId val="9393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2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discovered</a:t>
            </a:r>
            <a:r>
              <a:rPr lang="en-US" baseline="0"/>
              <a:t> interactions for varying regularization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1E-8</c:v>
                </c:pt>
                <c:pt idx="1">
                  <c:v>9.9999999999999995E-8</c:v>
                </c:pt>
                <c:pt idx="2">
                  <c:v>9.9999999999999995E-7</c:v>
                </c:pt>
                <c:pt idx="3">
                  <c:v>9.9999999999999991E-6</c:v>
                </c:pt>
                <c:pt idx="4">
                  <c:v>9.9999999999999991E-5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0.05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6501</c:v>
                </c:pt>
                <c:pt idx="1">
                  <c:v>2106</c:v>
                </c:pt>
                <c:pt idx="2">
                  <c:v>1378</c:v>
                </c:pt>
                <c:pt idx="3">
                  <c:v>2936</c:v>
                </c:pt>
                <c:pt idx="4">
                  <c:v>1762</c:v>
                </c:pt>
                <c:pt idx="5">
                  <c:v>603</c:v>
                </c:pt>
                <c:pt idx="6">
                  <c:v>1338</c:v>
                </c:pt>
                <c:pt idx="7">
                  <c:v>2780</c:v>
                </c:pt>
                <c:pt idx="8">
                  <c:v>3233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9-44A5-8237-E20267B5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27072"/>
        <c:axId val="939391104"/>
      </c:scatterChart>
      <c:valAx>
        <c:axId val="945527072"/>
        <c:scaling>
          <c:logBase val="10"/>
          <c:orientation val="minMax"/>
          <c:min val="1.0000000000000005E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91104"/>
        <c:crosses val="autoZero"/>
        <c:crossBetween val="midCat"/>
      </c:valAx>
      <c:valAx>
        <c:axId val="939391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2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 regularization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Sheet1!$D$14:$D$85</c:f>
              <c:numCache>
                <c:formatCode>General</c:formatCode>
                <c:ptCount val="72"/>
                <c:pt idx="0">
                  <c:v>1E-8</c:v>
                </c:pt>
                <c:pt idx="8">
                  <c:v>9.9999999999999995E-8</c:v>
                </c:pt>
                <c:pt idx="16">
                  <c:v>9.9999999999999995E-7</c:v>
                </c:pt>
                <c:pt idx="24">
                  <c:v>9.9999999999999991E-6</c:v>
                </c:pt>
                <c:pt idx="32">
                  <c:v>9.9999999999999991E-5</c:v>
                </c:pt>
                <c:pt idx="40">
                  <c:v>1E-3</c:v>
                </c:pt>
                <c:pt idx="48">
                  <c:v>5.0000000000000001E-3</c:v>
                </c:pt>
                <c:pt idx="56">
                  <c:v>0.01</c:v>
                </c:pt>
                <c:pt idx="64">
                  <c:v>0.05</c:v>
                </c:pt>
              </c:numCache>
            </c:numRef>
          </c:xVal>
          <c:yVal>
            <c:numRef>
              <c:f>Sheet1!$C$14:$C$85</c:f>
              <c:numCache>
                <c:formatCode>General</c:formatCode>
                <c:ptCount val="72"/>
                <c:pt idx="0">
                  <c:v>0.745</c:v>
                </c:pt>
                <c:pt idx="8">
                  <c:v>0.75624999999999998</c:v>
                </c:pt>
                <c:pt idx="16">
                  <c:v>0.76285714285714279</c:v>
                </c:pt>
                <c:pt idx="24">
                  <c:v>0.76375000000000004</c:v>
                </c:pt>
                <c:pt idx="32">
                  <c:v>0.76875000000000016</c:v>
                </c:pt>
                <c:pt idx="40">
                  <c:v>0.76124999999999998</c:v>
                </c:pt>
                <c:pt idx="48">
                  <c:v>0.74874999999999992</c:v>
                </c:pt>
                <c:pt idx="56">
                  <c:v>0.74125000000000008</c:v>
                </c:pt>
                <c:pt idx="64">
                  <c:v>0.74750000000000005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D-44DB-BC25-9D1639A0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87408"/>
        <c:axId val="1401701520"/>
      </c:scatterChart>
      <c:valAx>
        <c:axId val="1529287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701520"/>
        <c:crosses val="autoZero"/>
        <c:crossBetween val="midCat"/>
      </c:valAx>
      <c:valAx>
        <c:axId val="140170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Perason correlation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8499938200245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87408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 regularization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Sheet1!$D$22:$D$85</c:f>
              <c:numCache>
                <c:formatCode>General</c:formatCode>
                <c:ptCount val="64"/>
                <c:pt idx="0">
                  <c:v>9.9999999999999995E-8</c:v>
                </c:pt>
                <c:pt idx="8">
                  <c:v>9.9999999999999995E-7</c:v>
                </c:pt>
                <c:pt idx="16">
                  <c:v>9.9999999999999991E-6</c:v>
                </c:pt>
                <c:pt idx="24">
                  <c:v>9.9999999999999991E-5</c:v>
                </c:pt>
                <c:pt idx="32">
                  <c:v>1E-3</c:v>
                </c:pt>
                <c:pt idx="40">
                  <c:v>5.0000000000000001E-3</c:v>
                </c:pt>
                <c:pt idx="48">
                  <c:v>0.01</c:v>
                </c:pt>
                <c:pt idx="56">
                  <c:v>0.05</c:v>
                </c:pt>
              </c:numCache>
            </c:numRef>
          </c:xVal>
          <c:yVal>
            <c:numRef>
              <c:f>Sheet1!$E$22:$E$85</c:f>
              <c:numCache>
                <c:formatCode>General</c:formatCode>
                <c:ptCount val="64"/>
                <c:pt idx="0">
                  <c:v>1.5100671140939574</c:v>
                </c:pt>
                <c:pt idx="8">
                  <c:v>0.87367178276268587</c:v>
                </c:pt>
                <c:pt idx="16">
                  <c:v>0.11704119850188681</c:v>
                </c:pt>
                <c:pt idx="24">
                  <c:v>0.65466448445173353</c:v>
                </c:pt>
                <c:pt idx="32">
                  <c:v>-0.97560975609758327</c:v>
                </c:pt>
                <c:pt idx="40">
                  <c:v>-1.6420361247947544</c:v>
                </c:pt>
                <c:pt idx="48">
                  <c:v>-1.0016694490817817</c:v>
                </c:pt>
                <c:pt idx="56">
                  <c:v>0.84317032040471862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6-41D6-9BD5-34000477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87408"/>
        <c:axId val="1401701520"/>
      </c:scatterChart>
      <c:valAx>
        <c:axId val="1529287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701520"/>
        <c:crosses val="autoZero"/>
        <c:crossBetween val="midCat"/>
      </c:valAx>
      <c:valAx>
        <c:axId val="140170152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%change</a:t>
                </a:r>
                <a:r>
                  <a:rPr lang="en-US" baseline="0"/>
                  <a:t> in performance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8499938200245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87408"/>
        <c:crosses val="autoZero"/>
        <c:crossBetween val="midCat"/>
        <c:majorUnit val="0.5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</xdr:row>
      <xdr:rowOff>50482</xdr:rowOff>
    </xdr:from>
    <xdr:to>
      <xdr:col>15</xdr:col>
      <xdr:colOff>228600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1B6BE-CFBD-4691-9F1F-556B0566F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443865</xdr:colOff>
      <xdr:row>0</xdr:row>
      <xdr:rowOff>179070</xdr:rowOff>
    </xdr:from>
    <xdr:to>
      <xdr:col>25</xdr:col>
      <xdr:colOff>283845</xdr:colOff>
      <xdr:row>24</xdr:row>
      <xdr:rowOff>126683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05D85-0D6F-4449-A08C-F5828DFDD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394334</xdr:colOff>
      <xdr:row>26</xdr:row>
      <xdr:rowOff>18096</xdr:rowOff>
    </xdr:from>
    <xdr:to>
      <xdr:col>15</xdr:col>
      <xdr:colOff>230504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88852E-E18A-460F-A23C-A4E9220DF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293370</xdr:colOff>
      <xdr:row>26</xdr:row>
      <xdr:rowOff>19050</xdr:rowOff>
    </xdr:from>
    <xdr:to>
      <xdr:col>25</xdr:col>
      <xdr:colOff>129540</xdr:colOff>
      <xdr:row>46</xdr:row>
      <xdr:rowOff>2859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FB7A3E-27B7-45FF-AEB0-04DB22093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0342-9367-4D22-8CD1-371756886DFE}">
  <dimension ref="A1:E85"/>
  <sheetViews>
    <sheetView tabSelected="1" workbookViewId="0">
      <selection activeCell="A2" sqref="A2"/>
    </sheetView>
  </sheetViews>
  <sheetFormatPr defaultRowHeight="14.4" x14ac:dyDescent="0.3"/>
  <cols>
    <col min="1" max="1" width="11" bestFit="1" customWidth="1"/>
    <col min="2" max="2" width="8.88671875" customWidth="1"/>
    <col min="3" max="3" width="9.5546875" bestFit="1" customWidth="1"/>
    <col min="4" max="4" width="11" bestFit="1" customWidth="1"/>
  </cols>
  <sheetData>
    <row r="1" spans="1:5" x14ac:dyDescent="0.3">
      <c r="A1" s="2" t="s">
        <v>0</v>
      </c>
      <c r="B1" s="2" t="s">
        <v>1</v>
      </c>
    </row>
    <row r="2" spans="1:5" x14ac:dyDescent="0.3">
      <c r="A2" s="1">
        <f>0.00000001</f>
        <v>1E-8</v>
      </c>
      <c r="B2" s="1">
        <v>6501</v>
      </c>
    </row>
    <row r="3" spans="1:5" x14ac:dyDescent="0.3">
      <c r="A3" s="1">
        <f>10*A2</f>
        <v>9.9999999999999995E-8</v>
      </c>
      <c r="B3" s="1">
        <v>2106</v>
      </c>
    </row>
    <row r="4" spans="1:5" x14ac:dyDescent="0.3">
      <c r="A4" s="1">
        <f t="shared" ref="A4:A7" si="0">10*A3</f>
        <v>9.9999999999999995E-7</v>
      </c>
      <c r="B4" s="1">
        <v>1378</v>
      </c>
    </row>
    <row r="5" spans="1:5" x14ac:dyDescent="0.3">
      <c r="A5" s="1">
        <f t="shared" si="0"/>
        <v>9.9999999999999991E-6</v>
      </c>
      <c r="B5" s="1">
        <v>2936</v>
      </c>
    </row>
    <row r="6" spans="1:5" x14ac:dyDescent="0.3">
      <c r="A6" s="1">
        <f t="shared" si="0"/>
        <v>9.9999999999999991E-5</v>
      </c>
      <c r="B6" s="1">
        <v>1762</v>
      </c>
    </row>
    <row r="7" spans="1:5" x14ac:dyDescent="0.3">
      <c r="A7" s="1">
        <f t="shared" si="0"/>
        <v>1E-3</v>
      </c>
      <c r="B7" s="1">
        <v>603</v>
      </c>
    </row>
    <row r="8" spans="1:5" x14ac:dyDescent="0.3">
      <c r="A8" s="1">
        <v>5.0000000000000001E-3</v>
      </c>
      <c r="B8" s="1">
        <v>1338</v>
      </c>
    </row>
    <row r="9" spans="1:5" x14ac:dyDescent="0.3">
      <c r="A9" s="1">
        <v>0.01</v>
      </c>
      <c r="B9" s="1">
        <v>2780</v>
      </c>
    </row>
    <row r="10" spans="1:5" x14ac:dyDescent="0.3">
      <c r="A10" s="1">
        <v>0.05</v>
      </c>
      <c r="B10" s="1">
        <v>3233</v>
      </c>
    </row>
    <row r="13" spans="1:5" x14ac:dyDescent="0.3">
      <c r="A13" s="1" t="s">
        <v>3</v>
      </c>
      <c r="B13" s="1" t="s">
        <v>4</v>
      </c>
      <c r="C13" s="1" t="s">
        <v>2</v>
      </c>
      <c r="D13" s="1" t="s">
        <v>5</v>
      </c>
      <c r="E13" s="3" t="s">
        <v>14</v>
      </c>
    </row>
    <row r="14" spans="1:5" x14ac:dyDescent="0.3">
      <c r="A14" s="1" t="s">
        <v>6</v>
      </c>
      <c r="B14" s="1">
        <v>0.56999999999999995</v>
      </c>
      <c r="C14" s="5">
        <f>AVERAGE(B14:B21)</f>
        <v>0.745</v>
      </c>
      <c r="D14" s="5">
        <v>1E-8</v>
      </c>
      <c r="E14" s="4" t="s">
        <v>15</v>
      </c>
    </row>
    <row r="15" spans="1:5" x14ac:dyDescent="0.3">
      <c r="A15" s="1" t="s">
        <v>7</v>
      </c>
      <c r="B15" s="1">
        <v>0.73</v>
      </c>
      <c r="C15" s="5"/>
      <c r="D15" s="5"/>
      <c r="E15" s="4"/>
    </row>
    <row r="16" spans="1:5" x14ac:dyDescent="0.3">
      <c r="A16" s="1" t="s">
        <v>8</v>
      </c>
      <c r="B16" s="1">
        <v>0.8</v>
      </c>
      <c r="C16" s="5"/>
      <c r="D16" s="5"/>
      <c r="E16" s="4"/>
    </row>
    <row r="17" spans="1:5" x14ac:dyDescent="0.3">
      <c r="A17" s="1" t="s">
        <v>9</v>
      </c>
      <c r="B17" s="1">
        <v>0.79</v>
      </c>
      <c r="C17" s="5"/>
      <c r="D17" s="5"/>
      <c r="E17" s="4"/>
    </row>
    <row r="18" spans="1:5" x14ac:dyDescent="0.3">
      <c r="A18" s="1" t="s">
        <v>10</v>
      </c>
      <c r="B18" s="1">
        <v>0.78</v>
      </c>
      <c r="C18" s="5"/>
      <c r="D18" s="5"/>
      <c r="E18" s="4"/>
    </row>
    <row r="19" spans="1:5" x14ac:dyDescent="0.3">
      <c r="A19" s="1" t="s">
        <v>11</v>
      </c>
      <c r="B19" s="1">
        <v>0.7</v>
      </c>
      <c r="C19" s="5"/>
      <c r="D19" s="5"/>
      <c r="E19" s="4"/>
    </row>
    <row r="20" spans="1:5" x14ac:dyDescent="0.3">
      <c r="A20" s="1" t="s">
        <v>12</v>
      </c>
      <c r="B20" s="1">
        <v>0.81</v>
      </c>
      <c r="C20" s="5"/>
      <c r="D20" s="5"/>
      <c r="E20" s="4"/>
    </row>
    <row r="21" spans="1:5" x14ac:dyDescent="0.3">
      <c r="A21" s="1" t="s">
        <v>13</v>
      </c>
      <c r="B21" s="1">
        <v>0.78</v>
      </c>
      <c r="C21" s="5"/>
      <c r="D21" s="5"/>
      <c r="E21" s="4"/>
    </row>
    <row r="22" spans="1:5" x14ac:dyDescent="0.3">
      <c r="A22" s="1" t="s">
        <v>6</v>
      </c>
      <c r="B22" s="1">
        <v>0.65</v>
      </c>
      <c r="C22" s="5">
        <f>AVERAGE(B22:B29)</f>
        <v>0.75624999999999998</v>
      </c>
      <c r="D22" s="5">
        <f>D14*10</f>
        <v>9.9999999999999995E-8</v>
      </c>
      <c r="E22" s="4">
        <f>100*(C22-C14)/C14</f>
        <v>1.5100671140939574</v>
      </c>
    </row>
    <row r="23" spans="1:5" x14ac:dyDescent="0.3">
      <c r="A23" s="1" t="s">
        <v>7</v>
      </c>
      <c r="B23" s="1">
        <v>0.72</v>
      </c>
      <c r="C23" s="5"/>
      <c r="D23" s="5"/>
      <c r="E23" s="4"/>
    </row>
    <row r="24" spans="1:5" x14ac:dyDescent="0.3">
      <c r="A24" s="1" t="s">
        <v>8</v>
      </c>
      <c r="B24" s="1">
        <v>0.78</v>
      </c>
      <c r="C24" s="5"/>
      <c r="D24" s="5"/>
      <c r="E24" s="4"/>
    </row>
    <row r="25" spans="1:5" x14ac:dyDescent="0.3">
      <c r="A25" s="1" t="s">
        <v>9</v>
      </c>
      <c r="B25" s="1">
        <v>0.79</v>
      </c>
      <c r="C25" s="5"/>
      <c r="D25" s="5"/>
      <c r="E25" s="4"/>
    </row>
    <row r="26" spans="1:5" x14ac:dyDescent="0.3">
      <c r="A26" s="1" t="s">
        <v>10</v>
      </c>
      <c r="B26" s="1">
        <v>0.78</v>
      </c>
      <c r="C26" s="5"/>
      <c r="D26" s="5"/>
      <c r="E26" s="4"/>
    </row>
    <row r="27" spans="1:5" x14ac:dyDescent="0.3">
      <c r="A27" s="1" t="s">
        <v>11</v>
      </c>
      <c r="B27" s="1">
        <v>0.72</v>
      </c>
      <c r="C27" s="5"/>
      <c r="D27" s="5"/>
      <c r="E27" s="4"/>
    </row>
    <row r="28" spans="1:5" x14ac:dyDescent="0.3">
      <c r="A28" s="1" t="s">
        <v>12</v>
      </c>
      <c r="B28" s="1">
        <v>0.81</v>
      </c>
      <c r="C28" s="5"/>
      <c r="D28" s="5"/>
      <c r="E28" s="4"/>
    </row>
    <row r="29" spans="1:5" x14ac:dyDescent="0.3">
      <c r="A29" s="1" t="s">
        <v>13</v>
      </c>
      <c r="B29" s="1">
        <v>0.8</v>
      </c>
      <c r="C29" s="5"/>
      <c r="D29" s="5"/>
      <c r="E29" s="4"/>
    </row>
    <row r="30" spans="1:5" x14ac:dyDescent="0.3">
      <c r="A30" s="1" t="s">
        <v>6</v>
      </c>
      <c r="B30" s="1">
        <v>0.73</v>
      </c>
      <c r="C30" s="5">
        <f>AVERAGE(B30:B37)</f>
        <v>0.76285714285714279</v>
      </c>
      <c r="D30" s="5">
        <f t="shared" ref="D30" si="1">D22*10</f>
        <v>9.9999999999999995E-7</v>
      </c>
      <c r="E30" s="4">
        <f t="shared" ref="E30" si="2">100*(C30-C22)/C22</f>
        <v>0.87367178276268587</v>
      </c>
    </row>
    <row r="31" spans="1:5" x14ac:dyDescent="0.3">
      <c r="A31" s="1" t="s">
        <v>7</v>
      </c>
      <c r="B31" s="1">
        <v>0.7</v>
      </c>
      <c r="C31" s="5"/>
      <c r="D31" s="5"/>
      <c r="E31" s="4"/>
    </row>
    <row r="32" spans="1:5" x14ac:dyDescent="0.3">
      <c r="A32" s="1" t="s">
        <v>8</v>
      </c>
      <c r="B32" s="1">
        <v>0.79</v>
      </c>
      <c r="C32" s="5"/>
      <c r="D32" s="5"/>
      <c r="E32" s="4"/>
    </row>
    <row r="33" spans="1:5" x14ac:dyDescent="0.3">
      <c r="A33" s="1" t="s">
        <v>9</v>
      </c>
      <c r="B33" s="1">
        <v>0.79</v>
      </c>
      <c r="C33" s="5"/>
      <c r="D33" s="5"/>
      <c r="E33" s="4"/>
    </row>
    <row r="34" spans="1:5" x14ac:dyDescent="0.3">
      <c r="A34" s="1" t="s">
        <v>10</v>
      </c>
      <c r="B34" s="1"/>
      <c r="C34" s="5"/>
      <c r="D34" s="5"/>
      <c r="E34" s="4"/>
    </row>
    <row r="35" spans="1:5" x14ac:dyDescent="0.3">
      <c r="A35" s="1" t="s">
        <v>11</v>
      </c>
      <c r="B35" s="1">
        <v>0.73</v>
      </c>
      <c r="C35" s="5"/>
      <c r="D35" s="5"/>
      <c r="E35" s="4"/>
    </row>
    <row r="36" spans="1:5" x14ac:dyDescent="0.3">
      <c r="A36" s="1" t="s">
        <v>12</v>
      </c>
      <c r="B36" s="1">
        <v>0.81</v>
      </c>
      <c r="C36" s="5"/>
      <c r="D36" s="5"/>
      <c r="E36" s="4"/>
    </row>
    <row r="37" spans="1:5" x14ac:dyDescent="0.3">
      <c r="A37" s="1" t="s">
        <v>13</v>
      </c>
      <c r="B37" s="1">
        <v>0.79</v>
      </c>
      <c r="C37" s="5"/>
      <c r="D37" s="5"/>
      <c r="E37" s="4"/>
    </row>
    <row r="38" spans="1:5" x14ac:dyDescent="0.3">
      <c r="A38" s="1" t="s">
        <v>6</v>
      </c>
      <c r="B38" s="1">
        <v>0.72</v>
      </c>
      <c r="C38" s="5">
        <f>AVERAGE(B38:B45)</f>
        <v>0.76375000000000004</v>
      </c>
      <c r="D38" s="5">
        <f t="shared" ref="D38" si="3">D30*10</f>
        <v>9.9999999999999991E-6</v>
      </c>
      <c r="E38" s="4">
        <f t="shared" ref="E38" si="4">100*(C38-C30)/C30</f>
        <v>0.11704119850188681</v>
      </c>
    </row>
    <row r="39" spans="1:5" x14ac:dyDescent="0.3">
      <c r="A39" s="1" t="s">
        <v>7</v>
      </c>
      <c r="B39" s="1">
        <v>0.73</v>
      </c>
      <c r="C39" s="5"/>
      <c r="D39" s="5"/>
      <c r="E39" s="4"/>
    </row>
    <row r="40" spans="1:5" x14ac:dyDescent="0.3">
      <c r="A40" s="1" t="s">
        <v>8</v>
      </c>
      <c r="B40" s="1">
        <v>0.81</v>
      </c>
      <c r="C40" s="5"/>
      <c r="D40" s="5"/>
      <c r="E40" s="4"/>
    </row>
    <row r="41" spans="1:5" x14ac:dyDescent="0.3">
      <c r="A41" s="1" t="s">
        <v>9</v>
      </c>
      <c r="B41" s="1">
        <v>0.78</v>
      </c>
      <c r="C41" s="5"/>
      <c r="D41" s="5"/>
      <c r="E41" s="4"/>
    </row>
    <row r="42" spans="1:5" x14ac:dyDescent="0.3">
      <c r="A42" s="1" t="s">
        <v>10</v>
      </c>
      <c r="B42" s="1">
        <v>0.8</v>
      </c>
      <c r="C42" s="5"/>
      <c r="D42" s="5"/>
      <c r="E42" s="4"/>
    </row>
    <row r="43" spans="1:5" x14ac:dyDescent="0.3">
      <c r="A43" s="1" t="s">
        <v>11</v>
      </c>
      <c r="B43" s="1">
        <v>0.73</v>
      </c>
      <c r="C43" s="5"/>
      <c r="D43" s="5"/>
      <c r="E43" s="4"/>
    </row>
    <row r="44" spans="1:5" x14ac:dyDescent="0.3">
      <c r="A44" s="1" t="s">
        <v>12</v>
      </c>
      <c r="B44" s="1">
        <v>0.8</v>
      </c>
      <c r="C44" s="5"/>
      <c r="D44" s="5"/>
      <c r="E44" s="4"/>
    </row>
    <row r="45" spans="1:5" x14ac:dyDescent="0.3">
      <c r="A45" s="1" t="s">
        <v>13</v>
      </c>
      <c r="B45" s="1">
        <v>0.74</v>
      </c>
      <c r="C45" s="5"/>
      <c r="D45" s="5"/>
      <c r="E45" s="4"/>
    </row>
    <row r="46" spans="1:5" x14ac:dyDescent="0.3">
      <c r="A46" s="1" t="s">
        <v>6</v>
      </c>
      <c r="B46" s="1">
        <v>0.7</v>
      </c>
      <c r="C46" s="5">
        <f>AVERAGE(B46:B53)</f>
        <v>0.76875000000000016</v>
      </c>
      <c r="D46" s="5">
        <f t="shared" ref="D46" si="5">D38*10</f>
        <v>9.9999999999999991E-5</v>
      </c>
      <c r="E46" s="4">
        <f t="shared" ref="E46" si="6">100*(C46-C38)/C38</f>
        <v>0.65466448445173353</v>
      </c>
    </row>
    <row r="47" spans="1:5" x14ac:dyDescent="0.3">
      <c r="A47" s="1" t="s">
        <v>7</v>
      </c>
      <c r="B47" s="1">
        <v>0.74</v>
      </c>
      <c r="C47" s="5"/>
      <c r="D47" s="5"/>
      <c r="E47" s="4"/>
    </row>
    <row r="48" spans="1:5" x14ac:dyDescent="0.3">
      <c r="A48" s="1" t="s">
        <v>8</v>
      </c>
      <c r="B48" s="1">
        <v>0.81</v>
      </c>
      <c r="C48" s="5"/>
      <c r="D48" s="5"/>
      <c r="E48" s="4"/>
    </row>
    <row r="49" spans="1:5" x14ac:dyDescent="0.3">
      <c r="A49" s="1" t="s">
        <v>9</v>
      </c>
      <c r="B49" s="1">
        <v>0.78</v>
      </c>
      <c r="C49" s="5"/>
      <c r="D49" s="5"/>
      <c r="E49" s="4"/>
    </row>
    <row r="50" spans="1:5" x14ac:dyDescent="0.3">
      <c r="A50" s="1" t="s">
        <v>10</v>
      </c>
      <c r="B50" s="1">
        <v>0.78</v>
      </c>
      <c r="C50" s="5"/>
      <c r="D50" s="5"/>
      <c r="E50" s="4"/>
    </row>
    <row r="51" spans="1:5" x14ac:dyDescent="0.3">
      <c r="A51" s="1" t="s">
        <v>11</v>
      </c>
      <c r="B51" s="1">
        <v>0.73</v>
      </c>
      <c r="C51" s="5"/>
      <c r="D51" s="5"/>
      <c r="E51" s="4"/>
    </row>
    <row r="52" spans="1:5" x14ac:dyDescent="0.3">
      <c r="A52" s="1" t="s">
        <v>12</v>
      </c>
      <c r="B52" s="1">
        <v>0.81</v>
      </c>
      <c r="C52" s="5"/>
      <c r="D52" s="5"/>
      <c r="E52" s="4"/>
    </row>
    <row r="53" spans="1:5" x14ac:dyDescent="0.3">
      <c r="A53" s="1" t="s">
        <v>13</v>
      </c>
      <c r="B53" s="1">
        <v>0.8</v>
      </c>
      <c r="C53" s="5"/>
      <c r="D53" s="5"/>
      <c r="E53" s="4"/>
    </row>
    <row r="54" spans="1:5" x14ac:dyDescent="0.3">
      <c r="A54" s="1" t="s">
        <v>6</v>
      </c>
      <c r="B54" s="1">
        <v>0.72</v>
      </c>
      <c r="C54" s="5">
        <f>AVERAGE(B54:B61)</f>
        <v>0.76124999999999998</v>
      </c>
      <c r="D54" s="5">
        <f t="shared" ref="D54" si="7">D46*10</f>
        <v>1E-3</v>
      </c>
      <c r="E54" s="4">
        <f t="shared" ref="E54" si="8">100*(C54-C46)/C46</f>
        <v>-0.97560975609758327</v>
      </c>
    </row>
    <row r="55" spans="1:5" x14ac:dyDescent="0.3">
      <c r="A55" s="1" t="s">
        <v>7</v>
      </c>
      <c r="B55" s="1">
        <v>0.71</v>
      </c>
      <c r="C55" s="5"/>
      <c r="D55" s="5"/>
      <c r="E55" s="4"/>
    </row>
    <row r="56" spans="1:5" x14ac:dyDescent="0.3">
      <c r="A56" s="1" t="s">
        <v>8</v>
      </c>
      <c r="B56" s="1">
        <v>0.8</v>
      </c>
      <c r="C56" s="5"/>
      <c r="D56" s="5"/>
      <c r="E56" s="4"/>
    </row>
    <row r="57" spans="1:5" x14ac:dyDescent="0.3">
      <c r="A57" s="1" t="s">
        <v>9</v>
      </c>
      <c r="B57" s="1">
        <v>0.78</v>
      </c>
      <c r="C57" s="5"/>
      <c r="D57" s="5"/>
      <c r="E57" s="4"/>
    </row>
    <row r="58" spans="1:5" x14ac:dyDescent="0.3">
      <c r="A58" s="1" t="s">
        <v>10</v>
      </c>
      <c r="B58" s="1">
        <v>0.79</v>
      </c>
      <c r="C58" s="5"/>
      <c r="D58" s="5"/>
      <c r="E58" s="4"/>
    </row>
    <row r="59" spans="1:5" x14ac:dyDescent="0.3">
      <c r="A59" s="1" t="s">
        <v>11</v>
      </c>
      <c r="B59" s="1">
        <v>0.7</v>
      </c>
      <c r="C59" s="5"/>
      <c r="D59" s="5"/>
      <c r="E59" s="4"/>
    </row>
    <row r="60" spans="1:5" x14ac:dyDescent="0.3">
      <c r="A60" s="1" t="s">
        <v>12</v>
      </c>
      <c r="B60" s="1">
        <v>0.79</v>
      </c>
      <c r="C60" s="5"/>
      <c r="D60" s="5"/>
      <c r="E60" s="4"/>
    </row>
    <row r="61" spans="1:5" x14ac:dyDescent="0.3">
      <c r="A61" s="1" t="s">
        <v>13</v>
      </c>
      <c r="B61" s="1">
        <v>0.8</v>
      </c>
      <c r="C61" s="5"/>
      <c r="D61" s="5"/>
      <c r="E61" s="4"/>
    </row>
    <row r="62" spans="1:5" x14ac:dyDescent="0.3">
      <c r="A62" s="1" t="s">
        <v>6</v>
      </c>
      <c r="B62" s="1">
        <v>0.71</v>
      </c>
      <c r="C62" s="5">
        <f>AVERAGE(B62:B69)</f>
        <v>0.74874999999999992</v>
      </c>
      <c r="D62" s="5">
        <v>5.0000000000000001E-3</v>
      </c>
      <c r="E62" s="4">
        <f t="shared" ref="E62" si="9">100*(C62-C54)/C54</f>
        <v>-1.6420361247947544</v>
      </c>
    </row>
    <row r="63" spans="1:5" x14ac:dyDescent="0.3">
      <c r="A63" s="1" t="s">
        <v>7</v>
      </c>
      <c r="B63" s="1">
        <v>0.66</v>
      </c>
      <c r="C63" s="5"/>
      <c r="D63" s="5"/>
      <c r="E63" s="4"/>
    </row>
    <row r="64" spans="1:5" x14ac:dyDescent="0.3">
      <c r="A64" s="1" t="s">
        <v>8</v>
      </c>
      <c r="B64" s="1">
        <v>0.81</v>
      </c>
      <c r="C64" s="5"/>
      <c r="D64" s="5"/>
      <c r="E64" s="4"/>
    </row>
    <row r="65" spans="1:5" x14ac:dyDescent="0.3">
      <c r="A65" s="1" t="s">
        <v>9</v>
      </c>
      <c r="B65" s="1">
        <v>0.74</v>
      </c>
      <c r="C65" s="5"/>
      <c r="D65" s="5"/>
      <c r="E65" s="4"/>
    </row>
    <row r="66" spans="1:5" x14ac:dyDescent="0.3">
      <c r="A66" s="1" t="s">
        <v>10</v>
      </c>
      <c r="B66" s="1">
        <v>0.75</v>
      </c>
      <c r="C66" s="5"/>
      <c r="D66" s="5"/>
      <c r="E66" s="4"/>
    </row>
    <row r="67" spans="1:5" x14ac:dyDescent="0.3">
      <c r="A67" s="1" t="s">
        <v>11</v>
      </c>
      <c r="B67" s="1">
        <v>0.71</v>
      </c>
      <c r="C67" s="5"/>
      <c r="D67" s="5"/>
      <c r="E67" s="4"/>
    </row>
    <row r="68" spans="1:5" x14ac:dyDescent="0.3">
      <c r="A68" s="1" t="s">
        <v>12</v>
      </c>
      <c r="B68" s="1">
        <v>0.81</v>
      </c>
      <c r="C68" s="5"/>
      <c r="D68" s="5"/>
      <c r="E68" s="4"/>
    </row>
    <row r="69" spans="1:5" x14ac:dyDescent="0.3">
      <c r="A69" s="1" t="s">
        <v>13</v>
      </c>
      <c r="B69" s="1">
        <v>0.8</v>
      </c>
      <c r="C69" s="5"/>
      <c r="D69" s="5"/>
      <c r="E69" s="4"/>
    </row>
    <row r="70" spans="1:5" x14ac:dyDescent="0.3">
      <c r="A70" s="1" t="s">
        <v>6</v>
      </c>
      <c r="B70" s="1">
        <v>0.64</v>
      </c>
      <c r="C70" s="5">
        <f>AVERAGE(B70:B77)</f>
        <v>0.74125000000000008</v>
      </c>
      <c r="D70" s="5">
        <v>0.01</v>
      </c>
      <c r="E70" s="4">
        <f t="shared" ref="E70" si="10">100*(C70-C62)/C62</f>
        <v>-1.0016694490817817</v>
      </c>
    </row>
    <row r="71" spans="1:5" x14ac:dyDescent="0.3">
      <c r="A71" s="1" t="s">
        <v>7</v>
      </c>
      <c r="B71" s="1">
        <v>0.7</v>
      </c>
      <c r="C71" s="5"/>
      <c r="D71" s="5"/>
      <c r="E71" s="4"/>
    </row>
    <row r="72" spans="1:5" x14ac:dyDescent="0.3">
      <c r="A72" s="1" t="s">
        <v>8</v>
      </c>
      <c r="B72" s="1">
        <v>0.78</v>
      </c>
      <c r="C72" s="5"/>
      <c r="D72" s="5"/>
      <c r="E72" s="4"/>
    </row>
    <row r="73" spans="1:5" x14ac:dyDescent="0.3">
      <c r="A73" s="1" t="s">
        <v>9</v>
      </c>
      <c r="B73" s="1">
        <v>0.78</v>
      </c>
      <c r="C73" s="5"/>
      <c r="D73" s="5"/>
      <c r="E73" s="4"/>
    </row>
    <row r="74" spans="1:5" x14ac:dyDescent="0.3">
      <c r="A74" s="1" t="s">
        <v>10</v>
      </c>
      <c r="B74" s="1">
        <v>0.75</v>
      </c>
      <c r="C74" s="5"/>
      <c r="D74" s="5"/>
      <c r="E74" s="4"/>
    </row>
    <row r="75" spans="1:5" x14ac:dyDescent="0.3">
      <c r="A75" s="1" t="s">
        <v>11</v>
      </c>
      <c r="B75" s="1">
        <v>0.71</v>
      </c>
      <c r="C75" s="5"/>
      <c r="D75" s="5"/>
      <c r="E75" s="4"/>
    </row>
    <row r="76" spans="1:5" x14ac:dyDescent="0.3">
      <c r="A76" s="1" t="s">
        <v>12</v>
      </c>
      <c r="B76" s="1">
        <v>0.79</v>
      </c>
      <c r="C76" s="5"/>
      <c r="D76" s="5"/>
      <c r="E76" s="4"/>
    </row>
    <row r="77" spans="1:5" x14ac:dyDescent="0.3">
      <c r="A77" s="1" t="s">
        <v>13</v>
      </c>
      <c r="B77" s="1">
        <v>0.78</v>
      </c>
      <c r="C77" s="5"/>
      <c r="D77" s="5"/>
      <c r="E77" s="4"/>
    </row>
    <row r="78" spans="1:5" x14ac:dyDescent="0.3">
      <c r="A78" s="1" t="s">
        <v>6</v>
      </c>
      <c r="B78" s="1">
        <v>0.72</v>
      </c>
      <c r="C78" s="5">
        <f>AVERAGE(B78:B85)</f>
        <v>0.74750000000000005</v>
      </c>
      <c r="D78" s="5">
        <v>0.05</v>
      </c>
      <c r="E78" s="4">
        <f t="shared" ref="E78" si="11">100*(C78-C70)/C70</f>
        <v>0.84317032040471862</v>
      </c>
    </row>
    <row r="79" spans="1:5" x14ac:dyDescent="0.3">
      <c r="A79" s="1" t="s">
        <v>7</v>
      </c>
      <c r="B79" s="1">
        <v>0.65</v>
      </c>
      <c r="C79" s="5"/>
      <c r="D79" s="5"/>
      <c r="E79" s="4"/>
    </row>
    <row r="80" spans="1:5" x14ac:dyDescent="0.3">
      <c r="A80" s="1" t="s">
        <v>8</v>
      </c>
      <c r="B80" s="1">
        <v>0.73</v>
      </c>
      <c r="C80" s="5"/>
      <c r="D80" s="5"/>
      <c r="E80" s="4"/>
    </row>
    <row r="81" spans="1:5" x14ac:dyDescent="0.3">
      <c r="A81" s="1" t="s">
        <v>9</v>
      </c>
      <c r="B81" s="1">
        <v>0.79</v>
      </c>
      <c r="C81" s="5"/>
      <c r="D81" s="5"/>
      <c r="E81" s="4"/>
    </row>
    <row r="82" spans="1:5" x14ac:dyDescent="0.3">
      <c r="A82" s="1" t="s">
        <v>10</v>
      </c>
      <c r="B82" s="1">
        <v>0.8</v>
      </c>
      <c r="C82" s="5"/>
      <c r="D82" s="5"/>
      <c r="E82" s="4"/>
    </row>
    <row r="83" spans="1:5" x14ac:dyDescent="0.3">
      <c r="A83" s="1" t="s">
        <v>11</v>
      </c>
      <c r="B83" s="1">
        <v>0.73</v>
      </c>
      <c r="C83" s="5"/>
      <c r="D83" s="5"/>
      <c r="E83" s="4"/>
    </row>
    <row r="84" spans="1:5" x14ac:dyDescent="0.3">
      <c r="A84" s="1" t="s">
        <v>12</v>
      </c>
      <c r="B84" s="1">
        <v>0.78</v>
      </c>
      <c r="C84" s="5"/>
      <c r="D84" s="5"/>
      <c r="E84" s="4"/>
    </row>
    <row r="85" spans="1:5" x14ac:dyDescent="0.3">
      <c r="A85" s="1" t="s">
        <v>13</v>
      </c>
      <c r="B85" s="1">
        <v>0.78</v>
      </c>
      <c r="C85" s="5"/>
      <c r="D85" s="5"/>
      <c r="E85" s="4"/>
    </row>
  </sheetData>
  <mergeCells count="27">
    <mergeCell ref="D38:D45"/>
    <mergeCell ref="D46:D53"/>
    <mergeCell ref="D54:D61"/>
    <mergeCell ref="C54:C61"/>
    <mergeCell ref="C46:C53"/>
    <mergeCell ref="C38:C45"/>
    <mergeCell ref="D62:D69"/>
    <mergeCell ref="D70:D77"/>
    <mergeCell ref="D78:D85"/>
    <mergeCell ref="C78:C85"/>
    <mergeCell ref="C70:C77"/>
    <mergeCell ref="C62:C69"/>
    <mergeCell ref="C30:C37"/>
    <mergeCell ref="C22:C29"/>
    <mergeCell ref="E14:E21"/>
    <mergeCell ref="E22:E29"/>
    <mergeCell ref="E30:E37"/>
    <mergeCell ref="C14:C21"/>
    <mergeCell ref="D14:D21"/>
    <mergeCell ref="D22:D29"/>
    <mergeCell ref="D30:D37"/>
    <mergeCell ref="E78:E85"/>
    <mergeCell ref="E38:E45"/>
    <mergeCell ref="E46:E53"/>
    <mergeCell ref="E54:E61"/>
    <mergeCell ref="E62:E69"/>
    <mergeCell ref="E70:E7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Meimetis</dc:creator>
  <cp:lastModifiedBy>Nikos Meimetis</cp:lastModifiedBy>
  <dcterms:created xsi:type="dcterms:W3CDTF">2022-11-16T20:37:40Z</dcterms:created>
  <dcterms:modified xsi:type="dcterms:W3CDTF">2022-11-21T16:15:15Z</dcterms:modified>
</cp:coreProperties>
</file>