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laura\Desktop\clase\excels\"/>
    </mc:Choice>
  </mc:AlternateContent>
  <xr:revisionPtr revIDLastSave="0" documentId="13_ncr:1_{C4807EBB-BA46-4538-9924-1E16D6B87C21}" xr6:coauthVersionLast="47" xr6:coauthVersionMax="47" xr10:uidLastSave="{00000000-0000-0000-0000-000000000000}"/>
  <bookViews>
    <workbookView xWindow="28680" yWindow="-120" windowWidth="29040" windowHeight="15720" xr2:uid="{18103158-6E36-4C40-8D85-518F417A314D}"/>
  </bookViews>
  <sheets>
    <sheet name="logi pdf" sheetId="2" r:id="rId1"/>
  </sheets>
  <definedNames>
    <definedName name="solver_adj" localSheetId="0" hidden="1">'logi pdf'!$L$21:$N$23</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'logi pdf'!$L$21:$N$23</definedName>
    <definedName name="solver_lhs2" localSheetId="0" hidden="1">'logi pdf'!$L$24:$N$24</definedName>
    <definedName name="solver_lhs3" localSheetId="0" hidden="1">'logi pdf'!$O$21:$O$23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'logi pdf'!$O$21</definedName>
    <definedName name="solver_pre" localSheetId="0" hidden="1">0.000001</definedName>
    <definedName name="solver_rbv" localSheetId="0" hidden="1">2</definedName>
    <definedName name="solver_rel1" localSheetId="0" hidden="1">4</definedName>
    <definedName name="solver_rel2" localSheetId="0" hidden="1">2</definedName>
    <definedName name="solver_rel3" localSheetId="0" hidden="1">1</definedName>
    <definedName name="solver_rhs1" localSheetId="0" hidden="1">"entero"</definedName>
    <definedName name="solver_rhs2" localSheetId="0" hidden="1">'logi pdf'!$L$25:$N$25</definedName>
    <definedName name="solver_rhs3" localSheetId="0" hidden="1">'logi pdf'!$P$21:$P$23</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2" l="1"/>
  <c r="N33" i="2"/>
  <c r="L33" i="2"/>
  <c r="L32" i="2"/>
  <c r="M32" i="2"/>
  <c r="N32" i="2"/>
  <c r="M31" i="2"/>
  <c r="N31" i="2"/>
  <c r="L31" i="2"/>
  <c r="O21" i="2"/>
  <c r="O22" i="2"/>
  <c r="O23" i="2"/>
  <c r="L24" i="2"/>
  <c r="M24" i="2"/>
  <c r="N24" i="2"/>
  <c r="G34" i="2"/>
  <c r="D32" i="2"/>
  <c r="E32" i="2"/>
  <c r="F32" i="2"/>
  <c r="D33" i="2"/>
  <c r="E33" i="2"/>
  <c r="F33" i="2"/>
  <c r="E31" i="2"/>
  <c r="F31" i="2"/>
  <c r="D31" i="2"/>
  <c r="D34" i="2" s="1"/>
  <c r="G33" i="2"/>
  <c r="G32" i="2"/>
  <c r="E24" i="2"/>
  <c r="F24" i="2"/>
  <c r="D24" i="2"/>
  <c r="G22" i="2"/>
  <c r="G23" i="2"/>
  <c r="G21" i="2"/>
  <c r="O34" i="2" l="1"/>
  <c r="O32" i="2"/>
  <c r="O31" i="2"/>
  <c r="L34" i="2"/>
  <c r="N34" i="2"/>
  <c r="O33" i="2"/>
  <c r="M34" i="2"/>
  <c r="F34" i="2"/>
  <c r="E34" i="2"/>
  <c r="G31" i="2"/>
</calcChain>
</file>

<file path=xl/sharedStrings.xml><?xml version="1.0" encoding="utf-8"?>
<sst xmlns="http://schemas.openxmlformats.org/spreadsheetml/2006/main" count="64" uniqueCount="22">
  <si>
    <t xml:space="preserve">Almacenes </t>
  </si>
  <si>
    <t xml:space="preserve">Mercados </t>
  </si>
  <si>
    <t xml:space="preserve">U. f. a servir al mes </t>
  </si>
  <si>
    <t xml:space="preserve">Europa </t>
  </si>
  <si>
    <t>Latinoamérica</t>
  </si>
  <si>
    <t xml:space="preserve">Asia </t>
  </si>
  <si>
    <t>Castellón</t>
  </si>
  <si>
    <t>Mendoza</t>
  </si>
  <si>
    <t>Praga</t>
  </si>
  <si>
    <t>Santiago de Chile</t>
  </si>
  <si>
    <t>U. f. precisas</t>
  </si>
  <si>
    <t>Tabla 1. Variables de decisión</t>
  </si>
  <si>
    <t>1. Calcular el modelo de programación lineal que permita determinar qué localización es preferible si el objetivo es minimizar los costes totales de distribución. Para ello se deberá señalar en opciones de Solver «Adoptar modelo lineal» y «Asumir no negativos».</t>
  </si>
  <si>
    <t xml:space="preserve">Total u. f. a servidas </t>
  </si>
  <si>
    <t>Total u. f. requeridas</t>
  </si>
  <si>
    <t>&lt;--  Función objetivo</t>
  </si>
  <si>
    <t>Matriz de costes</t>
  </si>
  <si>
    <t>Total</t>
  </si>
  <si>
    <t>Coste Total</t>
  </si>
  <si>
    <t>Opción 1: Situar el almacen en la ciudad de Santiago de Chile</t>
  </si>
  <si>
    <t>Conclusión: Sale más rentable instalar el nuevo almacen en Santiago de Chile porque tiene costes mensuales menores.</t>
  </si>
  <si>
    <t>Opción 2: Situar el almacen en Praga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</si>
</sst>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0" fillId="0" borderId="1" xfId="0" applyBorder="1"/>
    <xf numFmtId="0" fontId="1" fillId="0" borderId="1"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C18D-8AE8-40C4-8DFB-AFC47AEBC013}">
  <dimension ref="B3:P37"/>
  <sheetViews>
    <sheetView tabSelected="1" workbookViewId="0">
      <selection activeCell="K18" sqref="K18"/>
    </sheetView>
  </sheetViews>
  <sheetFormatPr baseColWidth="10" defaultRowHeight="14.4" x14ac:dyDescent="0.3"/>
  <cols>
    <col min="1" max="1" width="8.88671875" customWidth="1"/>
    <col min="2" max="2" width="8.33203125" hidden="1" customWidth="1"/>
    <col min="3" max="3" width="20.77734375" customWidth="1"/>
    <col min="5" max="5" width="14.109375" customWidth="1"/>
    <col min="7" max="7" width="20.33203125" customWidth="1"/>
    <col min="8" max="8" width="21.33203125" customWidth="1"/>
    <col min="11" max="11" width="19" customWidth="1"/>
    <col min="13" max="13" width="15.5546875" customWidth="1"/>
    <col min="15" max="15" width="20.33203125" customWidth="1"/>
    <col min="16" max="16" width="20.6640625" customWidth="1"/>
  </cols>
  <sheetData>
    <row r="3" spans="3:15" ht="15" thickBot="1" x14ac:dyDescent="0.35"/>
    <row r="4" spans="3:15" x14ac:dyDescent="0.3">
      <c r="C4" s="10" t="s">
        <v>0</v>
      </c>
      <c r="D4" s="11" t="s">
        <v>1</v>
      </c>
      <c r="E4" s="11"/>
      <c r="F4" s="11"/>
      <c r="G4" s="10" t="s">
        <v>2</v>
      </c>
      <c r="J4" s="16" t="s">
        <v>12</v>
      </c>
      <c r="K4" s="17"/>
      <c r="L4" s="17"/>
      <c r="M4" s="17"/>
      <c r="N4" s="17"/>
      <c r="O4" s="18"/>
    </row>
    <row r="5" spans="3:15" x14ac:dyDescent="0.3">
      <c r="C5" s="10"/>
      <c r="D5" s="1" t="s">
        <v>3</v>
      </c>
      <c r="E5" s="1" t="s">
        <v>4</v>
      </c>
      <c r="F5" s="1" t="s">
        <v>5</v>
      </c>
      <c r="G5" s="10"/>
      <c r="J5" s="19"/>
      <c r="K5" s="20"/>
      <c r="L5" s="20"/>
      <c r="M5" s="20"/>
      <c r="N5" s="20"/>
      <c r="O5" s="21"/>
    </row>
    <row r="6" spans="3:15" x14ac:dyDescent="0.3">
      <c r="C6" s="1" t="s">
        <v>6</v>
      </c>
      <c r="D6" s="1">
        <v>4</v>
      </c>
      <c r="E6" s="1">
        <v>3</v>
      </c>
      <c r="F6" s="1">
        <v>5</v>
      </c>
      <c r="G6" s="1">
        <v>750</v>
      </c>
      <c r="J6" s="19"/>
      <c r="K6" s="20"/>
      <c r="L6" s="20"/>
      <c r="M6" s="20"/>
      <c r="N6" s="20"/>
      <c r="O6" s="21"/>
    </row>
    <row r="7" spans="3:15" x14ac:dyDescent="0.3">
      <c r="C7" s="1" t="s">
        <v>7</v>
      </c>
      <c r="D7" s="1">
        <v>4</v>
      </c>
      <c r="E7" s="1">
        <v>5</v>
      </c>
      <c r="F7" s="1">
        <v>3</v>
      </c>
      <c r="G7" s="1">
        <v>300</v>
      </c>
      <c r="J7" s="19"/>
      <c r="K7" s="20"/>
      <c r="L7" s="20"/>
      <c r="M7" s="20"/>
      <c r="N7" s="20"/>
      <c r="O7" s="21"/>
    </row>
    <row r="8" spans="3:15" ht="15" thickBot="1" x14ac:dyDescent="0.35">
      <c r="C8" s="1" t="s">
        <v>9</v>
      </c>
      <c r="D8" s="1">
        <v>5</v>
      </c>
      <c r="E8" s="1">
        <v>3</v>
      </c>
      <c r="F8" s="1">
        <v>4</v>
      </c>
      <c r="G8" s="1">
        <v>300</v>
      </c>
      <c r="J8" s="22"/>
      <c r="K8" s="23"/>
      <c r="L8" s="23"/>
      <c r="M8" s="23"/>
      <c r="N8" s="23"/>
      <c r="O8" s="24"/>
    </row>
    <row r="9" spans="3:15" x14ac:dyDescent="0.3">
      <c r="C9" s="1" t="s">
        <v>8</v>
      </c>
      <c r="D9" s="1">
        <v>5</v>
      </c>
      <c r="E9" s="1">
        <v>4</v>
      </c>
      <c r="F9" s="1">
        <v>3</v>
      </c>
      <c r="G9" s="1">
        <v>300</v>
      </c>
    </row>
    <row r="10" spans="3:15" x14ac:dyDescent="0.3">
      <c r="C10" s="1" t="s">
        <v>10</v>
      </c>
      <c r="D10" s="1">
        <v>750</v>
      </c>
      <c r="E10" s="1">
        <v>400</v>
      </c>
      <c r="F10" s="1">
        <v>200</v>
      </c>
      <c r="G10" s="1"/>
    </row>
    <row r="12" spans="3:15" x14ac:dyDescent="0.3">
      <c r="D12" s="15" t="s">
        <v>11</v>
      </c>
      <c r="E12" s="15"/>
      <c r="F12" s="15"/>
    </row>
    <row r="17" spans="3:16" ht="14.4" customHeight="1" x14ac:dyDescent="0.3">
      <c r="C17" s="12" t="s">
        <v>19</v>
      </c>
      <c r="D17" s="12"/>
      <c r="E17" s="12"/>
      <c r="F17" s="12"/>
      <c r="G17" s="12"/>
      <c r="K17" s="12" t="s">
        <v>21</v>
      </c>
      <c r="L17" s="12"/>
      <c r="M17" s="12"/>
      <c r="N17" s="12"/>
      <c r="O17" s="12"/>
    </row>
    <row r="19" spans="3:16" x14ac:dyDescent="0.3">
      <c r="C19" s="10" t="s">
        <v>0</v>
      </c>
      <c r="D19" s="11" t="s">
        <v>1</v>
      </c>
      <c r="E19" s="11"/>
      <c r="F19" s="11"/>
      <c r="G19" s="10" t="s">
        <v>13</v>
      </c>
      <c r="H19" s="10" t="s">
        <v>2</v>
      </c>
      <c r="K19" s="10" t="s">
        <v>0</v>
      </c>
      <c r="L19" s="11" t="s">
        <v>1</v>
      </c>
      <c r="M19" s="11"/>
      <c r="N19" s="11"/>
      <c r="O19" s="10" t="s">
        <v>13</v>
      </c>
      <c r="P19" s="10" t="s">
        <v>2</v>
      </c>
    </row>
    <row r="20" spans="3:16" x14ac:dyDescent="0.3">
      <c r="C20" s="10"/>
      <c r="D20" s="1" t="s">
        <v>3</v>
      </c>
      <c r="E20" s="1" t="s">
        <v>4</v>
      </c>
      <c r="F20" s="1" t="s">
        <v>5</v>
      </c>
      <c r="G20" s="10"/>
      <c r="H20" s="10"/>
      <c r="K20" s="10"/>
      <c r="L20" s="1" t="s">
        <v>3</v>
      </c>
      <c r="M20" s="1" t="s">
        <v>4</v>
      </c>
      <c r="N20" s="1" t="s">
        <v>5</v>
      </c>
      <c r="O20" s="10"/>
      <c r="P20" s="10"/>
    </row>
    <row r="21" spans="3:16" x14ac:dyDescent="0.3">
      <c r="C21" s="1" t="s">
        <v>6</v>
      </c>
      <c r="D21" s="1">
        <v>650</v>
      </c>
      <c r="E21" s="1">
        <v>100</v>
      </c>
      <c r="F21" s="1">
        <v>0</v>
      </c>
      <c r="G21" s="1">
        <f>SUM(D21:F21)</f>
        <v>750</v>
      </c>
      <c r="H21" s="1">
        <v>750</v>
      </c>
      <c r="K21" s="1" t="s">
        <v>6</v>
      </c>
      <c r="L21" s="1">
        <v>450</v>
      </c>
      <c r="M21" s="1">
        <v>300</v>
      </c>
      <c r="N21" s="1">
        <v>0</v>
      </c>
      <c r="O21" s="1">
        <f>SUM(L21:N21)</f>
        <v>750</v>
      </c>
      <c r="P21" s="1">
        <v>750</v>
      </c>
    </row>
    <row r="22" spans="3:16" x14ac:dyDescent="0.3">
      <c r="C22" s="1" t="s">
        <v>7</v>
      </c>
      <c r="D22" s="1">
        <v>100</v>
      </c>
      <c r="E22" s="1">
        <v>0</v>
      </c>
      <c r="F22" s="1">
        <v>200</v>
      </c>
      <c r="G22" s="1">
        <f t="shared" ref="G22:G23" si="0">SUM(D22:F22)</f>
        <v>300</v>
      </c>
      <c r="H22" s="1">
        <v>300</v>
      </c>
      <c r="K22" s="1" t="s">
        <v>7</v>
      </c>
      <c r="L22" s="1">
        <v>300</v>
      </c>
      <c r="M22" s="1">
        <v>0</v>
      </c>
      <c r="N22" s="1">
        <v>0</v>
      </c>
      <c r="O22" s="1">
        <f t="shared" ref="O22:O23" si="1">SUM(L22:N22)</f>
        <v>300</v>
      </c>
      <c r="P22" s="1">
        <v>300</v>
      </c>
    </row>
    <row r="23" spans="3:16" x14ac:dyDescent="0.3">
      <c r="C23" s="1" t="s">
        <v>9</v>
      </c>
      <c r="D23" s="1">
        <v>0</v>
      </c>
      <c r="E23" s="1">
        <v>300</v>
      </c>
      <c r="F23" s="1">
        <v>0</v>
      </c>
      <c r="G23" s="1">
        <f t="shared" si="0"/>
        <v>300</v>
      </c>
      <c r="H23" s="1">
        <v>300</v>
      </c>
      <c r="K23" s="1" t="s">
        <v>8</v>
      </c>
      <c r="L23" s="1">
        <v>0</v>
      </c>
      <c r="M23" s="1">
        <v>100</v>
      </c>
      <c r="N23" s="1">
        <v>200</v>
      </c>
      <c r="O23" s="1">
        <f t="shared" si="1"/>
        <v>300</v>
      </c>
      <c r="P23" s="1">
        <v>300</v>
      </c>
    </row>
    <row r="24" spans="3:16" x14ac:dyDescent="0.3">
      <c r="C24" s="1" t="s">
        <v>14</v>
      </c>
      <c r="D24" s="1">
        <f>SUM(D21:D23)</f>
        <v>750</v>
      </c>
      <c r="E24" s="1">
        <f t="shared" ref="E24:F24" si="2">SUM(E21:E23)</f>
        <v>400</v>
      </c>
      <c r="F24" s="1">
        <f t="shared" si="2"/>
        <v>200</v>
      </c>
      <c r="K24" s="1" t="s">
        <v>14</v>
      </c>
      <c r="L24" s="1">
        <f>SUM(L21:L23)</f>
        <v>750</v>
      </c>
      <c r="M24" s="1">
        <f t="shared" ref="M24" si="3">SUM(M21:M23)</f>
        <v>400</v>
      </c>
      <c r="N24" s="1">
        <f t="shared" ref="N24" si="4">SUM(N21:N23)</f>
        <v>200</v>
      </c>
    </row>
    <row r="25" spans="3:16" x14ac:dyDescent="0.3">
      <c r="C25" s="1" t="s">
        <v>10</v>
      </c>
      <c r="D25" s="1">
        <v>750</v>
      </c>
      <c r="E25" s="1">
        <v>400</v>
      </c>
      <c r="F25" s="1">
        <v>200</v>
      </c>
      <c r="K25" s="1" t="s">
        <v>10</v>
      </c>
      <c r="L25" s="1">
        <v>750</v>
      </c>
      <c r="M25" s="1">
        <v>400</v>
      </c>
      <c r="N25" s="1">
        <v>200</v>
      </c>
    </row>
    <row r="28" spans="3:16" x14ac:dyDescent="0.3">
      <c r="D28" s="11" t="s">
        <v>16</v>
      </c>
      <c r="E28" s="11"/>
      <c r="F28" s="11"/>
      <c r="L28" s="11" t="s">
        <v>16</v>
      </c>
      <c r="M28" s="11"/>
      <c r="N28" s="11"/>
    </row>
    <row r="29" spans="3:16" x14ac:dyDescent="0.3">
      <c r="C29" s="10" t="s">
        <v>0</v>
      </c>
      <c r="D29" s="11" t="s">
        <v>1</v>
      </c>
      <c r="E29" s="11"/>
      <c r="F29" s="11"/>
      <c r="G29" s="14" t="s">
        <v>17</v>
      </c>
      <c r="H29" s="13"/>
      <c r="K29" s="10" t="s">
        <v>0</v>
      </c>
      <c r="L29" s="11" t="s">
        <v>1</v>
      </c>
      <c r="M29" s="11"/>
      <c r="N29" s="11"/>
      <c r="O29" s="14" t="s">
        <v>17</v>
      </c>
      <c r="P29" s="13"/>
    </row>
    <row r="30" spans="3:16" x14ac:dyDescent="0.3">
      <c r="C30" s="10"/>
      <c r="D30" s="1" t="s">
        <v>3</v>
      </c>
      <c r="E30" s="1" t="s">
        <v>4</v>
      </c>
      <c r="F30" s="1" t="s">
        <v>5</v>
      </c>
      <c r="G30" s="14"/>
      <c r="H30" s="13"/>
      <c r="K30" s="10"/>
      <c r="L30" s="1" t="s">
        <v>3</v>
      </c>
      <c r="M30" s="1" t="s">
        <v>4</v>
      </c>
      <c r="N30" s="1" t="s">
        <v>5</v>
      </c>
      <c r="O30" s="14"/>
      <c r="P30" s="13"/>
    </row>
    <row r="31" spans="3:16" x14ac:dyDescent="0.3">
      <c r="C31" s="1" t="s">
        <v>6</v>
      </c>
      <c r="D31" s="1">
        <f>D21*D6</f>
        <v>2600</v>
      </c>
      <c r="E31" s="1">
        <f t="shared" ref="E31:F31" si="5">E21*E6</f>
        <v>300</v>
      </c>
      <c r="F31" s="1">
        <f t="shared" si="5"/>
        <v>0</v>
      </c>
      <c r="G31" s="3">
        <f>SUM(D31:F31)</f>
        <v>2900</v>
      </c>
      <c r="H31" s="4"/>
      <c r="K31" s="1" t="s">
        <v>6</v>
      </c>
      <c r="L31" s="1">
        <f>L21*D6</f>
        <v>1800</v>
      </c>
      <c r="M31" s="1">
        <f t="shared" ref="M31:N31" si="6">M21*E6</f>
        <v>900</v>
      </c>
      <c r="N31" s="1">
        <f t="shared" si="6"/>
        <v>0</v>
      </c>
      <c r="O31" s="3">
        <f>SUM(L31:N31)</f>
        <v>2700</v>
      </c>
      <c r="P31" s="4"/>
    </row>
    <row r="32" spans="3:16" x14ac:dyDescent="0.3">
      <c r="C32" s="1" t="s">
        <v>7</v>
      </c>
      <c r="D32" s="1">
        <f t="shared" ref="D32:F32" si="7">D22*D7</f>
        <v>400</v>
      </c>
      <c r="E32" s="1">
        <f t="shared" si="7"/>
        <v>0</v>
      </c>
      <c r="F32" s="1">
        <f t="shared" si="7"/>
        <v>600</v>
      </c>
      <c r="G32" s="3">
        <f t="shared" ref="G32:G33" si="8">SUM(D32:F32)</f>
        <v>1000</v>
      </c>
      <c r="H32" s="4"/>
      <c r="K32" s="1" t="s">
        <v>7</v>
      </c>
      <c r="L32" s="1">
        <f>L22*D7</f>
        <v>1200</v>
      </c>
      <c r="M32" s="1">
        <f t="shared" ref="M32" si="9">M22*E7</f>
        <v>0</v>
      </c>
      <c r="N32" s="1">
        <f t="shared" ref="N32" si="10">N22*F7</f>
        <v>0</v>
      </c>
      <c r="O32" s="3">
        <f t="shared" ref="O32:O33" si="11">SUM(L32:N32)</f>
        <v>1200</v>
      </c>
      <c r="P32" s="4"/>
    </row>
    <row r="33" spans="3:16" x14ac:dyDescent="0.3">
      <c r="C33" s="1" t="s">
        <v>9</v>
      </c>
      <c r="D33" s="1">
        <f t="shared" ref="D33:F33" si="12">D23*D8</f>
        <v>0</v>
      </c>
      <c r="E33" s="1">
        <f t="shared" si="12"/>
        <v>900</v>
      </c>
      <c r="F33" s="1">
        <f t="shared" si="12"/>
        <v>0</v>
      </c>
      <c r="G33" s="3">
        <f t="shared" si="8"/>
        <v>900</v>
      </c>
      <c r="H33" s="4"/>
      <c r="K33" s="1" t="s">
        <v>8</v>
      </c>
      <c r="L33" s="1">
        <f>L23*D9</f>
        <v>0</v>
      </c>
      <c r="M33" s="1">
        <f t="shared" ref="M33:N33" si="13">M23*E9</f>
        <v>400</v>
      </c>
      <c r="N33" s="1">
        <f t="shared" si="13"/>
        <v>600</v>
      </c>
      <c r="O33" s="3">
        <f t="shared" si="11"/>
        <v>1000</v>
      </c>
      <c r="P33" s="4"/>
    </row>
    <row r="34" spans="3:16" x14ac:dyDescent="0.3">
      <c r="C34" s="5" t="s">
        <v>18</v>
      </c>
      <c r="D34" s="5">
        <f>SUM(D31:D33)</f>
        <v>3000</v>
      </c>
      <c r="E34" s="5">
        <f t="shared" ref="E34" si="14">SUM(E31:E33)</f>
        <v>1200</v>
      </c>
      <c r="F34" s="5">
        <f t="shared" ref="F34" si="15">SUM(F31:F33)</f>
        <v>600</v>
      </c>
      <c r="G34" s="1">
        <f>SUM(D31:F33)</f>
        <v>4800</v>
      </c>
      <c r="H34" s="2" t="s">
        <v>15</v>
      </c>
      <c r="K34" s="5" t="s">
        <v>18</v>
      </c>
      <c r="L34" s="5">
        <f>SUM(L31:L33)</f>
        <v>3000</v>
      </c>
      <c r="M34" s="5">
        <f t="shared" ref="M34" si="16">SUM(M31:M33)</f>
        <v>1300</v>
      </c>
      <c r="N34" s="5">
        <f t="shared" ref="N34" si="17">SUM(N31:N33)</f>
        <v>600</v>
      </c>
      <c r="O34" s="1">
        <f>SUM(L31:N33)</f>
        <v>4900</v>
      </c>
      <c r="P34" s="2" t="s">
        <v>15</v>
      </c>
    </row>
    <row r="35" spans="3:16" x14ac:dyDescent="0.3">
      <c r="C35" s="6"/>
      <c r="D35" s="6"/>
      <c r="E35" s="6"/>
      <c r="F35" s="6"/>
      <c r="K35" s="6"/>
      <c r="L35" s="6"/>
      <c r="M35" s="6"/>
      <c r="N35" s="6"/>
    </row>
    <row r="36" spans="3:16" ht="15" thickBot="1" x14ac:dyDescent="0.35"/>
    <row r="37" spans="3:16" ht="15" thickBot="1" x14ac:dyDescent="0.35">
      <c r="D37" s="7" t="s">
        <v>20</v>
      </c>
      <c r="E37" s="8"/>
      <c r="F37" s="8"/>
      <c r="G37" s="8"/>
      <c r="H37" s="8"/>
      <c r="I37" s="8"/>
      <c r="J37" s="8"/>
      <c r="K37" s="9"/>
    </row>
  </sheetData>
  <mergeCells count="26">
    <mergeCell ref="C19:C20"/>
    <mergeCell ref="D19:F19"/>
    <mergeCell ref="G19:G20"/>
    <mergeCell ref="C17:G17"/>
    <mergeCell ref="C4:C5"/>
    <mergeCell ref="D4:F4"/>
    <mergeCell ref="G4:G5"/>
    <mergeCell ref="D12:F12"/>
    <mergeCell ref="J4:O8"/>
    <mergeCell ref="C29:C30"/>
    <mergeCell ref="D29:F29"/>
    <mergeCell ref="G29:G30"/>
    <mergeCell ref="H29:H30"/>
    <mergeCell ref="D28:F28"/>
    <mergeCell ref="K17:O17"/>
    <mergeCell ref="P29:P30"/>
    <mergeCell ref="O29:O30"/>
    <mergeCell ref="L29:N29"/>
    <mergeCell ref="P19:P20"/>
    <mergeCell ref="D37:K37"/>
    <mergeCell ref="K29:K30"/>
    <mergeCell ref="L28:N28"/>
    <mergeCell ref="O19:O20"/>
    <mergeCell ref="L19:N19"/>
    <mergeCell ref="K19:K20"/>
    <mergeCell ref="H19:H2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H G C e 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H G C 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g n l g o i k e 4 D g A A A B E A A A A T A B w A R m 9 y b X V s Y X M v U 2 V j d G l v b j E u b S C i G A A o o B Q A A A A A A A A A A A A A A A A A A A A A A A A A A A A r T k 0 u y c z P U w i G 0 I b W A F B L A Q I t A B Q A A g A I A B x g n l i 0 L q F T p A A A A P Y A A A A S A A A A A A A A A A A A A A A A A A A A A A B D b 2 5 m a W c v U G F j a 2 F n Z S 5 4 b W x Q S w E C L Q A U A A I A C A A c Y J 5 Y D 8 r p q 6 Q A A A D p A A A A E w A A A A A A A A A A A A A A A A D w A A A A W 0 N v b n R l b n R f V H l w Z X N d L n h t b F B L A Q I t A B Q A A g A I A B x g n 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G K M N W b K w + T q h h A y H C 1 1 N g A A A A A A I A A A A A A B B m A A A A A Q A A I A A A A L a m t 8 N n N f x V v m Y K l l s k P L w 3 6 J B l t t H v + d t L P f d T Z Q E Z A A A A A A 6 A A A A A A g A A I A A A A A c G A 8 T j Y 4 5 F r a H v / 8 5 S K 4 x 0 V p A T 5 E H Y R F u 3 S q 0 8 b f z E U A A A A H V n U 6 u t u B B f C g E v l 8 w O f j G P q O / B 1 V r E K N 7 m u b z h 9 W 3 O W X 8 T Q X b p h c a m 6 R X w O F C 8 U 4 J N 9 N b N D A C g h N M Z 3 M Z I e Q i U h Z s t k 1 G k r Y X t F r n M L K f 1 Q A A A A B m d k 4 L o c k X + k R R + W y x M k A f j D n r B J + m q o 7 r b S W O v 0 Y e b t d Z 6 Y H R a m k o z V 3 n p Z Y y x 1 Z H d k 1 L A T f L 0 b u Q X y 2 e r 8 V c = < / D a t a M a s h u p > 
</file>

<file path=customXml/itemProps1.xml><?xml version="1.0" encoding="utf-8"?>
<ds:datastoreItem xmlns:ds="http://schemas.openxmlformats.org/officeDocument/2006/customXml" ds:itemID="{712729F7-6059-4C3D-AD8D-887E230D84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logi pdf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Llorens Angulo</dc:creator>
  <cp:lastModifiedBy>Laura Llorens Angulo</cp:lastModifiedBy>
  <dcterms:created xsi:type="dcterms:W3CDTF">2024-04-30T09:57:08Z</dcterms:created>
  <dcterms:modified xsi:type="dcterms:W3CDTF">2024-05-28T14:09:38Z</dcterms:modified>
</cp:coreProperties>
</file>