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1.Quantitative synthesis\5. Data Analysis\Paper 1 - meta-averages\V3\BE-TU-Meta-analysis\"/>
    </mc:Choice>
  </mc:AlternateContent>
  <xr:revisionPtr revIDLastSave="0" documentId="13_ncr:1_{F4D1B649-995F-4DCD-9A26-E9E5679D4D06}" xr6:coauthVersionLast="36" xr6:coauthVersionMax="36" xr10:uidLastSave="{00000000-0000-0000-0000-000000000000}"/>
  <bookViews>
    <workbookView xWindow="0" yWindow="0" windowWidth="28800" windowHeight="12225" xr2:uid="{BE211E0E-92A3-4E7A-BC27-630077C2CA58}"/>
  </bookViews>
  <sheets>
    <sheet name="Sample_stats" sheetId="1" r:id="rId1"/>
  </sheets>
  <definedNames>
    <definedName name="_xlnm._FilterDatabase" localSheetId="0" hidden="1">Sample_stats!$J$2:$M$10</definedName>
  </definedNames>
  <calcPr calcId="191029"/>
  <pivotCaches>
    <pivotCache cacheId="4" r:id="rId2"/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N60" i="1"/>
</calcChain>
</file>

<file path=xl/sharedStrings.xml><?xml version="1.0" encoding="utf-8"?>
<sst xmlns="http://schemas.openxmlformats.org/spreadsheetml/2006/main" count="48" uniqueCount="26">
  <si>
    <t>Grand Total</t>
  </si>
  <si>
    <t>Disaggregate</t>
  </si>
  <si>
    <t>USA, Canada</t>
  </si>
  <si>
    <t>USA</t>
  </si>
  <si>
    <t>South Korea</t>
  </si>
  <si>
    <t>Netherlands</t>
  </si>
  <si>
    <t>Latin America</t>
  </si>
  <si>
    <t>United Kingdom</t>
  </si>
  <si>
    <t>Aggregate</t>
  </si>
  <si>
    <t>China</t>
  </si>
  <si>
    <t>Row Labels</t>
  </si>
  <si>
    <t>Canada</t>
  </si>
  <si>
    <t>(Multiple Items)</t>
  </si>
  <si>
    <t>6 - Assign weight</t>
  </si>
  <si>
    <t>4 - IQR outlier screen</t>
  </si>
  <si>
    <t>Step 3 - manual outlier screen</t>
  </si>
  <si>
    <t>Australia</t>
  </si>
  <si>
    <t>(All)</t>
  </si>
  <si>
    <t>1. Any_SS</t>
  </si>
  <si>
    <t>Demography_SS</t>
  </si>
  <si>
    <t>Attitude_SS</t>
  </si>
  <si>
    <t>2 - Meta_Analysis screen</t>
  </si>
  <si>
    <t>total</t>
  </si>
  <si>
    <t>Control for self-selection</t>
  </si>
  <si>
    <t>No control for self-selection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</si>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</sst>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Sample_stats!$K$2</c:f>
              <c:strCache>
                <c:ptCount val="1"/>
                <c:pt idx="0">
                  <c:v>No control for self-selection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8E-4F7C-A7E5-6C267F8D85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8E-4F7C-A7E5-6C267F8D8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Sample_stats!$J$3:$J$10</c:f>
              <c:strCache>
                <c:ptCount val="8"/>
                <c:pt idx="0">
                  <c:v>United Kingdom</c:v>
                </c:pt>
                <c:pt idx="1">
                  <c:v>Netherlands</c:v>
                </c:pt>
                <c:pt idx="2">
                  <c:v>Latin America</c:v>
                </c:pt>
                <c:pt idx="3">
                  <c:v>Australia</c:v>
                </c:pt>
                <c:pt idx="4">
                  <c:v>China</c:v>
                </c:pt>
                <c:pt idx="5">
                  <c:v>South Korea</c:v>
                </c:pt>
                <c:pt idx="6">
                  <c:v>Canada</c:v>
                </c:pt>
                <c:pt idx="7">
                  <c:v>USA</c:v>
                </c:pt>
              </c:strCache>
            </c:strRef>
          </c:cat>
          <c:val>
            <c:numRef>
              <c:f>Sample_stats!$K$3:$K$10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E-4F7C-A7E5-6C267F8D858A}"/>
            </c:ext>
          </c:extLst>
        </c:ser>
        <c:ser>
          <c:idx val="1"/>
          <c:order val="1"/>
          <c:tx>
            <c:strRef>
              <c:f>Sample_stats!$L$2</c:f>
              <c:strCache>
                <c:ptCount val="1"/>
                <c:pt idx="0">
                  <c:v>Control for self-selection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8E-4F7C-A7E5-6C267F8D8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Sample_stats!$J$3:$J$10</c:f>
              <c:strCache>
                <c:ptCount val="8"/>
                <c:pt idx="0">
                  <c:v>United Kingdom</c:v>
                </c:pt>
                <c:pt idx="1">
                  <c:v>Netherlands</c:v>
                </c:pt>
                <c:pt idx="2">
                  <c:v>Latin America</c:v>
                </c:pt>
                <c:pt idx="3">
                  <c:v>Australia</c:v>
                </c:pt>
                <c:pt idx="4">
                  <c:v>China</c:v>
                </c:pt>
                <c:pt idx="5">
                  <c:v>South Korea</c:v>
                </c:pt>
                <c:pt idx="6">
                  <c:v>Canada</c:v>
                </c:pt>
                <c:pt idx="7">
                  <c:v>USA</c:v>
                </c:pt>
              </c:strCache>
            </c:strRef>
          </c:cat>
          <c:val>
            <c:numRef>
              <c:f>Sample_stats!$L$3:$L$10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E-4F7C-A7E5-6C267F8D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695060920"/>
        <c:axId val="695061576"/>
      </c:barChart>
      <c:catAx>
        <c:axId val="69506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1576"/>
        <c:crosses val="autoZero"/>
        <c:auto val="1"/>
        <c:lblAlgn val="ctr"/>
        <c:lblOffset val="100"/>
        <c:noMultiLvlLbl val="0"/>
      </c:catAx>
      <c:valAx>
        <c:axId val="6950615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15</xdr:row>
      <xdr:rowOff>114300</xdr:rowOff>
    </xdr:from>
    <xdr:to>
      <xdr:col>12</xdr:col>
      <xdr:colOff>428625</xdr:colOff>
      <xdr:row>27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8F836-7CEB-4A9E-97F1-7AA51A823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-TR.Meta-Analysis.databa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E-TR.Meta-Analysis.databa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Aston" refreshedDate="43652.848668402781" createdVersion="6" refreshedVersion="6" minRefreshableVersion="3" recordCount="226" xr:uid="{FEADB047-5933-4606-A37E-A568E05E34CC}">
  <cacheSource type="worksheet">
    <worksheetSource name="Table6" r:id="rId2"/>
  </cacheSource>
  <cacheFields count="43">
    <cacheField name="Study_ID" numFmtId="0">
      <sharedItems containsSemiMixedTypes="0" containsString="0" containsNumber="1" containsInteger="1" minValue="2" maxValue="143" count="41">
        <n v="16"/>
        <n v="29"/>
        <n v="38"/>
        <n v="94"/>
        <n v="97"/>
        <n v="108"/>
        <n v="37"/>
        <n v="67"/>
        <n v="102"/>
        <n v="103"/>
        <n v="111"/>
        <n v="8"/>
        <n v="129"/>
        <n v="52"/>
        <n v="65"/>
        <n v="25"/>
        <n v="93"/>
        <n v="113"/>
        <n v="36"/>
        <n v="54"/>
        <n v="55"/>
        <n v="80"/>
        <n v="86"/>
        <n v="115"/>
        <n v="7"/>
        <n v="9"/>
        <n v="21"/>
        <n v="59"/>
        <n v="19"/>
        <n v="71"/>
        <n v="70"/>
        <n v="128"/>
        <n v="2"/>
        <n v="45"/>
        <n v="88"/>
        <n v="98"/>
        <n v="107"/>
        <n v="110"/>
        <n v="143"/>
        <n v="66"/>
        <n v="139"/>
      </sharedItems>
    </cacheField>
    <cacheField name="Citation" numFmtId="0">
      <sharedItems/>
    </cacheField>
    <cacheField name="Model_ID" numFmtId="0">
      <sharedItems containsSemiMixedTypes="0" containsString="0" containsNumber="1" minValue="2.2000000000000002" maxValue="143.1"/>
    </cacheField>
    <cacheField name="DP_ID" numFmtId="0">
      <sharedItems/>
    </cacheField>
    <cacheField name="Page_ref" numFmtId="0">
      <sharedItems/>
    </cacheField>
    <cacheField name="5 - Impute_SE" numFmtId="164">
      <sharedItems containsSemiMixedTypes="0" containsString="0" containsNumber="1" minValue="2.4813226212152498E-6" maxValue="0.33489510489510493"/>
    </cacheField>
    <cacheField name="6 - Assign weight" numFmtId="0">
      <sharedItems containsSemiMixedTypes="0" containsString="0" containsNumber="1" minValue="3.4482758620689655E-2" maxValue="1"/>
    </cacheField>
    <cacheField name="7 - 1_SE" numFmtId="165">
      <sharedItems containsSemiMixedTypes="0" containsString="0" containsNumber="1" minValue="2.9860096053455831" maxValue="403010.8747044917"/>
    </cacheField>
    <cacheField name="8 - Total weight" numFmtId="165">
      <sharedItems containsSemiMixedTypes="0" containsString="0" containsNumber="1" minValue="0.21440975298578868" maxValue="403010.8747044917"/>
    </cacheField>
    <cacheField name="9 - E_weighted" numFmtId="165">
      <sharedItems containsSemiMixedTypes="0" containsString="0" containsNumber="1" minValue="-10.380716349138648" maxValue="46.210000000000008"/>
    </cacheField>
    <cacheField name="Calculation_notes" numFmtId="0">
      <sharedItems containsBlank="1" containsMixedTypes="1" containsNumber="1" containsInteger="1" minValue="5" maxValue="5"/>
    </cacheField>
    <cacheField name="E_mag" numFmtId="165">
      <sharedItems containsSemiMixedTypes="0" containsString="0" containsNumber="1" minValue="-0.32729999999999998" maxValue="0.52"/>
    </cacheField>
    <cacheField name="E_Source" numFmtId="0">
      <sharedItems/>
    </cacheField>
    <cacheField name="SE_E_mag" numFmtId="164">
      <sharedItems containsString="0" containsBlank="1" containsNumber="1" minValue="2.4813226212152498E-6" maxValue="0.33489510489510493"/>
    </cacheField>
    <cacheField name="SE_E_Source" numFmtId="0">
      <sharedItems containsBlank="1"/>
    </cacheField>
    <cacheField name="Sig" numFmtId="0">
      <sharedItems/>
    </cacheField>
    <cacheField name="Direction " numFmtId="0">
      <sharedItems/>
    </cacheField>
    <cacheField name="Theoretical_consistency" numFmtId="0">
      <sharedItems/>
    </cacheField>
    <cacheField name="DV" numFmtId="0">
      <sharedItems/>
    </cacheField>
    <cacheField name="DV_unit" numFmtId="0">
      <sharedItems containsBlank="1"/>
    </cacheField>
    <cacheField name="DV_scale" numFmtId="0">
      <sharedItems/>
    </cacheField>
    <cacheField name="DV_aggregation" numFmtId="0">
      <sharedItems/>
    </cacheField>
    <cacheField name="Trip" numFmtId="0">
      <sharedItems/>
    </cacheField>
    <cacheField name="Country" numFmtId="0">
      <sharedItems count="9">
        <s v="Canada"/>
        <s v="USA"/>
        <s v="South Korea"/>
        <s v="Netherlands"/>
        <s v="Australia"/>
        <s v="China"/>
        <s v="USA, Canada"/>
        <s v="United Kingdom"/>
        <s v="Latin America"/>
      </sharedItems>
    </cacheField>
    <cacheField name="City" numFmtId="0">
      <sharedItems/>
    </cacheField>
    <cacheField name="Year of data collection" numFmtId="0">
      <sharedItems containsMixedTypes="1" containsNumber="1" containsInteger="1" minValue="1995" maxValue="2013"/>
    </cacheField>
    <cacheField name="sampling_period" numFmtId="0">
      <sharedItems/>
    </cacheField>
    <cacheField name="sample_size" numFmtId="0">
      <sharedItems containsMixedTypes="1" containsNumber="1" containsInteger="1" minValue="22" maxValue="72183"/>
    </cacheField>
    <cacheField name="Regional_accessibility" numFmtId="0">
      <sharedItems containsSemiMixedTypes="0" containsString="0" containsNumber="1" containsInteger="1" minValue="1" maxValue="1"/>
    </cacheField>
    <cacheField name="Attitude_SS" numFmtId="0">
      <sharedItems containsSemiMixedTypes="0" containsString="0" containsNumber="1" containsInteger="1" minValue="0" maxValue="1"/>
    </cacheField>
    <cacheField name="Demography_SS" numFmtId="0">
      <sharedItems containsSemiMixedTypes="0" containsString="0" containsNumber="1" containsInteger="1" minValue="0" maxValue="1"/>
    </cacheField>
    <cacheField name="1. Any_SS" numFmtId="0">
      <sharedItems containsSemiMixedTypes="0" containsString="0" containsNumber="1" containsInteger="1" minValue="0" maxValue="2" count="3">
        <n v="1"/>
        <n v="0"/>
        <n v="2"/>
      </sharedItems>
    </cacheField>
    <cacheField name="IV" numFmtId="0">
      <sharedItems/>
    </cacheField>
    <cacheField name="IV_Indicator" numFmtId="0">
      <sharedItems/>
    </cacheField>
    <cacheField name="Categorical" numFmtId="0">
      <sharedItems containsString="0" containsBlank="1" containsNumber="1" containsInteger="1" minValue="1" maxValue="1"/>
    </cacheField>
    <cacheField name="IV_Standardised" numFmtId="0">
      <sharedItems/>
    </cacheField>
    <cacheField name="Estimation_method" numFmtId="0">
      <sharedItems/>
    </cacheField>
    <cacheField name="DV_ref" numFmtId="0">
      <sharedItems containsBlank="1"/>
    </cacheField>
    <cacheField name="b_mag_LOR" numFmtId="0">
      <sharedItems containsMixedTypes="1" containsNumber="1" minValue="-1786.76" maxValue="5879.8"/>
    </cacheField>
    <cacheField name="OR" numFmtId="0">
      <sharedItems containsString="0" containsBlank="1" containsNumber="1" minValue="0.7182051690405703" maxValue="2.3835715164107474"/>
    </cacheField>
    <cacheField name="RRR" numFmtId="0">
      <sharedItems containsString="0" containsBlank="1" containsNumber="1" minValue="4.7311589138320786E-2" maxValue="26.842863655898565"/>
    </cacheField>
    <cacheField name="Ratio_Source" numFmtId="0">
      <sharedItems containsBlank="1"/>
    </cacheField>
    <cacheField name="T_stat" numFmtId="0">
      <sharedItems containsBlank="1" containsMixedTypes="1" containsNumber="1" minValue="-6.35" maxValue="46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Aston" refreshedDate="43652.706334143521" createdVersion="6" refreshedVersion="6" minRefreshableVersion="3" recordCount="591" xr:uid="{4D8D9FDD-2EA0-4091-9817-D55D3907B047}">
  <cacheSource type="worksheet">
    <worksheetSource name="Table1" r:id="rId2"/>
  </cacheSource>
  <cacheFields count="111">
    <cacheField name="Study_ID" numFmtId="0">
      <sharedItems containsSemiMixedTypes="0" containsString="0" containsNumber="1" containsInteger="1" minValue="1" maxValue="145" count="78">
        <n v="57"/>
        <n v="22"/>
        <n v="55"/>
        <n v="100"/>
        <n v="25"/>
        <n v="33"/>
        <n v="34"/>
        <n v="51"/>
        <n v="127"/>
        <n v="107"/>
        <n v="38"/>
        <n v="16"/>
        <n v="32"/>
        <n v="29"/>
        <n v="73"/>
        <n v="30"/>
        <n v="94"/>
        <n v="69"/>
        <n v="131"/>
        <n v="97"/>
        <n v="3"/>
        <n v="108"/>
        <n v="37"/>
        <n v="67"/>
        <n v="47"/>
        <n v="60"/>
        <n v="23"/>
        <n v="102"/>
        <n v="11"/>
        <n v="103"/>
        <n v="111"/>
        <n v="15"/>
        <n v="31"/>
        <n v="93"/>
        <n v="14"/>
        <n v="70"/>
        <n v="113"/>
        <n v="86"/>
        <n v="8"/>
        <n v="115"/>
        <n v="129"/>
        <n v="45"/>
        <n v="128"/>
        <n v="52"/>
        <n v="65"/>
        <n v="91"/>
        <n v="1"/>
        <n v="2"/>
        <n v="36"/>
        <n v="50"/>
        <n v="72"/>
        <n v="62"/>
        <n v="39"/>
        <n v="54"/>
        <n v="64"/>
        <n v="80"/>
        <n v="21"/>
        <n v="104"/>
        <n v="9"/>
        <n v="76"/>
        <n v="59"/>
        <n v="117"/>
        <n v="58"/>
        <n v="44"/>
        <n v="89"/>
        <n v="106"/>
        <n v="7"/>
        <n v="19"/>
        <n v="88"/>
        <n v="71"/>
        <n v="98"/>
        <n v="110"/>
        <n v="17"/>
        <n v="143"/>
        <n v="13"/>
        <n v="145"/>
        <n v="66"/>
        <n v="139"/>
      </sharedItems>
    </cacheField>
    <cacheField name="Citation" numFmtId="0">
      <sharedItems/>
    </cacheField>
    <cacheField name="Model_ID" numFmtId="0">
      <sharedItems containsMixedTypes="1" containsNumber="1" minValue="1.1000000000000001" maxValue="145.1"/>
    </cacheField>
    <cacheField name="DP_ID" numFmtId="0">
      <sharedItems count="591">
        <s v="57.1.2"/>
        <s v="57.1.1"/>
        <s v="22.1.1"/>
        <s v="22.2.1"/>
        <s v="55.1.18"/>
        <s v="22.2.2"/>
        <s v="22.1.2"/>
        <s v="22.2.7"/>
        <s v="100.1.1"/>
        <s v="25.3.3"/>
        <s v="33.3.2"/>
        <s v="34.2.1"/>
        <s v="51.1.7"/>
        <s v="127.4.1"/>
        <s v="107.9.1"/>
        <s v="34.2.3"/>
        <s v="34.1.1"/>
        <s v="38.1.9"/>
        <s v="16.2.3"/>
        <s v="32.1.3"/>
        <s v="29.1.1"/>
        <s v="73.15.4"/>
        <s v="22.1.10"/>
        <s v="30.1.5"/>
        <s v="94.1.4"/>
        <s v="94.1.2"/>
        <s v="94.1.6"/>
        <s v="69.1.2"/>
        <s v="94.2.9"/>
        <s v="30.2.5"/>
        <s v="131.4.1"/>
        <s v="94.2.7"/>
        <s v="94.2.5"/>
        <s v="97.1.2"/>
        <s v="38.3.9"/>
        <s v="100.1.2"/>
        <s v="30.2.3"/>
        <s v="3.1.3"/>
        <s v="30.2.8"/>
        <s v="38.1.18"/>
        <s v="38.5.18"/>
        <s v="69.1.1"/>
        <s v="108.1.7"/>
        <s v="30.1.3"/>
        <s v="37.1.3"/>
        <s v="67.1.1"/>
        <s v="30.1.8"/>
        <s v="38.2.12"/>
        <s v="33.4.1"/>
        <s v="30.1.4"/>
        <s v="30.2.4"/>
        <s v="47.2.2"/>
        <s v="47.4.2"/>
        <s v="38.4.3"/>
        <s v="38.6.18"/>
        <s v="33.3.1"/>
        <s v="38.6.3"/>
        <s v="3.1.1"/>
        <s v="38.6.12"/>
        <s v="60.1.1"/>
        <s v="38.4.12"/>
        <s v="23.2.1"/>
        <s v="67.2.1"/>
        <s v="102.1.1"/>
        <s v="11.1.3"/>
        <s v="103.1.2"/>
        <s v="33.1.1"/>
        <s v="111.3.2"/>
        <s v="111.2.2"/>
        <s v="15.4.1"/>
        <s v="3.1.4"/>
        <s v="111.2.1"/>
        <s v="25.5.3"/>
        <s v="31.1.5"/>
        <s v="29.1.4"/>
        <s v="93.1.7"/>
        <s v="14.2.1"/>
        <s v="103.1.8"/>
        <s v="15.2.1"/>
        <s v="70.10.1"/>
        <s v="15.3.1"/>
        <s v="15.1.1"/>
        <s v="113.1.12"/>
        <s v="131.3.2"/>
        <s v="32.1.1"/>
        <s v="86.4.11"/>
        <s v="113.2.12"/>
        <s v="103.1.1"/>
        <s v="25.1.3"/>
        <s v="25.2.3"/>
        <s v="25.4.3"/>
        <s v="38.5.12"/>
        <s v="15.13.1"/>
        <s v="8.1.2"/>
        <s v="15.12.1"/>
        <s v="31.2.5"/>
        <s v="70.9.1"/>
        <s v="115.4.1"/>
        <s v="15.11.1"/>
        <s v="131.2.6"/>
        <s v="115.4.2"/>
        <s v="3.1.5"/>
        <s v="129.1.8"/>
        <s v="38.4.11"/>
        <s v="70.3.1"/>
        <s v="70.8.1"/>
        <s v="15.14.1"/>
        <s v="51.1.1"/>
        <s v="70.2.1"/>
        <s v="30.2.6"/>
        <s v="38.6.11"/>
        <s v="70.4.1"/>
        <s v="15.5.1"/>
        <s v="31.2.2"/>
        <s v="38.2.2"/>
        <s v="38.4.2"/>
        <s v="45.1.5"/>
        <s v="128.1.7"/>
        <s v="129.1.7"/>
        <s v="52.1.14"/>
        <s v="65.7.7"/>
        <s v="70.7.1"/>
        <s v="11.1.1"/>
        <s v="65.4.5"/>
        <s v="65.9.5"/>
        <s v="65.5.5"/>
        <s v="65.7.5"/>
        <s v="11.2.1"/>
        <s v="65.10.8"/>
        <s v="3.1.2"/>
        <s v="65.1.8"/>
        <s v="30.1.6"/>
        <s v="65.3.8"/>
        <s v="31.1.3"/>
        <s v="65.7.8"/>
        <s v="65.9.7"/>
        <s v="65.6.8"/>
        <s v="91.1.3"/>
        <s v="1.2.2"/>
        <s v="65.10.5"/>
        <s v="65.2.7"/>
        <s v="131.2.3"/>
        <s v="65.1.7"/>
        <s v="31.2.3"/>
        <s v="65.6.7"/>
        <s v="65.4.8"/>
        <s v="65.2.5"/>
        <s v="2.3.1"/>
        <s v="36.2.2"/>
        <s v="93.1.4"/>
        <s v="31.2.4"/>
        <s v="97.3.1"/>
        <s v="97.1.3"/>
        <s v="50.1.3"/>
        <s v="97.2.2"/>
        <s v="111.1.3"/>
        <s v="111.1.1"/>
        <s v="111.3.1"/>
        <s v="37.1.4"/>
        <s v="37.2.5"/>
        <s v="37.1.5"/>
        <s v="72.3.1"/>
        <s v="91.1.2"/>
        <s v="70.1.1"/>
        <s v="37.1.6"/>
        <s v="127.2.1"/>
        <s v="91.1.1"/>
        <s v="62.1.1"/>
        <s v="39.1.1"/>
        <s v="54.3.1"/>
        <s v="32.1.2"/>
        <s v="64.1.2"/>
        <s v="54.1.1"/>
        <s v="50.1.1"/>
        <s v="54.2.1"/>
        <s v="55.1.9"/>
        <s v="55.1.10"/>
        <s v="55.1.16"/>
        <s v="131.1.1"/>
        <s v="80.1.2"/>
        <s v="127.1.1"/>
        <s v="65.8.7"/>
        <s v="65.8.8"/>
        <s v="65.5.8"/>
        <s v="65.10.7"/>
        <s v="11.2.2"/>
        <s v="127.3.1"/>
        <s v="65.3.7"/>
        <s v="65.8.5"/>
        <s v="65.9.8"/>
        <s v="65.6.5"/>
        <s v="111.1.2"/>
        <s v="8.1.1"/>
        <s v="65.3.5"/>
        <s v="65.5.6"/>
        <s v="65.1.5"/>
        <s v="65.2.8"/>
        <s v="21.1.2"/>
        <s v="52.1.18"/>
        <s v="65.2.3"/>
        <s v="2.4.1"/>
        <s v="104.1.2"/>
        <s v="31.1.4"/>
        <s v="131.4.2"/>
        <s v="65.7.3"/>
        <s v="52.1.8"/>
        <s v="65.6.3"/>
        <s v="65.10.3"/>
        <s v="65.9.3"/>
        <s v="55.1.8"/>
        <s v="72.2.1"/>
        <s v="65.8.3"/>
        <s v="65.3.3"/>
        <s v="65.1.3"/>
        <s v="65.4.3"/>
        <s v="86.2.10"/>
        <s v="131.1.4"/>
        <s v="65.5.3"/>
        <s v="38.3.10"/>
        <s v="38.1.10"/>
        <s v="38.6.1"/>
        <s v="52.1.10"/>
        <s v="33.2.1"/>
        <s v="115.4.3"/>
        <s v="9.1.1"/>
        <s v="21.1.1"/>
        <s v="23.1.1"/>
        <s v="38.1.16"/>
        <s v="72.4.2"/>
        <s v="14.1.1"/>
        <s v="38.1.7"/>
        <s v="38.3.7"/>
        <s v="38.5.7"/>
        <s v="131.3.1"/>
        <s v="38.5.16"/>
        <s v="76.1.1"/>
        <s v="38.3.16"/>
        <s v="59.1.6"/>
        <s v="1.5.2"/>
        <s v="59.6.7"/>
        <s v="65.1.4"/>
        <s v="65.2.4"/>
        <s v="31.1.1"/>
        <s v="65.8.4"/>
        <s v="65.6.4"/>
        <s v="65.3.4"/>
        <s v="34.2.2"/>
        <s v="65.7.4"/>
        <s v="65.9.4"/>
        <s v="65.10.4"/>
        <s v="65.5.4"/>
        <s v="31.2.1"/>
        <s v="65.4.4"/>
        <s v="70.13.2"/>
        <s v="117.1.2"/>
        <s v="128.1.2"/>
        <s v="128.1.4"/>
        <s v="131.1.3"/>
        <s v="129.1.2"/>
        <s v="129.1.4"/>
        <s v="59.2.7"/>
        <s v="128.1.6"/>
        <s v="129.1.6"/>
        <s v="65.1.6"/>
        <s v="65.6.6"/>
        <s v="58.1.4"/>
        <s v="44.3.1"/>
        <s v="65.3.6"/>
        <s v="15.18.4"/>
        <s v="65.8.6"/>
        <s v="47.2.3"/>
        <s v="65.9.6"/>
        <s v="58.1.3"/>
        <s v="65.2.6"/>
        <s v="15.18.6"/>
        <s v="33.1.4"/>
        <s v="65.7.6"/>
        <s v="15.16.4"/>
        <s v="65.4.6"/>
        <s v="65.10.6"/>
        <s v="65.3.9"/>
        <s v="15.19.2"/>
        <s v="72.2.2"/>
        <s v="73.15.1"/>
        <s v="65.8.9"/>
        <s v="15.17.4"/>
        <s v="65.2.9"/>
        <s v="65.6.9"/>
        <s v="65.1.9"/>
        <s v="2.4.2"/>
        <s v="33.2.2"/>
        <s v="65.7.9"/>
        <s v="65.10.9"/>
        <s v="44.2.1"/>
        <s v="15.16.6"/>
        <s v="89.2.2"/>
        <s v="104.1.1"/>
        <s v="1.4.2"/>
        <s v="47.4.3"/>
        <s v="65.5.9"/>
        <s v="65.9.9"/>
        <s v="65.4.9"/>
        <s v="2.2.1"/>
        <s v="107.2.3"/>
        <s v="15.19.3"/>
        <s v="106.1.5"/>
        <s v="15.20.1"/>
        <s v="33.2.4"/>
        <s v="9.1.2"/>
        <s v="21.2.1"/>
        <s v="33.1.2"/>
        <s v="15.17.6"/>
        <s v="21.1.3"/>
        <s v="15.16.5"/>
        <s v="15.17.5"/>
        <s v="38.6.6"/>
        <s v="38.3.15"/>
        <s v="45.1.3"/>
        <s v="1.6.2"/>
        <s v="15.16.2"/>
        <s v="52.1.2"/>
        <s v="72.1.1"/>
        <s v="65.2.2"/>
        <s v="65.8.1"/>
        <s v="65.7.1"/>
        <s v="65.7.2"/>
        <s v="15.17.2"/>
        <s v="65.1.2"/>
        <s v="65.2.1"/>
        <s v="131.2.4"/>
        <s v="15.19.4"/>
        <s v="15.20.4"/>
        <s v="50.1.2"/>
        <s v="15.19.1"/>
        <s v="108.1.6"/>
        <s v="65.3.1"/>
        <s v="86.1.8"/>
        <s v="106.1.2"/>
        <s v="86.3.8"/>
        <s v="86.2.8"/>
        <s v="102.1.3"/>
        <s v="2.3.2"/>
        <s v="15.17.8"/>
        <s v="102.1.4"/>
        <s v="65.6.2"/>
        <s v="65.6.1"/>
        <s v="15.20.2"/>
        <s v="103.1.5"/>
        <s v="47.1.2"/>
        <s v="113.1.15"/>
        <s v="67.1.3"/>
        <s v="15.19.6"/>
        <s v="15.16.8"/>
        <s v="15.16.1"/>
        <s v="15.17.1"/>
        <s v="67.2.3"/>
        <s v="131.1.2"/>
        <s v="94.2.8"/>
        <s v="106.1.3"/>
        <s v="94.2.6"/>
        <s v="15.18.13"/>
        <s v="15.18.5"/>
        <s v="94.1.3"/>
        <s v="94.1.5"/>
        <s v="15.18.8"/>
        <s v="15.18.2"/>
        <s v="7.3.2"/>
        <s v="7.3.6"/>
        <s v="7.3.4"/>
        <s v="15.17.13"/>
        <s v="15.16.13"/>
        <s v="7.1.2"/>
        <s v="7.2.2"/>
        <s v="131.1.6"/>
        <s v="19.1.2"/>
        <s v="88.1.5"/>
        <s v="88.1.4"/>
        <s v="15.18.1"/>
        <s v="71.3.2"/>
        <s v="58.1.2"/>
        <s v="71.2.2"/>
        <s v="71.1.2"/>
        <s v="86.2.2"/>
        <s v="15.16.3"/>
        <s v="15.17.3"/>
        <s v="11.1.2"/>
        <s v="86.4.2"/>
        <s v="117.1.3"/>
        <s v="88.1.2"/>
        <s v="98.1.1"/>
        <s v="107.6.3"/>
        <s v="107.5.3"/>
        <s v="107.1.3"/>
        <s v="108.1.4"/>
        <s v="72.1.2"/>
        <s v="110.1.2"/>
        <s v="110.4.2"/>
        <s v="15.20.11"/>
        <s v="110.2.2"/>
        <s v="94.1.1"/>
        <s v="108.1.2"/>
        <s v="15.16.14"/>
        <s v="15.18.3"/>
        <s v="108.1.3"/>
        <s v="94.2.4"/>
        <s v="110.3.2"/>
        <s v="15.16.16"/>
        <s v="15.19.7"/>
        <s v="15.20.12"/>
        <s v="104.2.1"/>
        <s v="15.20.10"/>
        <s v="15.17.16"/>
        <s v="131.2.5"/>
        <s v="15.17.17"/>
        <s v="47.3.2"/>
        <s v="15.16.17"/>
        <s v="15.20.3"/>
        <s v="2.1.1"/>
        <s v="17.1.1"/>
        <s v="143.1.2"/>
        <s v="86.4.13"/>
        <s v="13.1.1"/>
        <s v="103.1.7"/>
        <s v="15.17.14"/>
        <s v="108.1.5"/>
        <s v="110.1.4"/>
        <s v="15.20.9"/>
        <s v="15.20.7"/>
        <s v="31.1.6"/>
        <s v="31.2.6"/>
        <s v="15.19.5"/>
        <s v="110.3.4"/>
        <s v="15.16.15"/>
        <s v="15.19.11"/>
        <s v="106.1.4"/>
        <s v="110.4.3"/>
        <s v="19.1.3"/>
        <s v="110.3.3"/>
        <s v="106.1.1"/>
        <s v="15.17.15"/>
        <s v="110.2.4"/>
        <s v="15.17.18"/>
        <s v="15.18.15"/>
        <s v="131.2.2"/>
        <s v="15.18.9"/>
        <s v="15.16.9"/>
        <s v="15.17.9"/>
        <s v="15.18.14"/>
        <s v="30.1.2"/>
        <s v="15.20.5"/>
        <s v="29.1.3"/>
        <s v="15.16.18"/>
        <s v="36.1.22"/>
        <s v="69.1.3"/>
        <s v="15.19.13"/>
        <s v="44.1.1"/>
        <s v="15.19.12"/>
        <s v="37.1.1"/>
        <s v="15.17.10"/>
        <s v="15.20.13"/>
        <s v="33.2.3"/>
        <s v="110.4.4"/>
        <s v="15.17.19"/>
        <s v="15.16.10"/>
        <s v="15.18.16"/>
        <s v="15.16.19"/>
        <s v="117.1.1"/>
        <s v="110.1.3"/>
        <s v="54.3.4"/>
        <s v="15.18.10"/>
        <s v="54.2.2"/>
        <s v="54.1.2"/>
        <s v="15.17.12"/>
        <s v="54.3.2"/>
        <s v="15.16.12"/>
        <s v="15.17.7"/>
        <s v="145.1.1"/>
        <s v="15.18.12"/>
        <s v="15.16.7"/>
        <s v="54.1.4"/>
        <s v="15.19.14"/>
        <s v="54.2.4"/>
        <s v="54.2.3"/>
        <s v="54.3.3"/>
        <s v="54.1.3"/>
        <s v="80.1.1"/>
        <s v="88.1.3"/>
        <s v="72.3.2"/>
        <s v="113.1.3"/>
        <s v="15.19.8"/>
        <s v="131.1.5"/>
        <s v="113.2.8"/>
        <s v="15.18.7"/>
        <s v="15.19.9"/>
        <s v="7.3.3"/>
        <s v="1.4.1"/>
        <s v="15.18.11"/>
        <s v="15.19.10"/>
        <s v="72.4.1"/>
        <s v="7.3.5"/>
        <s v="34.2.4"/>
        <s v="15.17.11"/>
        <s v="15.16.11"/>
        <s v="15.20.6"/>
        <s v="7.3.1"/>
        <s v="7.2.1"/>
        <s v="30.2.2"/>
        <s v="131.2.1"/>
        <s v="73.15.6"/>
        <s v="1.5.1"/>
        <s v="19.1.1"/>
        <s v="37.2.2"/>
        <s v="76.1.2"/>
        <s v="37.3.2"/>
        <s v="1.1.2"/>
        <s v="1.3.1"/>
        <s v="37.1.2"/>
        <s v="66.1.1"/>
        <s v="71.1.1"/>
        <s v="88.1.1"/>
        <s v="15.20.8"/>
        <s v="93.1.2"/>
        <s v="1.3.2"/>
        <s v="97.1.1"/>
        <s v="97.2.1"/>
        <s v="98.2.1"/>
        <s v="107.6.1"/>
        <s v="1.1.1"/>
        <s v="47.3.3"/>
        <s v="107.1.1"/>
        <s v="107.5.1"/>
        <s v="139.4.1"/>
        <s v="1.6.1"/>
        <s v="139.2.1"/>
        <s v="55.1.17"/>
        <s v="65.9.1"/>
        <s v="86.2.1"/>
        <s v="65.1.1"/>
        <s v="47.1.3"/>
        <s v="65.4.1"/>
        <s v="65.10.1"/>
        <s v="65.3.2"/>
        <s v="65.8.2"/>
        <s v="33.1.3"/>
        <s v="73.15.2"/>
        <s v="107.10.1"/>
        <s v="107.2.1"/>
        <s v="65.9.2"/>
        <s v="65.4.2"/>
        <s v="65.5.1"/>
        <s v="30.1.1"/>
        <s v="30.2.1"/>
        <s v="100.1.5"/>
        <s v="65.5.2"/>
        <s v="65.10.2"/>
        <s v="70.13.1"/>
        <s v="11.3.1"/>
        <s v="30.1.7"/>
        <s v="30.2.7"/>
        <s v="128.1.1"/>
        <s v="128.1.3"/>
        <s v="100.1.3"/>
        <s v="129.1.1"/>
        <s v="69.1.4"/>
        <s v="73.15.5"/>
        <s v="129.1.3"/>
        <s v="69.1.5"/>
        <s v="139.1.1"/>
        <s v="55.1.12"/>
        <s v="33.3.3"/>
        <s v="1.2.1"/>
        <s v="22.1.8"/>
        <s v="55.1.13"/>
        <s v="55.1.14"/>
        <s v="22.2.10"/>
        <s v="23.1.2"/>
        <s v="55.1.15"/>
        <s v="22.2.3"/>
        <s v="22.2.8"/>
        <s v="22.1.3"/>
        <s v="73.15.3"/>
        <s v="22.2.6"/>
        <s v="108.1.1"/>
        <s v="100.1.4"/>
        <s v="16.1.2"/>
        <s v="23.2.2"/>
        <s v="22.2.5"/>
        <s v="22.1.5"/>
        <s v="22.1.6"/>
        <s v="22.1.7"/>
        <s v="57.1.3"/>
      </sharedItems>
    </cacheField>
    <cacheField name="2 - Meta_Analysis screen" numFmtId="0">
      <sharedItems count="2">
        <s v="exclude - no RA"/>
        <s v=""/>
      </sharedItems>
    </cacheField>
    <cacheField name="Step 3 - manual outlier screen" numFmtId="0">
      <sharedItems count="3">
        <s v="exclude - &gt;1"/>
        <s v=""/>
        <s v="exclude &lt;-1"/>
      </sharedItems>
    </cacheField>
    <cacheField name="4 - IQR outlier screen" numFmtId="0">
      <sharedItems count="3">
        <s v="high"/>
        <s v=""/>
        <s v="low"/>
      </sharedItems>
    </cacheField>
    <cacheField name="5 - Impute_SE" numFmtId="0">
      <sharedItems containsMixedTypes="1" containsNumber="1" minValue="0" maxValue="1.5483870967741935" count="329">
        <n v="8.1678742695926662E-2"/>
        <n v="5.2155174262047875E-2"/>
        <n v="8.0327039057698876E-2"/>
        <n v="0.10812325179121343"/>
        <n v="1.2060667870036101"/>
        <n v="1.21818"/>
        <n v="4.067176213173259E-2"/>
        <n v="0.43606557377049188"/>
        <n v="2.0737327188940089E-2"/>
        <n v="0.50128095644748072"/>
        <n v="6.5206307597043878E-2"/>
        <n v="0.21501014198782964"/>
        <n v="0.19117647058823528"/>
        <n v="5.4669703872437359E-2"/>
        <n v="0.11214358002166598"/>
        <n v="0.10868778151941597"/>
        <n v="0.50958053008281146"/>
        <n v="0.38279999999999997"/>
        <n v="0.2010178117048346"/>
        <n v="0.34826484018264836"/>
        <n v="0.57804938628158842"/>
        <n v="0.16660000000000003"/>
        <n v="0.23018693887590705"/>
        <n v="0.17039999999999997"/>
        <n v="0.15267175572519082"/>
        <n v="0.1666"/>
        <n v="4.0709033181144709E-2"/>
        <n v="4.2394822006472495E-2"/>
        <n v="0.15620000000000001"/>
        <n v="0.16100000000000003"/>
        <n v="0.17710000000000001"/>
        <n v="5.3646529837006018E-4"/>
        <n v="5.4425956077995313E-4"/>
        <n v="1.1914507772020725E-2"/>
        <n v="0.11550411280846065"/>
        <n v="0.7567567567567568"/>
        <n v="4.2481203007518793E-2"/>
        <n v="2.1978021978021976E-2"/>
        <n v="5.5982085732565579E-2"/>
        <n v="3.292877906976744E-2"/>
        <n v="0.24978104259295059"/>
        <n v="4.8120000000000003E-2"/>
        <n v="1.5030311000793314E-2"/>
        <n v="0.22972178581468936"/>
        <n v="1.3006765463539002E-2"/>
        <n v="8.4857351865398695E-2"/>
        <n v="1.4377150722642808E-2"/>
        <n v="9.6625235229886391E-2"/>
        <n v="2.0450272142503709E-2"/>
        <n v="1.0725890985324948E-2"/>
        <n v="6.2889289191820838E-2"/>
        <n v="9.3150684931506855E-2"/>
        <n v="8.9811958026009553E-2"/>
        <e v="#N/A"/>
        <n v="5.3991750687442712E-2"/>
        <n v="0.21624649859943978"/>
        <n v="0.29144500000000001"/>
        <n v="0.71242499999999997"/>
        <n v="0.45731699999999997"/>
        <n v="7.8952535059412493E-2"/>
        <n v="6.9770556478405327E-2"/>
        <n v="0.19229397074562971"/>
        <n v="0.16854000000000002"/>
        <n v="4.3741588156123827E-2"/>
        <n v="0.31385322271857052"/>
        <n v="8.2204627648393579E-4"/>
        <n v="9.0548314331017815E-2"/>
        <n v="6.5261764065138061E-2"/>
        <n v="3.9507320474087846E-3"/>
        <n v="6.8193791258575318E-2"/>
        <n v="0.29039999999999994"/>
        <n v="0.10385725359911406"/>
        <n v="3.6766826923076923E-2"/>
        <n v="0.18749999999999997"/>
        <n v="0.17244755244755247"/>
        <n v="0.13652099946378107"/>
        <n v="9.6091907094901091E-3"/>
        <n v="7.2019779016757601E-2"/>
        <n v="4.2483690280065892E-2"/>
        <n v="6.5943130740668363E-2"/>
        <n v="0.14835821619001455"/>
        <n v="9.2709727626459154E-2"/>
        <n v="7.9687499999999994E-2"/>
        <n v="8.9399999999999993E-2"/>
        <n v="8.4648648648648656E-2"/>
        <n v="0.10797628458498024"/>
        <n v="0.12049612403100773"/>
        <n v="4.126363636363637E-2"/>
        <n v="0.26619999999999999"/>
        <n v="5.1176470588235289E-2"/>
        <n v="6.6666666666666666E-2"/>
        <n v="2.9177777777777778E-2"/>
        <n v="5.0820000000000004E-2"/>
        <n v="3.3814285714285706E-2"/>
        <n v="1.174573929064947E-2"/>
        <n v="2.5401252463026297E-2"/>
        <n v="8.355555555555555E-2"/>
        <n v="1.7634042553191492E-2"/>
        <n v="5.5377574370709379E-2"/>
        <n v="2.2195588235294116E-2"/>
        <n v="0.15"/>
        <n v="4.7418181818181825E-2"/>
        <n v="7.5843333333333332E-2"/>
        <n v="0.106488"/>
        <n v="6.3076860911148364E-2"/>
        <n v="0.13529411764705884"/>
        <n v="0.14526459969932454"/>
        <n v="1.1194029850746268E-2"/>
        <n v="3.4387203231752414E-2"/>
        <n v="8.0974842767295593E-2"/>
        <n v="1.1212255772646538E-2"/>
        <n v="3.8405759702725015E-2"/>
        <n v="9.1999999999999998E-2"/>
        <n v="2.0315119604762753E-2"/>
        <n v="6.2554952233216887E-2"/>
        <n v="1.0325443093044812E-2"/>
        <n v="7.8909351620947629E-3"/>
        <n v="5.771587875417131E-3"/>
        <n v="7.2741935483870965E-2"/>
        <n v="5.3532500000000004E-2"/>
        <n v="4.9189337730145645E-2"/>
        <n v="2.3108E-2"/>
        <n v="3.7514285714285708E-2"/>
        <n v="0.13747499999999999"/>
        <n v="0.10960384615384615"/>
        <n v="6.6745655608214854E-2"/>
        <n v="3.4643452380952379E-2"/>
        <n v="8.6099999999999996E-2"/>
        <n v="6.0101449275362324E-2"/>
        <n v="7.5879310344827589E-2"/>
        <n v="0.11308263473053892"/>
        <n v="0.16082644628099174"/>
        <n v="9.9003174603174593E-2"/>
        <n v="3.4474999999999999E-2"/>
        <n v="4.9829870753134364E-9"/>
        <n v="2.6562500000000003E-2"/>
        <n v="9.5517241379310339E-3"/>
        <n v="1.4376595527417544E-2"/>
        <n v="7.7777777777777779E-2"/>
        <n v="0.10381679389312976"/>
        <n v="9.2879256965944269E-3"/>
        <n v="0.55430000000000001"/>
        <n v="9.1772020725388592E-3"/>
        <n v="7.0643478260869579E-3"/>
        <n v="1.0218181818181817E-2"/>
        <n v="8.8303341176470582E-2"/>
        <n v="3.2161159794204051E-2"/>
        <n v="9.7159999999999989E-3"/>
        <n v="9.4975609756097583E-3"/>
        <n v="1.0851428571428571E-2"/>
        <n v="6.9800000000000001E-3"/>
        <n v="4.1326530612244901E-2"/>
        <n v="8.3799999999999986E-3"/>
        <n v="9.4795794392523364E-2"/>
        <n v="0.17435158501440923"/>
        <n v="3.507240887132191E-2"/>
        <n v="3.9358273784503295E-2"/>
        <n v="0.68761061946902668"/>
        <n v="3.4187648600865699E-2"/>
        <n v="0.19127272727272726"/>
        <n v="2.5924228998389812E-2"/>
        <n v="0.14492753623188406"/>
        <n v="0.11406844106463879"/>
        <n v="2.4579245283018872E-2"/>
        <n v="2.1901079136690649E-2"/>
        <n v="3.7499999999999999E-2"/>
        <n v="1.8416494845360825E-2"/>
        <n v="1.9616157205240174E-2"/>
        <n v="1.8853333333333333E-2"/>
        <n v="0.20232558139534881"/>
        <n v="1.8147846889952156E-2"/>
        <n v="1.6048E-2"/>
        <n v="1.3663157894736841E-2"/>
        <n v="8.2242424242424238E-3"/>
        <n v="7.2727272727272724E-2"/>
        <n v="2.2285714285714287E-2"/>
        <n v="5.1030927835051552E-2"/>
        <n v="0.17690025108422736"/>
        <n v="3.4439017243834052E-2"/>
        <n v="1.5181376427462782E-4"/>
        <n v="3.615023474178404E-2"/>
        <n v="4.5169113181222163E-3"/>
        <n v="5.9291718277595397E-4"/>
        <n v="0.16"/>
        <n v="1.2129181861111369E-2"/>
        <n v="2.4813226212152498E-6"/>
        <n v="9.1439936102236427E-2"/>
        <n v="7.0807999999999996E-2"/>
        <n v="9.1214876538965012E-2"/>
        <n v="0.118491921005386"/>
        <n v="0.12597"/>
        <n v="7.4228947368421047E-2"/>
        <n v="3.6755844781875146E-4"/>
        <n v="7.85E-2"/>
        <n v="2.826394538989067E-2"/>
        <n v="9.6678260869565213E-2"/>
        <n v="7.2499999999999995E-2"/>
        <n v="0.10783469387755101"/>
        <n v="0.10297405063291139"/>
        <n v="0.12141666666666666"/>
        <n v="1.2348825587206395E-2"/>
        <n v="3.6100723041562928E-2"/>
        <n v="9.6463709677419351E-2"/>
        <n v="0.13734285714285716"/>
        <n v="8.7499999999999994E-2"/>
        <n v="0.11250909090909089"/>
        <n v="9.0219636336000192E-2"/>
        <n v="0.11194594594594597"/>
        <n v="0.11149411764705881"/>
        <n v="0.1076923076923077"/>
        <n v="0.15118196811434853"/>
        <n v="1.4746376811594204E-2"/>
        <n v="3.7065196730659572E-4"/>
        <n v="0.13869655172413795"/>
        <n v="9.889908256880732E-2"/>
        <n v="0.11705454545454545"/>
        <n v="4.6932524201704955E-2"/>
        <n v="2.6526526526526529E-2"/>
        <n v="3.9038128249566727E-2"/>
        <n v="0.33489510489510493"/>
        <n v="5.4350000000000002E-2"/>
        <n v="1.4633995165389142E-2"/>
        <n v="5.8728486055776893E-2"/>
        <n v="4.9771103327495618E-2"/>
        <n v="5.4016015624999997E-2"/>
        <n v="4.4792586490939042E-2"/>
        <n v="4.5708865248226961E-2"/>
        <n v="7.2423323615160351E-2"/>
        <n v="7.9411764705882348E-2"/>
        <n v="6.1961002785515321E-2"/>
        <n v="4.6808510638297871E-2"/>
        <n v="1.5748031496062995E-2"/>
        <n v="3.4512750455373407E-2"/>
        <n v="4.1897297297297284E-2"/>
        <n v="4.4400592007893432E-2"/>
        <n v="9.2670157068062836E-3"/>
        <n v="6.7926762940735186E-2"/>
        <n v="2.6104477611940301E-2"/>
        <n v="2.4698027314112293E-2"/>
        <n v="0.02"/>
        <n v="6.6174137092853677E-2"/>
        <n v="4.430577083581734E-2"/>
        <n v="4.6323073919833424E-2"/>
        <n v="7.504076738609114E-2"/>
        <n v="7.1158509006004012E-2"/>
        <n v="0.11115"/>
        <n v="0"/>
        <n v="7.639096609288433E-2"/>
        <n v="1.9778878258022964E-2"/>
        <n v="4.4708591900305676E-2"/>
        <n v="7.1735874240982878E-2"/>
        <n v="2.4229339090800045E-4"/>
        <n v="0.12663333333333332"/>
        <n v="8.6956521739130436E-3"/>
        <n v="1.4364089775561098E-3"/>
        <n v="5.7971014492753631E-2"/>
        <n v="3.3412887828162289E-3"/>
        <n v="4.6661031276415896E-2"/>
        <n v="4.6555416234905493E-2"/>
        <n v="1.2987012987012987E-3"/>
        <n v="2.3809523809523807E-3"/>
        <n v="4.3978604725881665E-2"/>
        <n v="1.2521961465975258E-2"/>
        <n v="3.453900589968345E-2"/>
        <n v="2.960109065147035E-2"/>
        <n v="6.9259259259259257E-2"/>
        <n v="0.35200000000000004"/>
        <n v="7.1857402652973898E-2"/>
        <n v="0.11666666666666667"/>
        <n v="7.2139303482587069E-2"/>
        <n v="1.0036138706752309E-2"/>
        <n v="4.6614541754089703E-2"/>
        <n v="4.8777320926206448E-4"/>
        <n v="3.8144732508351757E-2"/>
        <n v="1.8708913010243081E-2"/>
        <n v="9.1068055555555541E-2"/>
        <n v="2.033601841196778E-2"/>
        <n v="8.4747657713928809E-2"/>
        <n v="6.9014893026915811E-2"/>
        <n v="8.0089053803339499E-2"/>
        <n v="0.22162162162162163"/>
        <n v="8.7111538461538435E-2"/>
        <n v="8.5705714285714274E-2"/>
        <n v="0.37399999999999994"/>
        <n v="0.10999999999999999"/>
        <n v="7.3891791163889428E-2"/>
        <n v="5.4050156871044787E-2"/>
        <n v="0.13900000000000001"/>
        <n v="9.9850796115331736E-2"/>
        <n v="1.4195348837209304E-2"/>
        <n v="0.13469999999999999"/>
        <n v="0.1188"/>
        <n v="2.729376E-2"/>
        <n v="4.2832281553398056E-2"/>
        <n v="5.7085714285714288E-2"/>
        <n v="1.4582357533177204E-2"/>
        <n v="5.0904494382022471E-2"/>
        <n v="4.5050802139037428E-2"/>
        <n v="4.7301818181818188E-2"/>
        <n v="3.8117676767676759E-2"/>
        <n v="7.4985997398378593E-2"/>
        <n v="3.1050399999999995E-2"/>
        <n v="3.8204444444444444E-2"/>
        <n v="3.7551724137931029E-2"/>
        <n v="0.32299999999999995"/>
        <n v="1.5154460649819494"/>
        <n v="2.5392857142857141E-2"/>
        <n v="2.7941176470588233E-2"/>
        <n v="4.0616740088105729E-2"/>
        <n v="0.15749999999999997"/>
        <n v="0.17500000000000002"/>
        <n v="7.1637324008172798E-2"/>
        <n v="1.6617760984839614E-4"/>
        <n v="0.43246062000000002"/>
        <n v="0.10671491150309889"/>
        <n v="0.10900473933649291"/>
        <n v="0.32794081666894476"/>
        <n v="1.7189784164569101E-3"/>
        <n v="0.14454976303317535"/>
        <n v="8.5199999999999998E-2"/>
        <n v="3.0705434844948757E-2"/>
        <n v="3.9310596E-3"/>
        <n v="6.6813276727132383E-3"/>
        <n v="0.67954911433172305"/>
        <n v="5.1934054744559336E-3"/>
        <n v="0.66554463392164009"/>
        <n v="0.53425393501805052"/>
        <n v="1.5483870967741935"/>
        <n v="0.61441213653603033"/>
      </sharedItems>
    </cacheField>
    <cacheField name="6 - Assign weight" numFmtId="0">
      <sharedItems containsBlank="1" containsMixedTypes="1" containsNumber="1" minValue="3.4482758620689655E-2" maxValue="1" count="12">
        <m/>
        <s v="exclude - fewer than 2 studies"/>
        <n v="1"/>
        <n v="0.16666666666666666"/>
        <n v="0.5"/>
        <n v="3.4482758620689655E-2"/>
        <n v="0.33333333333333331"/>
        <n v="0.25"/>
        <n v="0.1"/>
        <n v="0.05"/>
        <n v="0.2"/>
        <n v="0.14285714285714285"/>
      </sharedItems>
    </cacheField>
    <cacheField name="7 - 1_SE" numFmtId="0">
      <sharedItems containsMixedTypes="1" containsNumber="1" minValue="0.64583333333333337" maxValue="200682840.40995604"/>
    </cacheField>
    <cacheField name="8 - Total weight" numFmtId="0">
      <sharedItems containsMixedTypes="1" containsNumber="1" minValue="0" maxValue="403010.8747044917"/>
    </cacheField>
    <cacheField name="9 - E_weighted" numFmtId="0">
      <sharedItems containsMixedTypes="1" containsNumber="1" minValue="-10.380716349138648" maxValue="46.210000000000008"/>
    </cacheField>
    <cacheField name="Page_ref" numFmtId="0">
      <sharedItems/>
    </cacheField>
    <cacheField name="Corr_type" numFmtId="0">
      <sharedItems containsMixedTypes="1" containsNumber="1" containsInteger="1" minValue="2" maxValue="5"/>
    </cacheField>
    <cacheField name="Sig" numFmtId="0">
      <sharedItems/>
    </cacheField>
    <cacheField name="Direction " numFmtId="0">
      <sharedItems/>
    </cacheField>
    <cacheField name="Theoretical_consistency" numFmtId="0">
      <sharedItems count="3">
        <s v="Y"/>
        <s v="insignificant"/>
        <s v="N"/>
      </sharedItems>
    </cacheField>
    <cacheField name="DV" numFmtId="0">
      <sharedItems/>
    </cacheField>
    <cacheField name="DV_unit" numFmtId="0">
      <sharedItems containsBlank="1"/>
    </cacheField>
    <cacheField name="DV_scale" numFmtId="0">
      <sharedItems/>
    </cacheField>
    <cacheField name="DV_aggregation" numFmtId="0">
      <sharedItems count="2">
        <s v="Disaggregate"/>
        <s v="Aggregate"/>
      </sharedItems>
    </cacheField>
    <cacheField name="DV_agg_unit" numFmtId="0">
      <sharedItems containsBlank="1"/>
    </cacheField>
    <cacheField name="DV_data" numFmtId="0">
      <sharedItems/>
    </cacheField>
    <cacheField name="DV_source" numFmtId="0">
      <sharedItems/>
    </cacheField>
    <cacheField name="Transit" numFmtId="0">
      <sharedItems containsSemiMixedTypes="0" containsString="0" containsNumber="1" containsInteger="1" minValue="0" maxValue="1"/>
    </cacheField>
    <cacheField name="PNR" numFmtId="0">
      <sharedItems containsSemiMixedTypes="0" containsString="0" containsNumber="1" containsInteger="1" minValue="0" maxValue="1"/>
    </cacheField>
    <cacheField name="Bus" numFmtId="0">
      <sharedItems containsSemiMixedTypes="0" containsString="0" containsNumber="1" containsInteger="1" minValue="0" maxValue="1"/>
    </cacheField>
    <cacheField name="BRT" numFmtId="0">
      <sharedItems containsSemiMixedTypes="0" containsString="0" containsNumber="1" containsInteger="1" minValue="0" maxValue="1"/>
    </cacheField>
    <cacheField name="Sch_bus" numFmtId="0">
      <sharedItems containsSemiMixedTypes="0" containsString="0" containsNumber="1" containsInteger="1" minValue="0" maxValue="0"/>
    </cacheField>
    <cacheField name="LRT" numFmtId="0">
      <sharedItems containsSemiMixedTypes="0" containsString="0" containsNumber="1" containsInteger="1" minValue="0" maxValue="1"/>
    </cacheField>
    <cacheField name="HR" numFmtId="0">
      <sharedItems containsSemiMixedTypes="0" containsString="0" containsNumber="1" containsInteger="1" minValue="0" maxValue="1"/>
    </cacheField>
    <cacheField name="Shared" numFmtId="0">
      <sharedItems containsSemiMixedTypes="0" containsString="0" containsNumber="1" containsInteger="1" minValue="0" maxValue="0"/>
    </cacheField>
    <cacheField name="Aged" numFmtId="0">
      <sharedItems containsSemiMixedTypes="0" containsString="0" containsNumber="1" containsInteger="1" minValue="0" maxValue="1"/>
    </cacheField>
    <cacheField name="Adult" numFmtId="0">
      <sharedItems containsSemiMixedTypes="0" containsString="0" containsNumber="1" containsInteger="1" minValue="0" maxValue="1"/>
    </cacheField>
    <cacheField name="Child" numFmtId="0">
      <sharedItems containsSemiMixedTypes="0" containsString="0" containsNumber="1" containsInteger="1" minValue="0" maxValue="1"/>
    </cacheField>
    <cacheField name="Worker" numFmtId="0">
      <sharedItems containsSemiMixedTypes="0" containsString="0" containsNumber="1" containsInteger="1" minValue="0" maxValue="1"/>
    </cacheField>
    <cacheField name="Transit_user" numFmtId="0">
      <sharedItems containsSemiMixedTypes="0" containsString="0" containsNumber="1" containsInteger="1" minValue="0" maxValue="1"/>
    </cacheField>
    <cacheField name="High_transit" numFmtId="0">
      <sharedItems containsSemiMixedTypes="0" containsString="0" containsNumber="1" containsInteger="1" minValue="0" maxValue="1"/>
    </cacheField>
    <cacheField name="Low_transit" numFmtId="0">
      <sharedItems containsSemiMixedTypes="0" containsString="0" containsNumber="1" containsInteger="1" minValue="0" maxValue="1"/>
    </cacheField>
    <cacheField name="High_inc" numFmtId="0">
      <sharedItems containsSemiMixedTypes="0" containsString="0" containsNumber="1" containsInteger="1" minValue="0" maxValue="0"/>
    </cacheField>
    <cacheField name="Low_inc" numFmtId="0">
      <sharedItems containsSemiMixedTypes="0" containsString="0" containsNumber="1" containsInteger="1" minValue="0" maxValue="0"/>
    </cacheField>
    <cacheField name="TOD" numFmtId="0">
      <sharedItems containsSemiMixedTypes="0" containsString="0" containsNumber="1" containsInteger="1" minValue="0" maxValue="1"/>
    </cacheField>
    <cacheField name="non_TOD" numFmtId="0">
      <sharedItems containsSemiMixedTypes="0" containsString="0" containsNumber="1" containsInteger="1" minValue="0" maxValue="0"/>
    </cacheField>
    <cacheField name="General" numFmtId="0">
      <sharedItems containsSemiMixedTypes="0" containsString="0" containsNumber="1" containsInteger="1" minValue="0" maxValue="1"/>
    </cacheField>
    <cacheField name="Other" numFmtId="0">
      <sharedItems containsMixedTypes="1" containsNumber="1" containsInteger="1" minValue="0" maxValue="0"/>
    </cacheField>
    <cacheField name="Trip" numFmtId="0">
      <sharedItems/>
    </cacheField>
    <cacheField name="Country" numFmtId="0">
      <sharedItems count="15">
        <s v="Canada"/>
        <s v="USA"/>
        <s v="India"/>
        <s v="South Korea"/>
        <s v="Australia"/>
        <s v="Hong Kong"/>
        <s v="Netherlands"/>
        <s v="European countries"/>
        <s v="China"/>
        <s v="United Kingdom"/>
        <s v="varies"/>
        <s v="Global"/>
        <s v="Australia, North America, Europe"/>
        <s v="USA, Canada"/>
        <s v="Latin America"/>
      </sharedItems>
    </cacheField>
    <cacheField name="City" numFmtId="0">
      <sharedItems/>
    </cacheField>
    <cacheField name="Year of data collection" numFmtId="0">
      <sharedItems containsMixedTypes="1" containsNumber="1" containsInteger="1" minValue="1990" maxValue="2013"/>
    </cacheField>
    <cacheField name="sampling_period" numFmtId="0">
      <sharedItems count="2">
        <s v="Pre-2010"/>
        <s v="2010 - 2017"/>
      </sharedItems>
    </cacheField>
    <cacheField name="sample_size" numFmtId="0">
      <sharedItems containsMixedTypes="1" containsNumber="1" containsInteger="1" minValue="15" maxValue="92784"/>
    </cacheField>
    <cacheField name="time_periods" numFmtId="0">
      <sharedItems containsMixedTypes="1" containsNumber="1" containsInteger="1" minValue="1" maxValue="108"/>
    </cacheField>
    <cacheField name="Study_type" numFmtId="0">
      <sharedItems/>
    </cacheField>
    <cacheField name="Covary" numFmtId="0">
      <sharedItems/>
    </cacheField>
    <cacheField name="LOS" numFmtId="0">
      <sharedItems containsSemiMixedTypes="0" containsString="0" containsNumber="1" containsInteger="1" minValue="0" maxValue="1"/>
    </cacheField>
    <cacheField name="Trip_char" numFmtId="0">
      <sharedItems containsSemiMixedTypes="0" containsString="0" containsNumber="1" containsInteger="1" minValue="0" maxValue="1"/>
    </cacheField>
    <cacheField name="Direct_cost" numFmtId="0">
      <sharedItems containsSemiMixedTypes="0" containsString="0" containsNumber="1" containsInteger="1" minValue="0" maxValue="1"/>
    </cacheField>
    <cacheField name="DM" numFmtId="0">
      <sharedItems containsSemiMixedTypes="0" containsString="0" containsNumber="1" containsInteger="1" minValue="0" maxValue="1"/>
    </cacheField>
    <cacheField name="Regional_accessibility" numFmtId="0">
      <sharedItems containsSemiMixedTypes="0" containsString="0" containsNumber="1" containsInteger="1" minValue="0" maxValue="1" count="2">
        <n v="0"/>
        <n v="1"/>
      </sharedItems>
    </cacheField>
    <cacheField name="Attitude_SS" numFmtId="0">
      <sharedItems containsSemiMixedTypes="0" containsString="0" containsNumber="1" containsInteger="1" minValue="0" maxValue="1" count="2">
        <n v="1"/>
        <n v="0"/>
      </sharedItems>
    </cacheField>
    <cacheField name="Demography_SS" numFmtId="0">
      <sharedItems containsSemiMixedTypes="0" containsString="0" containsNumber="1" containsInteger="1" minValue="0" maxValue="1" count="2">
        <n v="1"/>
        <n v="0"/>
      </sharedItems>
    </cacheField>
    <cacheField name="Demography_general" numFmtId="0">
      <sharedItems containsSemiMixedTypes="0" containsString="0" containsNumber="1" containsInteger="1" minValue="0" maxValue="1"/>
    </cacheField>
    <cacheField name="1. Any_SS" numFmtId="0">
      <sharedItems containsSemiMixedTypes="0" containsString="0" containsNumber="1" containsInteger="1" minValue="0" maxValue="2" count="3">
        <n v="2"/>
        <n v="0"/>
        <n v="1"/>
      </sharedItems>
    </cacheField>
    <cacheField name="Dist_transit" numFmtId="0">
      <sharedItems containsSemiMixedTypes="0" containsString="0" containsNumber="1" containsInteger="1" minValue="0" maxValue="1"/>
    </cacheField>
    <cacheField name="Vehicle" numFmtId="0">
      <sharedItems containsSemiMixedTypes="0" containsString="0" containsNumber="1" containsInteger="1" minValue="0" maxValue="1"/>
    </cacheField>
    <cacheField name="Other3" numFmtId="0">
      <sharedItems containsMixedTypes="1" containsNumber="1" containsInteger="1" minValue="0" maxValue="1"/>
    </cacheField>
    <cacheField name="IV" numFmtId="0">
      <sharedItems count="7">
        <s v="PT-Access"/>
        <s v="PT-design"/>
        <s v="Diversity"/>
        <s v="Density"/>
        <s v="Auto-Access"/>
        <s v="Auto-design"/>
        <s v="Balance" u="1"/>
      </sharedItems>
    </cacheField>
    <cacheField name="IV_Indicator" numFmtId="0">
      <sharedItems/>
    </cacheField>
    <cacheField name="Categorical" numFmtId="0">
      <sharedItems containsString="0" containsBlank="1" containsNumber="1" containsInteger="1" minValue="1" maxValue="1"/>
    </cacheField>
    <cacheField name="IV_Standardised" numFmtId="0">
      <sharedItems count="18">
        <s v="Access_Cat"/>
        <s v="Connectivity"/>
        <s v="Mix_Land"/>
        <s v="Central"/>
        <s v="Balance"/>
        <s v="Emp_Den"/>
        <s v="Act_Den"/>
        <s v="Pop_Den"/>
        <s v="Amenity"/>
        <s v="Comm_Den"/>
        <s v="Design_Cat"/>
        <s v="Local_Access"/>
        <s v="Decentral"/>
        <s v="Auto_Connect"/>
        <s v="Mix_House"/>
        <s v="Inaccessible"/>
        <s v="Disamenity"/>
        <s v="Safety"/>
      </sharedItems>
    </cacheField>
    <cacheField name="Leg" numFmtId="0">
      <sharedItems/>
    </cacheField>
    <cacheField name="Buffer_Type" numFmtId="0">
      <sharedItems/>
    </cacheField>
    <cacheField name="Buffer_size" numFmtId="0">
      <sharedItems/>
    </cacheField>
    <cacheField name="Estimation_method" numFmtId="0">
      <sharedItems/>
    </cacheField>
    <cacheField name="DV_ref" numFmtId="0">
      <sharedItems containsBlank="1"/>
    </cacheField>
    <cacheField name="IV_ref" numFmtId="0">
      <sharedItems containsBlank="1"/>
    </cacheField>
    <cacheField name="Calculation_notes" numFmtId="0">
      <sharedItems containsBlank="1" containsMixedTypes="1" containsNumber="1" containsInteger="1" minValue="5" maxValue="5"/>
    </cacheField>
    <cacheField name="E_mag" numFmtId="0">
      <sharedItems containsSemiMixedTypes="0" containsString="0" containsNumber="1" minValue="-22" maxValue="14"/>
    </cacheField>
    <cacheField name="E_Source" numFmtId="0">
      <sharedItems/>
    </cacheField>
    <cacheField name="b_mag_LOR" numFmtId="0">
      <sharedItems containsBlank="1" containsMixedTypes="1" containsNumber="1" minValue="-4993.5839999999998" maxValue="5879.8"/>
    </cacheField>
    <cacheField name="OR" numFmtId="0">
      <sharedItems containsString="0" containsBlank="1" containsNumber="1" minValue="5.5917201159042043E-21" maxValue="2304765380512.0889"/>
    </cacheField>
    <cacheField name="RRR" numFmtId="0">
      <sharedItems containsString="0" containsBlank="1" containsNumber="1" minValue="3.110147603471098E-2" maxValue="172.2591450135512"/>
    </cacheField>
    <cacheField name="Ratio_Source" numFmtId="0">
      <sharedItems containsBlank="1"/>
    </cacheField>
    <cacheField name="other_est" numFmtId="0">
      <sharedItems containsBlank="1" containsMixedTypes="1" containsNumber="1" minValue="-1.92" maxValue="23.99"/>
    </cacheField>
    <cacheField name="other_est_source" numFmtId="0">
      <sharedItems containsBlank="1"/>
    </cacheField>
    <cacheField name="T_stat" numFmtId="0">
      <sharedItems containsBlank="1" containsMixedTypes="1" containsNumber="1" minValue="-22.666699999999999" maxValue="1031.94"/>
    </cacheField>
    <cacheField name="T_stat_source" numFmtId="0">
      <sharedItems containsBlank="1"/>
    </cacheField>
    <cacheField name="z_stat" numFmtId="0">
      <sharedItems containsBlank="1" containsMixedTypes="1" containsNumber="1" minValue="-1.8" maxValue="4.12"/>
    </cacheField>
    <cacheField name="other_test_stat" numFmtId="0">
      <sharedItems containsBlank="1" containsMixedTypes="1" containsNumber="1" minValue="0" maxValue="1215.8"/>
    </cacheField>
    <cacheField name="other_test_stat_source" numFmtId="0">
      <sharedItems containsBlank="1"/>
    </cacheField>
    <cacheField name="CI" numFmtId="0">
      <sharedItems containsBlank="1"/>
    </cacheField>
    <cacheField name="p_sig" numFmtId="0">
      <sharedItems containsBlank="1" containsMixedTypes="1" containsNumber="1" minValue="0" maxValue="0.95"/>
    </cacheField>
    <cacheField name="SE_B_mag" numFmtId="0">
      <sharedItems containsBlank="1" containsMixedTypes="1" containsNumber="1" minValue="0" maxValue="150.751"/>
    </cacheField>
    <cacheField name="SE_B_Source" numFmtId="0">
      <sharedItems containsBlank="1"/>
    </cacheField>
    <cacheField name="SE_E_mag" numFmtId="0">
      <sharedItems containsString="0" containsBlank="1" containsNumber="1" minValue="0" maxValue="1.5483870967741935"/>
    </cacheField>
    <cacheField name="SE_E_Source" numFmtId="0">
      <sharedItems containsBlank="1"/>
    </cacheField>
    <cacheField name="Fit" numFmtId="0">
      <sharedItems containsMixedTypes="1" containsNumber="1" minValue="1.17E-2" maxValue="222"/>
    </cacheField>
    <cacheField name="Fit_Type" numFmtId="0">
      <sharedItems containsBlank="1" containsMixedTypes="1" containsNumber="1" containsInteger="1" minValue="0" maxValue="0"/>
    </cacheField>
    <cacheField name="Log-likelihood" numFmtId="0">
      <sharedItems containsBlank="1" containsMixedTypes="1" containsNumber="1" minValue="-40092.103000000003" maxValue="152821.01999999999"/>
    </cacheField>
    <cacheField name="p_model" numFmtId="0">
      <sharedItems containsBlank="1" containsMixedTypes="1" containsNumber="1" containsInteger="1" minValue="0" maxValue="0"/>
    </cacheField>
    <cacheField name="other_fit" numFmtId="0">
      <sharedItems containsBlank="1" containsMixedTypes="1" containsNumber="1" minValue="-3457.86" maxValue="54490000"/>
    </cacheField>
    <cacheField name="other_fit_specify" numFmtId="0">
      <sharedItems containsBlank="1"/>
    </cacheField>
    <cacheField name="n_DV" numFmtId="0">
      <sharedItems containsString="0" containsBlank="1" containsNumber="1" containsInteger="1" minValue="0" maxValue="5"/>
    </cacheField>
    <cacheField name="n_IV" numFmtId="0">
      <sharedItems containsString="0" containsBlank="1" containsNumber="1" containsInteger="1" minValue="0" maxValue="43"/>
    </cacheField>
    <cacheField name="n_K" numFmtId="0">
      <sharedItems containsString="0" containsBlank="1" containsNumber="1" containsInteger="1" minValue="0" maxValue="1"/>
    </cacheField>
    <cacheField name="df" numFmtId="0">
      <sharedItems containsBlank="1" containsMixedTypes="1" containsNumber="1" containsInteger="1" minValue="11" maxValue="92753"/>
    </cacheField>
    <cacheField name="DV_mean" numFmtId="0">
      <sharedItems containsBlank="1" containsMixedTypes="1" containsNumber="1" minValue="0.03" maxValue="582411.36842105258"/>
    </cacheField>
    <cacheField name="IV_mean" numFmtId="0">
      <sharedItems containsBlank="1" containsMixedTypes="1" containsNumber="1" minValue="-11.4" maxValue="574022"/>
    </cacheField>
    <cacheField name="Elasticity_derived" numFmtId="0">
      <sharedItems containsBlank="1" containsMixedTypes="1" containsNumber="1" minValue="-3.0018909856693008" maxValue="4.705557948"/>
    </cacheField>
    <cacheField name="Std_y" numFmtId="0">
      <sharedItems containsString="0" containsBlank="1" containsNumber="1" minValue="18.917000000000002" maxValue="18.917000000000002"/>
    </cacheField>
    <cacheField name="Std_X" numFmtId="0">
      <sharedItems containsString="0" containsBlank="1" containsNumber="1" minValue="0.12" maxValue="7379.467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s v="Siddiqui 2000"/>
    <n v="16.2"/>
    <s v="16.2.3"/>
    <s v="Table 6.4 p. 115"/>
    <n v="5.4669703872437359E-2"/>
    <n v="1"/>
    <n v="18.291666666666668"/>
    <n v="18.291666666666668"/>
    <n v="4.3899999999999997"/>
    <s v="4a, 8a"/>
    <n v="0.24"/>
    <s v="Source"/>
    <n v="5.4669703872437359E-2"/>
    <s v="Derived (8a)"/>
    <s v="Y"/>
    <s v="Pos"/>
    <s v="Y"/>
    <s v="Mode choice (probability)"/>
    <s v="trip"/>
    <s v="binary"/>
    <s v="Disaggregate"/>
    <s v="Other"/>
    <x v="0"/>
    <s v="national capital region"/>
    <n v="1995"/>
    <s v="Pre-2010"/>
    <n v="7016"/>
    <n v="1"/>
    <n v="0"/>
    <n v="1"/>
    <x v="0"/>
    <s v="PT-Access"/>
    <s v="CBD Dummy"/>
    <n v="1"/>
    <s v="Access_Cat"/>
    <s v="logistic"/>
    <s v="not choosing transit"/>
    <n v="0.86860000000000004"/>
    <n v="2.3835715164107474"/>
    <m/>
    <s v="Derived (4a)"/>
    <n v="4.3899999999999997"/>
  </r>
  <r>
    <x v="1"/>
    <s v="Blumenberg and Smart 2009"/>
    <n v="29.1"/>
    <s v="29.1.1"/>
    <s v="Table 3 p. 11"/>
    <n v="0.10868778151941597"/>
    <n v="1"/>
    <n v="9.2006662204376681"/>
    <n v="9.2006662204376681"/>
    <n v="0.24999999999999997"/>
    <s v="6c, 8a"/>
    <n v="2.7171945379853991E-2"/>
    <s v="Derived (6c)"/>
    <n v="0.10868778151941597"/>
    <s v="Derived (8a)"/>
    <s v="N"/>
    <s v="Pos"/>
    <s v="insignificant"/>
    <s v="Mode share"/>
    <s v="trip"/>
    <s v="continuous (fraction)"/>
    <s v="Aggregate"/>
    <s v="Work"/>
    <x v="1"/>
    <s v="Los Angeles"/>
    <n v="2000"/>
    <s v="Pre-2010"/>
    <n v="3394"/>
    <n v="1"/>
    <n v="1"/>
    <n v="0"/>
    <x v="0"/>
    <s v="PT-Access"/>
    <s v="Urban cluster"/>
    <n v="1"/>
    <s v="Access_Cat"/>
    <s v="OLS"/>
    <m/>
    <n v="6.0000000000000001E-3"/>
    <m/>
    <m/>
    <m/>
    <n v="0.25"/>
  </r>
  <r>
    <x v="2"/>
    <s v="Choi et al. 2012"/>
    <n v="38.1"/>
    <s v="38.1.9"/>
    <s v="Table 2 p. 715 (multiplicative model)"/>
    <n v="8.1678742695926662E-2"/>
    <n v="0.2"/>
    <n v="12.243087576932918"/>
    <n v="2.4486175153865837"/>
    <n v="1.2047198175701992"/>
    <s v="6b, 5"/>
    <n v="0.49199999999999999"/>
    <s v="Source (6b)"/>
    <m/>
    <m/>
    <s v="Y"/>
    <s v="Pos"/>
    <s v="Y"/>
    <s v="Ridership"/>
    <s v="trip"/>
    <s v="continuous"/>
    <s v="Aggregate"/>
    <s v="Peak"/>
    <x v="2"/>
    <s v="Seoul"/>
    <n v="2010"/>
    <s v="2010 - 2017"/>
    <n v="2000"/>
    <n v="1"/>
    <n v="0"/>
    <n v="0"/>
    <x v="1"/>
    <s v="PT-Access"/>
    <s v="Located in CBD"/>
    <n v="1"/>
    <s v="Access_Cat"/>
    <s v="Multiplicative"/>
    <m/>
    <n v="0.49199999999999999"/>
    <m/>
    <m/>
    <m/>
    <m/>
  </r>
  <r>
    <x v="2"/>
    <s v="Choi et al. 2012"/>
    <n v="38.299999999999997"/>
    <s v="38.3.9"/>
    <s v="Table 2 p. 716 (multiplicative)"/>
    <n v="8.1678742695926662E-2"/>
    <n v="0.2"/>
    <n v="12.243087576932918"/>
    <n v="2.4486175153865837"/>
    <n v="1.2047198175701992"/>
    <s v="6b, 5"/>
    <n v="0.49199999999999999"/>
    <s v="Source (6b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PT-Access"/>
    <s v="Located in CBD"/>
    <n v="1"/>
    <s v="Access_Cat"/>
    <s v="Multiplicative"/>
    <m/>
    <n v="0.49199999999999999"/>
    <m/>
    <m/>
    <m/>
    <m/>
  </r>
  <r>
    <x v="2"/>
    <s v="Choi et al. 2012"/>
    <n v="38.1"/>
    <s v="38.1.18"/>
    <s v="Table 2 p. 715 (multiplicative model)"/>
    <n v="8.1678742695926662E-2"/>
    <n v="0.2"/>
    <n v="12.243087576932918"/>
    <n v="2.4486175153865837"/>
    <n v="1.0504569141008444"/>
    <s v="6b, 5"/>
    <n v="0.42899999999999999"/>
    <s v="Source (6b)"/>
    <m/>
    <m/>
    <s v="Y"/>
    <s v="Pos"/>
    <s v="Y"/>
    <s v="Ridership"/>
    <s v="trip"/>
    <s v="continuous"/>
    <s v="Aggregate"/>
    <s v="Peak"/>
    <x v="2"/>
    <s v="Seoul"/>
    <n v="2010"/>
    <s v="2010 - 2017"/>
    <n v="2000"/>
    <n v="1"/>
    <n v="0"/>
    <n v="0"/>
    <x v="1"/>
    <s v="PT-Access"/>
    <s v="Located in CBD"/>
    <n v="1"/>
    <s v="Access_Cat"/>
    <s v="Multiplicative"/>
    <m/>
    <n v="0.42899999999999999"/>
    <m/>
    <m/>
    <m/>
    <m/>
  </r>
  <r>
    <x v="3"/>
    <s v="Voulgaris et al. 2017"/>
    <n v="94.1"/>
    <s v="94.1.2"/>
    <s v="Table 8 p. 456 (Model A - neighbourhood type)"/>
    <n v="8.1678742695926662E-2"/>
    <n v="0.25"/>
    <n v="12.243087576932918"/>
    <n v="3.0607718942332296"/>
    <n v="0.34709153280604826"/>
    <s v="4b, 3, 5, 7b"/>
    <n v="0.1134"/>
    <s v="derived (7b)"/>
    <m/>
    <m/>
    <s v="Y"/>
    <s v="Pos"/>
    <s v="Y"/>
    <s v="Ridership"/>
    <s v="trip"/>
    <s v="Count"/>
    <s v="Aggregate"/>
    <s v="General"/>
    <x v="1"/>
    <s v="all cities"/>
    <n v="2009"/>
    <s v="Pre-2010"/>
    <n v="72183"/>
    <n v="1"/>
    <n v="0"/>
    <n v="1"/>
    <x v="0"/>
    <s v="PT-Access"/>
    <s v="Neighbourhoods with high jobs-housing balance"/>
    <n v="1"/>
    <s v="Access_Cat"/>
    <s v="Negative binomial regression"/>
    <m/>
    <n v="0.63"/>
    <m/>
    <n v="1.8776105792643432"/>
    <s v="Derived (4b)"/>
    <s v=""/>
  </r>
  <r>
    <x v="3"/>
    <s v="Voulgaris et al. 2017"/>
    <n v="94.1"/>
    <s v="94.1.6"/>
    <s v="Table 8 p. 456 (Model A - neighbourhood type)"/>
    <n v="8.1678742695926662E-2"/>
    <n v="0.25"/>
    <n v="12.243087576932918"/>
    <n v="3.0607718942332296"/>
    <n v="0.15916013850012795"/>
    <s v="4b, 3, 5, 7b"/>
    <n v="5.2000000000000005E-2"/>
    <s v="derived (7b)"/>
    <m/>
    <m/>
    <s v="Y"/>
    <s v="Pos"/>
    <s v="Y"/>
    <s v="Ridership"/>
    <s v="trip"/>
    <s v="Count"/>
    <s v="Aggregate"/>
    <s v="General"/>
    <x v="1"/>
    <s v="all cities"/>
    <n v="2009"/>
    <s v="Pre-2010"/>
    <n v="72183"/>
    <n v="1"/>
    <n v="0"/>
    <n v="1"/>
    <x v="0"/>
    <s v="PT-Access"/>
    <s v="Mixed Use"/>
    <n v="1"/>
    <s v="Access_Cat"/>
    <s v="Negative binomial regression"/>
    <m/>
    <n v="1.3"/>
    <m/>
    <n v="3.6692966676192444"/>
    <s v="Derived (4b)"/>
    <s v=""/>
  </r>
  <r>
    <x v="3"/>
    <s v="Voulgaris et al. 2017"/>
    <n v="94.2"/>
    <s v="94.2.9"/>
    <s v="Table 8 p. 456 (Model B - synergistic effect of built environment)"/>
    <n v="8.1678742695926662E-2"/>
    <n v="0.25"/>
    <n v="12.243087576932918"/>
    <n v="3.0607718942332296"/>
    <n v="-4.52994240346518E-2"/>
    <s v="4b, 3, 5, 7b"/>
    <n v="-1.4800000000000001E-2"/>
    <s v="derived (7b)"/>
    <m/>
    <m/>
    <s v="Y"/>
    <s v="Neg"/>
    <s v="N"/>
    <s v="Ridership"/>
    <s v="trip"/>
    <s v="Count"/>
    <s v="Aggregate"/>
    <s v="General"/>
    <x v="1"/>
    <s v="all cities"/>
    <n v="2009"/>
    <s v="Pre-2010"/>
    <n v="72183"/>
    <n v="1"/>
    <n v="0"/>
    <n v="1"/>
    <x v="0"/>
    <s v="PT-Access"/>
    <s v="Mixed Use"/>
    <n v="1"/>
    <s v="Access_Cat"/>
    <s v="Negative binomial regression"/>
    <m/>
    <n v="-0.37"/>
    <m/>
    <n v="0.69073433063735468"/>
    <s v="Derived (4b)"/>
    <s v=""/>
  </r>
  <r>
    <x v="3"/>
    <s v="Voulgaris et al. 2017"/>
    <n v="94.2"/>
    <s v="94.2.5"/>
    <s v="Table 8 p. 456 (Model B - synergistic effect of built environment)"/>
    <n v="8.1678742695926662E-2"/>
    <n v="0.25"/>
    <n v="12.243087576932918"/>
    <n v="3.0607718942332296"/>
    <n v="-0.24792252343289162"/>
    <s v="4b, 3, 5, 7b"/>
    <n v="-8.1000000000000003E-2"/>
    <s v="derived (7b)"/>
    <m/>
    <m/>
    <s v="Y"/>
    <s v="Neg"/>
    <s v="N"/>
    <s v="Ridership"/>
    <s v="trip"/>
    <s v="Count"/>
    <s v="Aggregate"/>
    <s v="General"/>
    <x v="1"/>
    <s v="all cities"/>
    <n v="2009"/>
    <s v="Pre-2010"/>
    <n v="72183"/>
    <n v="1"/>
    <n v="0"/>
    <n v="1"/>
    <x v="0"/>
    <s v="PT-Access"/>
    <s v="Neighbourhoods with high jobs-housing balance"/>
    <n v="1"/>
    <s v="Access_Cat"/>
    <s v="Negative binomial regression"/>
    <m/>
    <n v="-0.45"/>
    <m/>
    <n v="0.63762815162177333"/>
    <s v="Derived (4b)"/>
    <s v=""/>
  </r>
  <r>
    <x v="4"/>
    <s v="Concas and DeSalvo 2014"/>
    <n v="97.1"/>
    <s v="97.1.2"/>
    <s v="Model I (RL exogensous) Table 3 p. 26"/>
    <n v="8.1678742695926662E-2"/>
    <n v="1"/>
    <n v="12.243087576932918"/>
    <n v="12.243087576932918"/>
    <n v="2.522076040848181"/>
    <m/>
    <n v="0.20599999999999999"/>
    <s v="Source"/>
    <m/>
    <m/>
    <s v="Y"/>
    <s v="Pos"/>
    <s v="Y"/>
    <s v="Ridership"/>
    <s v="trip"/>
    <s v="continuous"/>
    <s v="Disaggregate"/>
    <s v="General"/>
    <x v="1"/>
    <s v="San Francisco"/>
    <n v="2000"/>
    <s v="Pre-2010"/>
    <n v="8229"/>
    <n v="1"/>
    <n v="1"/>
    <n v="1"/>
    <x v="2"/>
    <s v="PT-Access"/>
    <s v="TOD"/>
    <n v="1"/>
    <s v="Access_Cat"/>
    <s v="3SLS"/>
    <m/>
    <s v=""/>
    <m/>
    <m/>
    <s v=""/>
    <s v=""/>
  </r>
  <r>
    <x v="2"/>
    <s v="Choi et al. 2012"/>
    <n v="38.5"/>
    <s v="38.5.18"/>
    <s v="Table 2 p. 717 (multiplicative)"/>
    <n v="8.1678742695926662E-2"/>
    <n v="0.2"/>
    <n v="12.243087576932918"/>
    <n v="2.4486175153865837"/>
    <n v="0.58277096866200684"/>
    <s v="6b"/>
    <n v="0.23799999999999999"/>
    <s v="Source (6b)"/>
    <m/>
    <m/>
    <s v="Y"/>
    <s v="Pos"/>
    <s v="Y"/>
    <s v="Ridership"/>
    <s v="trip"/>
    <s v="continuous"/>
    <s v="Aggregate"/>
    <s v="Off-peak"/>
    <x v="2"/>
    <s v="Seoul"/>
    <n v="2010"/>
    <s v="2010 - 2017"/>
    <n v="1000"/>
    <n v="1"/>
    <n v="0"/>
    <n v="0"/>
    <x v="1"/>
    <s v="PT-Access"/>
    <s v="Located in CBD"/>
    <n v="1"/>
    <s v="Access_Cat"/>
    <s v="Multiplicative"/>
    <m/>
    <n v="0.23799999999999999"/>
    <m/>
    <m/>
    <m/>
    <m/>
  </r>
  <r>
    <x v="5"/>
    <s v="Thompson et al. 2011"/>
    <n v="108.1"/>
    <s v="108.1.7"/>
    <s v="Table 3 p. 3340"/>
    <n v="8.1678742695926662E-2"/>
    <n v="1"/>
    <n v="12.243087576932918"/>
    <n v="12.243087576932918"/>
    <n v="5.7909804238892697"/>
    <s v="4b"/>
    <n v="0.47299999999999998"/>
    <s v="Source"/>
    <m/>
    <m/>
    <s v="Y"/>
    <s v="Neg"/>
    <s v="N"/>
    <s v="Ridership"/>
    <s v="trip"/>
    <s v="Count"/>
    <s v="Aggregate"/>
    <s v="Work"/>
    <x v="1"/>
    <s v="Florida"/>
    <n v="2000"/>
    <s v="Pre-2010"/>
    <n v="40436"/>
    <n v="1"/>
    <n v="0"/>
    <n v="1"/>
    <x v="0"/>
    <s v="PT-Access"/>
    <s v="CBD"/>
    <n v="1"/>
    <s v="Access_Cat"/>
    <s v="Negative binomial regression"/>
    <m/>
    <n v="-3.0510000000000002"/>
    <m/>
    <n v="4.7311589138320786E-2"/>
    <s v="Derived (4b)"/>
    <m/>
  </r>
  <r>
    <x v="6"/>
    <s v="Moniruzzaman and Paez 2012"/>
    <n v="37.1"/>
    <s v="37.1.3"/>
    <s v="Table 2 (1), p. 203"/>
    <n v="4.0709033181144709E-2"/>
    <n v="1"/>
    <n v="24.564572574108002"/>
    <n v="24.564572574108002"/>
    <n v="1.51633691041798"/>
    <s v="4a, 7a"/>
    <n v="6.1728609600000005E-2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Density"/>
    <s v="Building density"/>
    <m/>
    <s v="Act_Den"/>
    <s v="Binary logistic"/>
    <s v="not choosing transit"/>
    <n v="0.22681000000000001"/>
    <n v="1.2545914729136154"/>
    <m/>
    <s v="Derived (4a)"/>
    <s v=""/>
  </r>
  <r>
    <x v="7"/>
    <s v="Kerkman et al. 2015"/>
    <n v="67.099999999999994"/>
    <s v="67.1.1"/>
    <s v="Table 6 p. 29 (2012)"/>
    <n v="4.2394822006472495E-2"/>
    <n v="0.5"/>
    <n v="23.587786259541982"/>
    <n v="11.793893129770991"/>
    <n v="1.5449999999999999"/>
    <s v="6a, 5, 8a"/>
    <n v="0.13100000000000001"/>
    <s v="Source (6a)"/>
    <n v="4.2394822006472495E-2"/>
    <s v="Derived (8a)"/>
    <s v="Y"/>
    <s v="Pos"/>
    <s v="Y"/>
    <s v="Ridership"/>
    <s v="stop entrance + stop exit"/>
    <s v="continuous"/>
    <s v="Aggregate"/>
    <s v="General"/>
    <x v="3"/>
    <s v="Arnhem- Nijmegen"/>
    <n v="2012"/>
    <s v="2010 - 2017"/>
    <n v="1232"/>
    <n v="1"/>
    <n v="0"/>
    <n v="1"/>
    <x v="0"/>
    <s v="Density"/>
    <s v="Sum of number of inhabitants, employees, students,_x000a_and train travelers within service area)"/>
    <m/>
    <s v="Act_Den"/>
    <s v="OLS"/>
    <m/>
    <n v="0.13100000000000001"/>
    <m/>
    <m/>
    <s v=""/>
    <n v="3.09"/>
  </r>
  <r>
    <x v="7"/>
    <s v="Kerkman et al. 2015"/>
    <n v="67.2"/>
    <s v="67.2.1"/>
    <s v="Table 6 p. 29 (2013)"/>
    <n v="4.2481203007518793E-2"/>
    <n v="0.5"/>
    <n v="23.539823008849559"/>
    <n v="11.76991150442478"/>
    <n v="1.33"/>
    <s v="6a, 5, 8a"/>
    <n v="0.113"/>
    <s v="Source (6a)"/>
    <n v="4.2481203007518793E-2"/>
    <s v="Derived (8a)"/>
    <s v="Y"/>
    <s v="Pos"/>
    <s v="Y"/>
    <s v="Ridership"/>
    <s v="stop entrance + stop exit"/>
    <s v="continuous"/>
    <s v="Aggregate"/>
    <s v="General"/>
    <x v="3"/>
    <s v="Arnhem- Nijmegen"/>
    <n v="2013"/>
    <s v="2010 - 2017"/>
    <n v="1284"/>
    <n v="1"/>
    <n v="0"/>
    <n v="1"/>
    <x v="0"/>
    <s v="Density"/>
    <s v="Sum of number of inhabitants, employees, students,_x000a_and train travelers within service area)"/>
    <m/>
    <s v="Act_Den"/>
    <s v="OLS"/>
    <m/>
    <n v="0.113"/>
    <m/>
    <m/>
    <s v=""/>
    <n v="2.66"/>
  </r>
  <r>
    <x v="8"/>
    <s v="Tsa et al. 2012"/>
    <n v="102.1"/>
    <s v="102.1.1"/>
    <s v="Table 2 p. 68"/>
    <n v="2.1978021978021976E-2"/>
    <n v="1"/>
    <n v="45.500000000000007"/>
    <n v="45.500000000000007"/>
    <n v="3.6400000000000006"/>
    <s v="8a"/>
    <n v="0.08"/>
    <s v="Source"/>
    <n v="2.1978021978021976E-2"/>
    <s v="Derived (8a)"/>
    <s v="Y"/>
    <s v="Pos"/>
    <s v="Y"/>
    <s v="Ridership"/>
    <s v="per capita trip"/>
    <s v="continuous"/>
    <s v="Aggregate"/>
    <s v="General"/>
    <x v="4"/>
    <s v="Sydney"/>
    <s v="1997 - 2010"/>
    <s v="2010 - 2017"/>
    <n v="1824"/>
    <n v="1"/>
    <n v="0"/>
    <n v="1"/>
    <x v="0"/>
    <s v="Density"/>
    <s v="Population and employment density"/>
    <m/>
    <s v="Act_Den"/>
    <s v="Global regression "/>
    <m/>
    <n v="2E-3"/>
    <m/>
    <m/>
    <s v=""/>
    <n v="3.64"/>
  </r>
  <r>
    <x v="9"/>
    <s v="Renneet al. 2016"/>
    <n v="103.1"/>
    <s v="103.1.2"/>
    <s v="Table 3 p. 40"/>
    <n v="5.5982085732565579E-2"/>
    <n v="1"/>
    <n v="17.862857142857145"/>
    <n v="17.862857142857145"/>
    <n v="3.1260000000000003"/>
    <s v="6a, 8a"/>
    <n v="0.17499999999999999"/>
    <s v="derived (6a)"/>
    <n v="5.5982085732565579E-2"/>
    <s v="Derived (8a)"/>
    <s v="Y"/>
    <s v="Pos"/>
    <s v="Y"/>
    <s v="Mode share"/>
    <s v="proportion using transit"/>
    <s v="continuous (fraction)"/>
    <s v="Aggregate"/>
    <s v="Work"/>
    <x v="1"/>
    <s v="varies"/>
    <n v="2010"/>
    <s v="2010 - 2017"/>
    <n v="4399"/>
    <n v="1"/>
    <n v="0"/>
    <n v="1"/>
    <x v="0"/>
    <s v="Density"/>
    <s v="Population and job density within retail precinct"/>
    <m/>
    <s v="Act_Den"/>
    <s v="multi-level model"/>
    <m/>
    <n v="0.17499999999999999"/>
    <m/>
    <m/>
    <s v=""/>
    <n v="3.1259999999999999"/>
  </r>
  <r>
    <x v="10"/>
    <s v="Chatman 2008"/>
    <n v="111.2"/>
    <s v="111.2.2"/>
    <s v="Table 5 p. 1020 (col. 3 Built form)"/>
    <n v="4.0709033181144709E-2"/>
    <n v="0.5"/>
    <n v="24.564572574108002"/>
    <n v="12.282286287054001"/>
    <n v="0.34751500820590592"/>
    <s v="4b, 7b"/>
    <n v="2.8294E-2"/>
    <s v="derived (7b)"/>
    <m/>
    <m/>
    <s v="N"/>
    <s v="Pos"/>
    <s v="insignificant"/>
    <s v="Ridership"/>
    <s v="trip"/>
    <s v="Count"/>
    <s v="Disaggregate"/>
    <s v="Non-work"/>
    <x v="1"/>
    <s v="San Francisco"/>
    <s v="2003/2004"/>
    <s v="Pre-2010"/>
    <n v="1000"/>
    <n v="1"/>
    <n v="0"/>
    <n v="1"/>
    <x v="0"/>
    <s v="Density"/>
    <s v="Building density"/>
    <m/>
    <s v="Act_Den"/>
    <s v="Negative binomial regression"/>
    <m/>
    <n v="0.60199999999999998"/>
    <m/>
    <n v="1.8257666846595977"/>
    <s v="Derived (4b)"/>
    <s v=""/>
  </r>
  <r>
    <x v="10"/>
    <s v="Chatman 2008"/>
    <n v="111.2"/>
    <s v="111.2.1"/>
    <s v="Table 5 p. 1020 (col. 3 Built form)"/>
    <n v="4.0709033181144709E-2"/>
    <n v="0.5"/>
    <n v="24.564572574108002"/>
    <n v="12.282286287054001"/>
    <n v="-0.20339466091361424"/>
    <s v="4b, 7b"/>
    <n v="-1.6559999999999998E-2"/>
    <s v="derived (7b)"/>
    <m/>
    <m/>
    <s v="N"/>
    <s v="Neg"/>
    <s v="insignificant"/>
    <s v="Ridership"/>
    <s v="trip"/>
    <s v="Count"/>
    <s v="Disaggregate"/>
    <s v="Non-work"/>
    <x v="1"/>
    <s v="San Francisco"/>
    <s v="2003/2004"/>
    <s v="Pre-2010"/>
    <n v="1000"/>
    <n v="1"/>
    <n v="0"/>
    <n v="1"/>
    <x v="0"/>
    <s v="Density"/>
    <s v="Building density"/>
    <m/>
    <s v="Act_Den"/>
    <s v="Negative binomial regression"/>
    <m/>
    <n v="-0.34499999999999997"/>
    <m/>
    <n v="0.70822035346779999"/>
    <s v="Derived (4b)"/>
    <s v=""/>
  </r>
  <r>
    <x v="2"/>
    <s v="Choi et al. 2012"/>
    <n v="38.6"/>
    <s v="38.6.18"/>
    <s v="Table 2 p. 717 (poisson)"/>
    <n v="8.1678742695926662E-2"/>
    <n v="0.2"/>
    <n v="12.243087576932918"/>
    <n v="2.4486175153865837"/>
    <n v="5.8766820369278008E-2"/>
    <m/>
    <n v="2.4E-2"/>
    <s v="Source"/>
    <m/>
    <m/>
    <s v="Y"/>
    <s v="Pos"/>
    <s v="Y"/>
    <s v="Ridership"/>
    <s v="trip"/>
    <s v="Count"/>
    <s v="Aggregate"/>
    <s v="Off-peak"/>
    <x v="2"/>
    <s v="Seoul"/>
    <n v="2010"/>
    <s v="2010 - 2017"/>
    <n v="1000"/>
    <n v="1"/>
    <n v="0"/>
    <n v="0"/>
    <x v="1"/>
    <s v="PT-Access"/>
    <s v="Located in CBD"/>
    <n v="1"/>
    <s v="Access_Cat"/>
    <s v="Poisson regression"/>
    <m/>
    <n v="0.26"/>
    <m/>
    <n v="1.2969300866657718"/>
    <s v="Derived (4b)"/>
    <m/>
  </r>
  <r>
    <x v="3"/>
    <s v="Voulgaris et al. 2017"/>
    <n v="94.1"/>
    <s v="94.1.4"/>
    <s v="Table 8 p. 456 (Model A - neighbourhood type)"/>
    <n v="8.1678742695926662E-2"/>
    <n v="0.5"/>
    <n v="12.243087576932918"/>
    <n v="6.1215437884664592"/>
    <n v="0.92312880330074198"/>
    <s v="4b, 3, 5, 7b"/>
    <n v="0.15079999999999999"/>
    <s v="derived (7b)"/>
    <m/>
    <m/>
    <s v="Y"/>
    <s v="Pos"/>
    <s v="Y"/>
    <s v="Ridership"/>
    <s v="trip"/>
    <s v="Count"/>
    <s v="Aggregate"/>
    <s v="General"/>
    <x v="1"/>
    <s v="all cities"/>
    <n v="2009"/>
    <s v="Pre-2010"/>
    <n v="72183"/>
    <n v="1"/>
    <n v="0"/>
    <n v="0"/>
    <x v="1"/>
    <s v="PT-Access"/>
    <s v="moderate density &quot;urban residential&quot; neighbourhood"/>
    <n v="1"/>
    <s v="Access_Cat"/>
    <s v="Negative binomial regression"/>
    <m/>
    <n v="1.1599999999999999"/>
    <m/>
    <n v="3.1899332761161845"/>
    <s v="Derived (4b)"/>
    <m/>
  </r>
  <r>
    <x v="3"/>
    <s v="Voulgaris et al. 2017"/>
    <n v="94.2"/>
    <s v="94.2.7"/>
    <s v="Table 8 p. 456 (Model B - synergistic effect of built environment)"/>
    <n v="8.1678742695926662E-2"/>
    <n v="0.5"/>
    <n v="12.243087576932918"/>
    <n v="6.1215437884664592"/>
    <n v="-0.35811031162528789"/>
    <s v="4b, 3, 5, 7b"/>
    <n v="-5.8500000000000003E-2"/>
    <s v="derived (7b)"/>
    <m/>
    <m/>
    <s v="Y"/>
    <s v="Neg"/>
    <s v="N"/>
    <s v="Ridership"/>
    <s v="trip"/>
    <s v="Count"/>
    <s v="Aggregate"/>
    <s v="General"/>
    <x v="1"/>
    <s v="all cities"/>
    <n v="2009"/>
    <s v="Pre-2010"/>
    <n v="72183"/>
    <n v="1"/>
    <n v="0"/>
    <n v="0"/>
    <x v="1"/>
    <s v="PT-Access"/>
    <s v="moderate density &quot;urban residential&quot; neighbourhood"/>
    <n v="1"/>
    <s v="Access_Cat"/>
    <s v="Negative binomial regression"/>
    <m/>
    <n v="-0.45"/>
    <m/>
    <n v="0.63762815162177333"/>
    <s v="Derived (4b)"/>
    <m/>
  </r>
  <r>
    <x v="11"/>
    <s v="Dill and Wardell 2007"/>
    <n v="8.1"/>
    <s v="8.1.2"/>
    <s v="Table 4, p. 55"/>
    <n v="7.8952535059412493E-2"/>
    <n v="1"/>
    <n v="12.665837762492249"/>
    <n v="12.665837762492249"/>
    <n v="-1.7748205573517619"/>
    <s v="6c"/>
    <n v="-0.14012658227848102"/>
    <s v="Derived (6c)"/>
    <m/>
    <m/>
    <s v="Y"/>
    <s v="Neg"/>
    <s v="N"/>
    <s v="Mode share"/>
    <s v="trip"/>
    <s v="continuous"/>
    <s v="Aggregate"/>
    <s v="Work"/>
    <x v="1"/>
    <s v="Portland"/>
    <s v="Not stated"/>
    <s v="2010 - 2017"/>
    <n v="592"/>
    <n v="1"/>
    <n v="0"/>
    <n v="0"/>
    <x v="1"/>
    <s v="PT-design"/>
    <s v="Bicycle facilities"/>
    <m/>
    <s v="Amenity"/>
    <s v="OLS"/>
    <m/>
    <n v="-2.7E-2"/>
    <m/>
    <m/>
    <s v=""/>
    <s v=""/>
  </r>
  <r>
    <x v="12"/>
    <s v="Zhao et al. 2014"/>
    <n v="129.1"/>
    <s v="129.1.8"/>
    <s v="Table 2 p. 143"/>
    <n v="8.2204627648393579E-4"/>
    <n v="1"/>
    <n v="1216.4765276685025"/>
    <n v="1216.4765276685025"/>
    <n v="4.04"/>
    <s v="6c, 8a"/>
    <n v="3.3210669569951005E-3"/>
    <s v="Derived (6c)"/>
    <n v="8.2204627648393579E-4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PT-design"/>
    <s v="Bicycle Park n Ride Space"/>
    <m/>
    <s v="Amenity"/>
    <s v="OLS"/>
    <m/>
    <n v="0.14879999999999999"/>
    <m/>
    <m/>
    <m/>
    <n v="4.04"/>
  </r>
  <r>
    <x v="13"/>
    <s v="Durning and Townsend 2015"/>
    <n v="52.1"/>
    <s v="52.1.14"/>
    <s v="Table 3 p. 101"/>
    <n v="7.2019779016757587E-2"/>
    <n v="1"/>
    <n v="13.885074539972132"/>
    <n v="13.885074539972132"/>
    <n v="4.5418078820248846"/>
    <m/>
    <n v="0.3271"/>
    <s v="Source"/>
    <m/>
    <m/>
    <s v="Y"/>
    <s v="Pos"/>
    <s v="Y"/>
    <s v="Ridership"/>
    <s v="average weekday boarding"/>
    <s v="continuous"/>
    <s v="Aggregate"/>
    <s v="Weekday"/>
    <x v="0"/>
    <s v="Calgary, Edmonton, Montreal, Toronto, Vancouver"/>
    <n v="2012"/>
    <s v="2010 - 2017"/>
    <n v="342"/>
    <n v="1"/>
    <n v="0"/>
    <n v="0"/>
    <x v="1"/>
    <s v="Diversity"/>
    <s v="Residential to non-residential balancing index:Higher ratio means more even"/>
    <m/>
    <s v="Balance"/>
    <s v="Bootstrapped regression"/>
    <m/>
    <s v=""/>
    <m/>
    <m/>
    <s v=""/>
    <s v=""/>
  </r>
  <r>
    <x v="14"/>
    <s v="Sung et al. 2014"/>
    <n v="65.7"/>
    <s v="65.7.7"/>
    <s v="Table 3 p. 139 (500m buffer)"/>
    <n v="4.2483690280065892E-2"/>
    <n v="3.4482758620689655E-2"/>
    <n v="23.538444833951203"/>
    <n v="0.81167051151555869"/>
    <n v="0.2093103448275862"/>
    <s v="6e, 8a, 5"/>
    <n v="0.25787599999999999"/>
    <s v="derived (6e)"/>
    <n v="4.2483690280065892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2.8029999999999999"/>
    <m/>
    <m/>
    <s v=""/>
    <n v="6.07"/>
  </r>
  <r>
    <x v="14"/>
    <s v="Sung et al. 2014"/>
    <n v="65.400000000000006"/>
    <s v="65.4.5"/>
    <s v="Table 2 p. 138 (1000m buffer)"/>
    <n v="9.2709727626459154E-2"/>
    <n v="3.4482758620689655E-2"/>
    <n v="10.786354631836954"/>
    <n v="0.37194326316679149"/>
    <n v="8.8620689655172405E-2"/>
    <s v="6e, 8a, 5"/>
    <n v="0.238264"/>
    <s v="derived (6e)"/>
    <n v="9.2709727626459154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0.63200000000000001"/>
    <m/>
    <m/>
    <s v=""/>
    <n v="2.57"/>
  </r>
  <r>
    <x v="14"/>
    <s v="Sung et al. 2014"/>
    <n v="65.900000000000006"/>
    <s v="65.9.5"/>
    <s v="Table 3 p. 139 (1000m buffer)"/>
    <n v="7.9687499999999994E-2"/>
    <n v="3.4482758620689655E-2"/>
    <n v="12.549019607843139"/>
    <n v="0.43272481406355651"/>
    <n v="5.2413793103448271E-2"/>
    <s v="6e, 8a"/>
    <n v="0.12112499999999998"/>
    <s v="derived (6e)"/>
    <n v="7.9687499999999994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0.28499999999999998"/>
    <m/>
    <m/>
    <s v=""/>
    <n v="1.52"/>
  </r>
  <r>
    <x v="14"/>
    <s v="Sung et al. 2014"/>
    <n v="65.5"/>
    <s v="65.5.5"/>
    <s v="Table 2 p. 138 (1500m buffer)"/>
    <n v="8.9399999999999993E-2"/>
    <n v="3.4482758620689655E-2"/>
    <n v="11.185682326621924"/>
    <n v="0.38571318367661805"/>
    <n v="1.4482758620689654E-2"/>
    <s v="6e, 8a"/>
    <n v="3.7547999999999998E-2"/>
    <s v="derived (6e)"/>
    <n v="8.9399999999999993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0.126"/>
    <m/>
    <m/>
    <s v=""/>
    <n v="0.42"/>
  </r>
  <r>
    <x v="14"/>
    <s v="Sung et al. 2014"/>
    <n v="65.7"/>
    <s v="65.7.5"/>
    <s v="Table 3 p. 139 (500m buffer)"/>
    <n v="8.4648648648648656E-2"/>
    <n v="3.4482758620689655E-2"/>
    <n v="11.813537675606641"/>
    <n v="0.40736336812436691"/>
    <n v="1.2758620689655172E-2"/>
    <s v="6e, 8a"/>
    <n v="3.1320000000000001E-2"/>
    <s v="derived (6e)"/>
    <n v="8.4648648648648656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5.8000000000000003E-2"/>
    <m/>
    <m/>
    <s v=""/>
    <n v="0.37"/>
  </r>
  <r>
    <x v="14"/>
    <s v="Sung et al. 2014"/>
    <n v="65.099999999999994"/>
    <s v="65.10.8"/>
    <s v="Table 3 p. 139 (1500m buffer)"/>
    <n v="0.10797628458498024"/>
    <n v="3.4482758620689655E-2"/>
    <n v="9.2612929204187715"/>
    <n v="0.31935492829030249"/>
    <n v="8.724137931034482E-3"/>
    <s v="6e, 8a"/>
    <n v="2.7317999999999999E-2"/>
    <s v="derived (6e)"/>
    <n v="0.10797628458498024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5.8000000000000003E-2"/>
    <m/>
    <m/>
    <s v=""/>
    <n v="0.253"/>
  </r>
  <r>
    <x v="14"/>
    <s v="Sung et al. 2014"/>
    <n v="65.099999999999994"/>
    <s v="65.1.8"/>
    <s v="Table 2 p. 138 (250m buffer)"/>
    <n v="4.126363636363637E-2"/>
    <n v="3.4482758620689655E-2"/>
    <n v="24.234412866270098"/>
    <n v="0.8356694091817275"/>
    <n v="1.5172413793103447E-2"/>
    <s v="6e, 8a"/>
    <n v="1.8156000000000002E-2"/>
    <s v="derived (6e)"/>
    <n v="4.126363636363637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6.8000000000000005E-2"/>
    <m/>
    <m/>
    <s v=""/>
    <n v="0.44"/>
  </r>
  <r>
    <x v="14"/>
    <s v="Sung et al. 2014"/>
    <n v="65.3"/>
    <s v="65.3.8"/>
    <s v="Table 2 p. 138 (750m buffer)"/>
    <n v="5.1176470588235289E-2"/>
    <n v="3.4482758620689655E-2"/>
    <n v="19.540229885057474"/>
    <n v="0.67380103051922324"/>
    <n v="1.1724137931034483E-2"/>
    <s v="6e, 8a"/>
    <n v="1.7399999999999999E-2"/>
    <s v="derived (6e)"/>
    <n v="5.1176470588235289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8.6999999999999994E-2"/>
    <m/>
    <m/>
    <s v=""/>
    <n v="0.34"/>
  </r>
  <r>
    <x v="14"/>
    <s v="Sung et al. 2014"/>
    <n v="65.7"/>
    <s v="65.7.8"/>
    <s v="Table 3 p. 139 (500m buffer)"/>
    <n v="2.9177777777777778E-2"/>
    <n v="3.4482758620689655E-2"/>
    <n v="34.272658035034269"/>
    <n v="1.1818157943115264"/>
    <n v="1.2413793103448272E-2"/>
    <s v="6e, 8a"/>
    <n v="1.0503999999999999E-2"/>
    <s v="derived (6e)"/>
    <n v="2.9177777777777778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5.1999999999999998E-2"/>
    <m/>
    <m/>
    <s v=""/>
    <n v="0.36"/>
  </r>
  <r>
    <x v="14"/>
    <s v="Sung et al. 2014"/>
    <n v="65.900000000000006"/>
    <s v="65.9.7"/>
    <s v="Table 3 p. 139 (1000m buffer)"/>
    <n v="5.0820000000000004E-2"/>
    <n v="3.4482758620689655E-2"/>
    <n v="19.677292404565129"/>
    <n v="0.67852732429534923"/>
    <n v="6.8965517241379301E-3"/>
    <s v="6e, 8a"/>
    <n v="1.0164000000000001E-2"/>
    <s v="derived (6e)"/>
    <n v="5.0820000000000004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4.2000000000000003E-2"/>
    <m/>
    <m/>
    <s v=""/>
    <n v="0.2"/>
  </r>
  <r>
    <x v="14"/>
    <s v="Sung et al. 2014"/>
    <n v="65.599999999999994"/>
    <s v="65.6.8"/>
    <s v="Table 3 p. 139 (250m buffer)"/>
    <n v="3.3814285714285706E-2"/>
    <n v="3.4482758620689655E-2"/>
    <n v="29.573299535276728"/>
    <n v="1.019768949492301"/>
    <n v="4.8275862068965529E-3"/>
    <s v="6e, 8a"/>
    <n v="4.7339999999999995E-3"/>
    <s v="derived (6e)"/>
    <n v="3.3814285714285706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1.7999999999999999E-2"/>
    <m/>
    <m/>
    <s v=""/>
    <n v="0.14000000000000001"/>
  </r>
  <r>
    <x v="14"/>
    <s v="Sung et al. 2014"/>
    <n v="65.099999999999994"/>
    <s v="65.10.5"/>
    <s v="Table 3 p. 139 (1500m buffer)"/>
    <n v="8.355555555555555E-2"/>
    <n v="3.4482758620689655E-2"/>
    <n v="11.968085106382979"/>
    <n v="0.41269258987527513"/>
    <n v="-3.1034482758620688E-3"/>
    <s v="6e, 8a"/>
    <n v="-7.5199999999999998E-3"/>
    <s v="derived (6e)"/>
    <n v="8.355555555555555E-2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0.02"/>
    <m/>
    <m/>
    <s v=""/>
    <n v="-0.09"/>
  </r>
  <r>
    <x v="14"/>
    <s v="Sung et al. 2014"/>
    <n v="65.2"/>
    <s v="65.2.7"/>
    <s v="Table 2 p. 138 (500m buffer)"/>
    <n v="1.7634042553191492E-2"/>
    <n v="3.4482758620689655E-2"/>
    <n v="56.708494208494201"/>
    <n v="1.9554653175342829"/>
    <n v="-1.6206896551724137E-2"/>
    <s v="6e, 8a"/>
    <n v="-8.2880000000000002E-3"/>
    <s v="derived (6e)"/>
    <n v="1.7634042553191492E-2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0.112"/>
    <m/>
    <m/>
    <s v=""/>
    <n v="-0.47"/>
  </r>
  <r>
    <x v="14"/>
    <s v="Sung et al. 2014"/>
    <n v="65.099999999999994"/>
    <s v="65.1.7"/>
    <s v="Table 2 p. 138 (250m buffer)"/>
    <n v="2.2195588235294116E-2"/>
    <n v="3.4482758620689655E-2"/>
    <n v="45.053998542370636"/>
    <n v="1.5535861566334701"/>
    <n v="-2.3448275862068966E-2"/>
    <s v="6e, 8a"/>
    <n v="-1.5093000000000001E-2"/>
    <s v="derived (6e)"/>
    <n v="2.2195588235294116E-2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0.129"/>
    <m/>
    <m/>
    <s v=""/>
    <n v="-0.68"/>
  </r>
  <r>
    <x v="14"/>
    <s v="Sung et al. 2014"/>
    <n v="65.599999999999994"/>
    <s v="65.6.7"/>
    <s v="Table 3 p. 139 (250m buffer)"/>
    <n v="4.7418181818181825E-2"/>
    <n v="3.4482758620689655E-2"/>
    <n v="21.088957055214721"/>
    <n v="0.72720541569705932"/>
    <n v="-1.1379310344827585E-2"/>
    <s v="6e, 8a"/>
    <n v="-1.5648000000000002E-2"/>
    <s v="derived (6e)"/>
    <n v="4.7418181818181825E-2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4.8000000000000001E-2"/>
    <m/>
    <m/>
    <s v=""/>
    <n v="-0.33"/>
  </r>
  <r>
    <x v="14"/>
    <s v="Sung et al. 2014"/>
    <n v="65.400000000000006"/>
    <s v="65.4.8"/>
    <s v="Table 2 p. 138 (1000m buffer)"/>
    <n v="7.5843333333333332E-2"/>
    <n v="3.4482758620689655E-2"/>
    <n v="13.1850744956709"/>
    <n v="0.45465774123003105"/>
    <n v="-1.0344827586206896E-2"/>
    <s v="6e, 8a"/>
    <n v="-2.2752999999999999E-2"/>
    <s v="derived (6e)"/>
    <n v="7.5843333333333332E-2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-6.0999999999999999E-2"/>
    <m/>
    <m/>
    <s v=""/>
    <n v="-0.3"/>
  </r>
  <r>
    <x v="14"/>
    <s v="Sung et al. 2014"/>
    <n v="65.2"/>
    <s v="65.2.5"/>
    <s v="Table 2 p. 138 (500m buffer)"/>
    <n v="0.106488"/>
    <n v="3.4482758620689655E-2"/>
    <n v="9.3907294718653738"/>
    <n v="0.32381825765053013"/>
    <n v="-8.6206896551724137E-3"/>
    <s v="6e, 8a"/>
    <n v="-2.6622E-2"/>
    <s v="derived (6e)"/>
    <n v="0.106488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5.0999999999999997E-2"/>
    <m/>
    <m/>
    <s v=""/>
    <n v="-0.25"/>
  </r>
  <r>
    <x v="14"/>
    <s v="Sung et al. 2014"/>
    <n v="65.8"/>
    <s v="65.8.7"/>
    <s v="Table 3 p. 139 (750m buffer)"/>
    <n v="2.3108E-2"/>
    <n v="3.4482758620689655E-2"/>
    <n v="43.275056257573134"/>
    <n v="1.4922433192266598"/>
    <n v="-5.1724137931034475E-2"/>
    <s v="6e, 8a"/>
    <n v="-3.4661999999999998E-2"/>
    <s v="derived (6e)"/>
    <n v="2.3108E-2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0.318"/>
    <m/>
    <m/>
    <s v=""/>
    <n v="-1.5"/>
  </r>
  <r>
    <x v="14"/>
    <s v="Sung et al. 2014"/>
    <n v="65.8"/>
    <s v="65.8.8"/>
    <s v="Table 3 p. 139 (750m buffer)"/>
    <n v="3.7514285714285708E-2"/>
    <n v="3.4482758620689655E-2"/>
    <n v="26.656511805026661"/>
    <n v="0.9191900622422986"/>
    <n v="-3.8620689655172416E-2"/>
    <s v="6e, 8a"/>
    <n v="-4.2015999999999998E-2"/>
    <s v="derived (6e)"/>
    <n v="3.7514285714285708E-2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-0.20200000000000001"/>
    <m/>
    <m/>
    <s v=""/>
    <n v="-1.1200000000000001"/>
  </r>
  <r>
    <x v="14"/>
    <s v="Sung et al. 2014"/>
    <n v="65.5"/>
    <s v="65.5.8"/>
    <s v="Table 2 p. 138 (1500m buffer)"/>
    <n v="0.13747499999999999"/>
    <n v="3.4482758620689655E-2"/>
    <n v="7.274049827241317"/>
    <n v="0.25082930438763162"/>
    <n v="-1.1034482758620689E-2"/>
    <s v="6e, 8a"/>
    <n v="-4.3991999999999996E-2"/>
    <s v="derived (6e)"/>
    <n v="0.13747499999999999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-7.1999999999999995E-2"/>
    <m/>
    <m/>
    <s v=""/>
    <n v="-0.32"/>
  </r>
  <r>
    <x v="14"/>
    <s v="Sung et al. 2014"/>
    <n v="65.099999999999994"/>
    <s v="65.10.7"/>
    <s v="Table 3 p. 139 (1500m buffer)"/>
    <n v="0.10960384615384615"/>
    <n v="3.4482758620689655E-2"/>
    <n v="9.1237674141137663"/>
    <n v="0.31461266945219885"/>
    <n v="-1.7931034482758623E-2"/>
    <s v="6e, 8a"/>
    <n v="-5.6994000000000003E-2"/>
    <s v="derived (6e)"/>
    <n v="0.10960384615384615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0.13800000000000001"/>
    <m/>
    <m/>
    <s v=""/>
    <n v="-0.52"/>
  </r>
  <r>
    <x v="14"/>
    <s v="Sung et al. 2014"/>
    <n v="65.3"/>
    <s v="65.3.7"/>
    <s v="Table 2 p. 138 (750m buffer)"/>
    <n v="3.4643452380952379E-2"/>
    <n v="3.4482758620689655E-2"/>
    <n v="28.865483410937959"/>
    <n v="0.99536149692889508"/>
    <n v="-5.7931034482758617E-2"/>
    <s v="6e, 8a, 5"/>
    <n v="-5.8200999999999996E-2"/>
    <s v="derived (6e)"/>
    <n v="3.4643452380952379E-2"/>
    <s v="Derived (8a)"/>
    <s v="Y"/>
    <s v="Neg"/>
    <s v="N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large-scale commercial balancing index:perfect balance between two land uses = 1"/>
    <m/>
    <s v="Balance"/>
    <s v="OLS"/>
    <m/>
    <n v="-0.48099999999999998"/>
    <m/>
    <m/>
    <s v=""/>
    <n v="-1.68"/>
  </r>
  <r>
    <x v="14"/>
    <s v="Sung et al. 2014"/>
    <n v="65.8"/>
    <s v="65.8.5"/>
    <s v="Table 3 p. 139 (750m buffer)"/>
    <n v="8.6099999999999996E-2"/>
    <n v="3.4482758620689655E-2"/>
    <n v="11.614401858304298"/>
    <n v="0.40049661580359647"/>
    <n v="-4.8275862068965517E-2"/>
    <s v="6e, 8a"/>
    <n v="-0.12053999999999999"/>
    <s v="derived (6e)"/>
    <n v="8.6099999999999996E-2"/>
    <s v="Derived (8a)"/>
    <s v="N"/>
    <s v="Neg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0.246"/>
    <m/>
    <m/>
    <s v=""/>
    <n v="-1.4"/>
  </r>
  <r>
    <x v="14"/>
    <s v="Sung et al. 2014"/>
    <n v="65.900000000000006"/>
    <s v="65.9.8"/>
    <s v="Table 3 p. 139 (1000m buffer)"/>
    <n v="6.0101449275362324E-2"/>
    <n v="3.4482758620689655E-2"/>
    <n v="16.63853387991319"/>
    <n v="0.57374254758321341"/>
    <n v="-7.1379310344827585E-2"/>
    <s v="6e, 8a"/>
    <n v="-0.12441000000000001"/>
    <s v="derived (6e)"/>
    <n v="6.0101449275362324E-2"/>
    <s v="Derived (8a)"/>
    <s v="Y"/>
    <s v="Neg"/>
    <s v="N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-0.39"/>
    <m/>
    <m/>
    <s v=""/>
    <n v="-2.0699999999999998"/>
  </r>
  <r>
    <x v="14"/>
    <s v="Sung et al. 2014"/>
    <n v="65.599999999999994"/>
    <s v="65.6.5"/>
    <s v="Table 3 p. 139 (250m buffer)"/>
    <n v="7.5879310344827589E-2"/>
    <n v="3.4482758620689655E-2"/>
    <n v="13.178822994773915"/>
    <n v="0.4544421722335833"/>
    <n v="-6.0000000000000005E-2"/>
    <s v="6e, 8a, 5"/>
    <n v="-0.13203000000000001"/>
    <s v="derived (6e)"/>
    <n v="7.5879310344827589E-2"/>
    <s v="Derived (8a)"/>
    <s v="Y"/>
    <s v="Neg"/>
    <s v="N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0.27"/>
    <m/>
    <m/>
    <s v=""/>
    <n v="-1.74"/>
  </r>
  <r>
    <x v="14"/>
    <s v="Sung et al. 2014"/>
    <n v="65.3"/>
    <s v="65.3.5"/>
    <s v="Table 2 p. 138 (750m buffer)"/>
    <n v="0.11308263473053892"/>
    <n v="3.4482758620689655E-2"/>
    <n v="8.8430907396424629"/>
    <n v="0.30493416343594698"/>
    <n v="-5.7586206896551709E-2"/>
    <s v="6e, 8a, 5"/>
    <n v="-0.18884799999999999"/>
    <s v="derived (6e)"/>
    <n v="0.11308263473053892"/>
    <s v="Derived (8a)"/>
    <s v="Y"/>
    <s v="Neg"/>
    <s v="N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0.40699999999999997"/>
    <m/>
    <m/>
    <s v=""/>
    <n v="-1.67"/>
  </r>
  <r>
    <x v="14"/>
    <s v="Sung et al. 2014"/>
    <n v="65.5"/>
    <s v="65.5.6"/>
    <s v="Table 2 p. 138 (1500m buffer)"/>
    <n v="0.16082644628099174"/>
    <n v="3.4482758620689655E-2"/>
    <n v="6.2178828365878722"/>
    <n v="0.21440975298578868"/>
    <n v="-4.1724137931034473E-2"/>
    <s v="6e, 8a"/>
    <n v="-0.1946"/>
    <s v="derived (6e)"/>
    <n v="0.16082644628099174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small-scale neighborhood living balancing index:perfect balance between two land uses = 1"/>
    <m/>
    <s v="Balance"/>
    <s v="OLS"/>
    <m/>
    <n v="-0.28000000000000003"/>
    <m/>
    <m/>
    <s v=""/>
    <n v="-1.21"/>
  </r>
  <r>
    <x v="14"/>
    <s v="Sung et al. 2014"/>
    <n v="65.099999999999994"/>
    <s v="65.1.5"/>
    <s v="Table 2 p. 138 (250m buffer)"/>
    <n v="9.9003174603174593E-2"/>
    <n v="3.4482758620689655E-2"/>
    <n v="10.100686205348556"/>
    <n v="0.348299524322364"/>
    <n v="-8.6896551724137946E-2"/>
    <s v="6e, 8a"/>
    <n v="-0.24948799999999999"/>
    <s v="derived (6e)"/>
    <n v="9.9003174603174593E-2"/>
    <s v="Derived (8a)"/>
    <s v="Y"/>
    <s v="Neg"/>
    <s v="N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idential to non-residential balancing index:perfect balance between two land uses = 1"/>
    <m/>
    <s v="Balance"/>
    <s v="OLS"/>
    <m/>
    <n v="-0.496"/>
    <m/>
    <m/>
    <s v=""/>
    <n v="-2.52"/>
  </r>
  <r>
    <x v="14"/>
    <s v="Sung et al. 2014"/>
    <n v="65.2"/>
    <s v="65.2.8"/>
    <s v="Table 2 p. 138 (500m buffer)"/>
    <n v="3.4474999999999999E-2"/>
    <n v="3.4482758620689655E-2"/>
    <n v="29.006526468455405"/>
    <n v="1.0002250506363932"/>
    <n v="4.1379310344827587E-3"/>
    <s v="6e, 8a"/>
    <n v="4.1370000000000001E-3"/>
    <s v="derived (6e)"/>
    <n v="3.4474999999999999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iversity"/>
    <s v="Res. &amp; office balancing index:perfect balance between two land uses = 1"/>
    <m/>
    <s v="Balance"/>
    <s v="OLS"/>
    <m/>
    <n v="2.1000000000000001E-2"/>
    <m/>
    <m/>
    <s v=""/>
    <n v="0.12"/>
  </r>
  <r>
    <x v="13"/>
    <s v="Durning and Townsend 2015"/>
    <n v="52.1"/>
    <s v="52.1.18"/>
    <s v="Table 3 p. 101"/>
    <n v="2.6562500000000003E-2"/>
    <n v="1"/>
    <n v="37.647058823529406"/>
    <n v="37.647058823529406"/>
    <n v="4.7999999999999989"/>
    <s v="8b, 8a"/>
    <n v="0.1275"/>
    <s v="Source"/>
    <n v="2.6562500000000003E-2"/>
    <s v="Derived (8a)"/>
    <s v="Y"/>
    <s v="Pos"/>
    <s v="Y"/>
    <s v="Ridership"/>
    <s v="average weekday boarding"/>
    <s v="continuous"/>
    <s v="Aggregate"/>
    <s v="Weekday"/>
    <x v="0"/>
    <s v="Calgary, Edmonton, Montreal, Toronto, Vancouver"/>
    <n v="2012"/>
    <s v="2010 - 2017"/>
    <n v="342"/>
    <n v="1"/>
    <n v="0"/>
    <n v="0"/>
    <x v="1"/>
    <s v="Density"/>
    <s v="Commercial density"/>
    <m/>
    <s v="Comm_Den"/>
    <s v="Bootstrapped regression"/>
    <m/>
    <n v="2.4000000000000001E-4"/>
    <m/>
    <m/>
    <s v=""/>
    <n v="4.8"/>
  </r>
  <r>
    <x v="14"/>
    <s v="Sung et al. 2014"/>
    <n v="65.2"/>
    <s v="65.2.3"/>
    <s v="Table 2 p. 138 (500m buffer)"/>
    <n v="9.5517241379310339E-3"/>
    <n v="0.1"/>
    <n v="104.69314079422384"/>
    <n v="10.469314079422384"/>
    <n v="0.34800000000000003"/>
    <s v="6e, 8a, 5"/>
    <n v="3.3239999999999999E-2"/>
    <s v="derived (6e)"/>
    <n v="9.5517241379310339E-3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Commercial density"/>
    <m/>
    <s v="Comm_Den"/>
    <s v="OLS"/>
    <m/>
    <n v="3.3239999999999998"/>
    <m/>
    <m/>
    <s v=""/>
    <n v="3.48"/>
  </r>
  <r>
    <x v="14"/>
    <s v="Sung et al. 2014"/>
    <n v="65.7"/>
    <s v="65.7.3"/>
    <s v="Table 3 p. 139 (500m buffer)"/>
    <n v="9.2879256965944269E-3"/>
    <n v="0.1"/>
    <n v="107.66666666666667"/>
    <n v="10.766666666666667"/>
    <n v="0.32300000000000001"/>
    <s v="6e, 8a, 5"/>
    <n v="0.03"/>
    <s v="derived (6e)"/>
    <n v="9.2879256965944269E-3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Commercial density"/>
    <m/>
    <s v="Comm_Den"/>
    <s v="OLS"/>
    <m/>
    <n v="3"/>
    <m/>
    <m/>
    <s v=""/>
    <n v="3.23"/>
  </r>
  <r>
    <x v="14"/>
    <s v="Sung et al. 2014"/>
    <n v="65.599999999999994"/>
    <s v="65.6.3"/>
    <s v="Table 3 p. 139 (250m buffer)"/>
    <n v="9.1772020725388592E-3"/>
    <n v="0.1"/>
    <n v="108.96567299006324"/>
    <n v="10.896567299006325"/>
    <n v="0.193"/>
    <s v="6e, 8a, 5"/>
    <n v="1.7711999999999999E-2"/>
    <s v="derived (6e)"/>
    <n v="9.1772020725388592E-3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Commercial density"/>
    <m/>
    <s v="Comm_Den"/>
    <s v="OLS"/>
    <m/>
    <n v="2.214"/>
    <m/>
    <m/>
    <s v=""/>
    <n v="1.93"/>
  </r>
  <r>
    <x v="14"/>
    <s v="Sung et al. 2014"/>
    <n v="65.099999999999994"/>
    <s v="65.10.3"/>
    <s v="Table 3 p. 139 (1500m buffer)"/>
    <n v="7.0643478260869579E-3"/>
    <n v="0.1"/>
    <n v="141.55588380108318"/>
    <n v="14.15558838010832"/>
    <n v="0.115"/>
    <s v="6e, 8a"/>
    <n v="8.124000000000001E-3"/>
    <s v="derived (6e)"/>
    <n v="7.0643478260869579E-3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Commercial density"/>
    <m/>
    <s v="Comm_Den"/>
    <s v="OLS"/>
    <m/>
    <n v="2.0310000000000001"/>
    <m/>
    <m/>
    <s v=""/>
    <n v="1.1499999999999999"/>
  </r>
  <r>
    <x v="14"/>
    <s v="Sung et al. 2014"/>
    <n v="65.900000000000006"/>
    <s v="65.9.3"/>
    <s v="Table 3 p. 139 (1000m buffer)"/>
    <n v="1.0218181818181817E-2"/>
    <n v="0.1"/>
    <n v="97.864768683274036"/>
    <n v="9.786476868327405"/>
    <n v="5.5000000000000014E-2"/>
    <s v="6e, 8a"/>
    <n v="5.62E-3"/>
    <s v="derived (6e)"/>
    <n v="1.0218181818181817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Commercial density"/>
    <m/>
    <s v="Comm_Den"/>
    <s v="OLS"/>
    <m/>
    <n v="1.405"/>
    <m/>
    <m/>
    <s v=""/>
    <n v="0.55000000000000004"/>
  </r>
  <r>
    <x v="14"/>
    <s v="Sung et al. 2014"/>
    <n v="65.8"/>
    <s v="65.8.3"/>
    <s v="Table 3 p. 139 (750m buffer)"/>
    <n v="9.7159999999999989E-3"/>
    <n v="0.1"/>
    <n v="102.92301358583781"/>
    <n v="10.292301358583781"/>
    <n v="0.05"/>
    <s v="6e, 8a"/>
    <n v="4.8579999999999995E-3"/>
    <s v="derived (6e)"/>
    <n v="9.7159999999999989E-3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Commercial density"/>
    <m/>
    <s v="Comm_Den"/>
    <s v="OLS"/>
    <m/>
    <n v="0.69399999999999995"/>
    <m/>
    <m/>
    <s v=""/>
    <n v="0.5"/>
  </r>
  <r>
    <x v="14"/>
    <s v="Sung et al. 2014"/>
    <n v="65.3"/>
    <s v="65.3.3"/>
    <s v="Table 2 p. 138 (750m buffer)"/>
    <n v="9.4975609756097583E-3"/>
    <n v="0.1"/>
    <n v="105.29019003595272"/>
    <n v="10.529019003595273"/>
    <n v="4.0999999999999995E-2"/>
    <s v="6e, 8a"/>
    <n v="3.8940000000000003E-3"/>
    <s v="derived (6e)"/>
    <n v="9.4975609756097583E-3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Commercial density"/>
    <m/>
    <s v="Comm_Den"/>
    <s v="OLS"/>
    <m/>
    <n v="0.64900000000000002"/>
    <m/>
    <m/>
    <s v=""/>
    <n v="0.41"/>
  </r>
  <r>
    <x v="14"/>
    <s v="Sung et al. 2014"/>
    <n v="65.099999999999994"/>
    <s v="65.1.3"/>
    <s v="Table 2 p. 138 (250m buffer)"/>
    <n v="1.0851428571428571E-2"/>
    <n v="0.1"/>
    <n v="92.153765139547133"/>
    <n v="9.2153765139547144"/>
    <n v="3.5000000000000003E-2"/>
    <s v="6e, 8a"/>
    <n v="3.7979999999999997E-3"/>
    <s v="derived (6e)"/>
    <n v="1.0851428571428571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Commercial density"/>
    <m/>
    <s v="Comm_Den"/>
    <s v="OLS"/>
    <m/>
    <n v="0.42199999999999999"/>
    <m/>
    <m/>
    <s v=""/>
    <n v="0.35"/>
  </r>
  <r>
    <x v="14"/>
    <s v="Sung et al. 2014"/>
    <n v="65.400000000000006"/>
    <s v="65.4.3"/>
    <s v="Table 2 p. 138 (1000m buffer)"/>
    <n v="6.9800000000000001E-3"/>
    <n v="0.1"/>
    <n v="143.26647564469914"/>
    <n v="14.326647564469916"/>
    <n v="-0.12000000000000001"/>
    <s v="6e, 8a"/>
    <n v="-8.3759999999999998E-3"/>
    <s v="derived (6e)"/>
    <n v="6.9800000000000001E-3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Commercial density"/>
    <m/>
    <s v="Comm_Den"/>
    <s v="OLS"/>
    <m/>
    <n v="-4.1879999999999997"/>
    <m/>
    <m/>
    <s v=""/>
    <n v="-1.2"/>
  </r>
  <r>
    <x v="14"/>
    <s v="Sung et al. 2014"/>
    <n v="65.5"/>
    <s v="65.5.3"/>
    <s v="Table 2 p. 138 (1500m buffer)"/>
    <n v="8.3799999999999986E-3"/>
    <n v="0.1"/>
    <n v="119.33174224343678"/>
    <n v="11.933174224343679"/>
    <n v="5.000000000000001E-3"/>
    <s v="6e, 8a"/>
    <n v="4.1899999999999999E-4"/>
    <s v="derived (6e)"/>
    <n v="8.3799999999999986E-3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Commercial density"/>
    <m/>
    <s v="Comm_Den"/>
    <s v="OLS"/>
    <m/>
    <n v="0.41899999999999998"/>
    <m/>
    <m/>
    <s v=""/>
    <n v="0.05"/>
  </r>
  <r>
    <x v="2"/>
    <s v="Choi et al. 2012"/>
    <n v="38.299999999999997"/>
    <s v="38.3.10"/>
    <s v="Table 2 p. 716 (multiplicative)"/>
    <n v="5.2155174262047875E-2"/>
    <n v="0.33333333333333331"/>
    <n v="19.173553039543329"/>
    <n v="6.3911843465144429"/>
    <n v="0.6007713285723576"/>
    <s v="6b"/>
    <n v="9.4E-2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PT-design"/>
    <s v="Pedestrian friendly intersection"/>
    <m/>
    <s v="Connectivity"/>
    <s v="Multiplicative"/>
    <m/>
    <n v="9.4E-2"/>
    <m/>
    <m/>
    <s v=""/>
    <s v=""/>
  </r>
  <r>
    <x v="2"/>
    <s v="Choi et al. 2012"/>
    <n v="38.1"/>
    <s v="38.1.10"/>
    <s v="Table 2 p. 715 (multiplicative model)"/>
    <n v="5.2155174262047875E-2"/>
    <n v="0.33333333333333331"/>
    <n v="19.173553039543329"/>
    <n v="6.3911843465144429"/>
    <n v="0.54325066945372769"/>
    <s v="6b, 5"/>
    <n v="8.5000000000000006E-2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2000"/>
    <n v="1"/>
    <n v="0"/>
    <n v="0"/>
    <x v="1"/>
    <s v="PT-design"/>
    <s v="Pedestrian friendly intersection"/>
    <m/>
    <s v="Connectivity"/>
    <s v="Multiplicative"/>
    <m/>
    <n v="8.5000000000000006E-2"/>
    <m/>
    <m/>
    <s v=""/>
    <s v=""/>
  </r>
  <r>
    <x v="15"/>
    <s v="Sung 2005"/>
    <n v="25.5"/>
    <s v="25.5.3"/>
    <s v="Table V-7 Model A, p. 120"/>
    <n v="4.8120000000000003E-2"/>
    <n v="1"/>
    <n v="20.781379883624272"/>
    <n v="20.781379883624272"/>
    <n v="0.8"/>
    <s v="3, 7b, 8a, 8b"/>
    <n v="3.8496000000000002E-2"/>
    <s v="derived (7b)"/>
    <n v="4.8120000000000003E-2"/>
    <s v="Derived (8a)"/>
    <s v="N"/>
    <s v="Pos"/>
    <s v="insignificant"/>
    <s v="Ridership"/>
    <s v="trip"/>
    <s v="Count"/>
    <s v="Aggregate"/>
    <s v="Work"/>
    <x v="1"/>
    <s v="San Francisco"/>
    <n v="2000"/>
    <s v="Pre-2010"/>
    <n v="1887"/>
    <n v="1"/>
    <n v="1"/>
    <n v="1"/>
    <x v="2"/>
    <s v="Diversity"/>
    <s v="jobs-housing balance:Appears to be an absolute value - ratio of the two land uses"/>
    <m/>
    <s v="Balance"/>
    <s v="Negative binomial regression"/>
    <m/>
    <n v="9.6000000000000002E-2"/>
    <m/>
    <n v="1.1007590639939788"/>
    <s v="Derived (4b)"/>
    <n v="0.8"/>
  </r>
  <r>
    <x v="1"/>
    <s v="Blumenberg and Smart 2009"/>
    <n v="29.1"/>
    <s v="29.1.4"/>
    <s v="Table 3 p. 11"/>
    <n v="0.22972178581468936"/>
    <n v="1"/>
    <n v="4.3530917037475678"/>
    <n v="4.3530917037475678"/>
    <n v="0.96999999999999986"/>
    <s v="6d, 8a"/>
    <n v="0.22283013224024867"/>
    <s v="derived (6d)"/>
    <n v="0.22972178581468936"/>
    <s v="Derived (8a)"/>
    <s v="N"/>
    <s v="Pos"/>
    <s v="insignificant"/>
    <s v="Mode share"/>
    <s v="trip"/>
    <s v="continuous (fraction)"/>
    <s v="Aggregate"/>
    <s v="Work"/>
    <x v="1"/>
    <s v="Los Angeles"/>
    <n v="2000"/>
    <s v="Pre-2010"/>
    <n v="3394"/>
    <n v="1"/>
    <n v="0"/>
    <n v="1"/>
    <x v="0"/>
    <s v="Diversity"/>
    <s v="jobs to workers (distance decay function:ratio of the two land uses"/>
    <m/>
    <s v="Balance"/>
    <s v="OLS"/>
    <m/>
    <n v="1.0999999999999999E-2"/>
    <m/>
    <m/>
    <s v=""/>
    <n v="0.97"/>
  </r>
  <r>
    <x v="16"/>
    <s v="Kim et al. 2016"/>
    <n v="93.1"/>
    <s v="93.1.7"/>
    <s v="Table 3 p. 9 (model 5)"/>
    <n v="1.3006765463539002E-2"/>
    <n v="1"/>
    <n v="76.883065417242534"/>
    <n v="76.883065417242534"/>
    <n v="2.8000000000000003"/>
    <s v="6c, 8a, 5"/>
    <n v="3.6418943297909206E-2"/>
    <s v="Derived (6c)"/>
    <n v="1.3006765463539002E-2"/>
    <s v="Derived (8a)"/>
    <s v="Y"/>
    <s v="Neg"/>
    <s v="N"/>
    <s v="Ridership"/>
    <s v="trip"/>
    <s v="continuous"/>
    <s v="Aggregate"/>
    <s v="General"/>
    <x v="1"/>
    <s v="Los Angeles"/>
    <s v="2000 - 2010"/>
    <s v="2010 - 2017"/>
    <n v="50"/>
    <n v="1"/>
    <n v="0"/>
    <n v="1"/>
    <x v="0"/>
    <s v="Diversity"/>
    <s v="Change in job and population balance:Perfect balancing when index = 1"/>
    <m/>
    <s v="Balance"/>
    <s v="OLS"/>
    <m/>
    <n v="-1786.76"/>
    <m/>
    <m/>
    <s v=""/>
    <n v="-2.8"/>
  </r>
  <r>
    <x v="9"/>
    <s v="Renneet al. 2016"/>
    <n v="103.1"/>
    <s v="103.1.8"/>
    <s v="Table 3 p. 40"/>
    <n v="8.4857351865398695E-2"/>
    <n v="1"/>
    <n v="11.784482758620689"/>
    <n v="11.784482758620689"/>
    <n v="2.734"/>
    <s v="6a, 8a"/>
    <n v="0.23200000000000001"/>
    <s v="derived (6a)"/>
    <n v="8.4857351865398695E-2"/>
    <s v="Derived (8a)"/>
    <s v="Y"/>
    <s v="Pos"/>
    <s v="Y"/>
    <s v="Mode share"/>
    <s v="proportion using transit"/>
    <s v="continuous (fraction)"/>
    <s v="Aggregate"/>
    <s v="Work"/>
    <x v="1"/>
    <s v="varies"/>
    <n v="2010"/>
    <s v="2010 - 2017"/>
    <n v="4399"/>
    <n v="1"/>
    <n v="0"/>
    <n v="1"/>
    <x v="0"/>
    <s v="Diversity"/>
    <s v="job-population balance:Perfect balancing when index = 1"/>
    <m/>
    <s v="Balance"/>
    <s v="multi-level model"/>
    <m/>
    <n v="0.23200000000000001"/>
    <m/>
    <m/>
    <s v=""/>
    <n v="2.734"/>
  </r>
  <r>
    <x v="17"/>
    <s v="Ewing et al. 2015"/>
    <n v="113.1"/>
    <s v="113.1.12"/>
    <s v="Table 11 p. 2343"/>
    <n v="6.2889289191820838E-2"/>
    <n v="0.5"/>
    <n v="15.90095885723664"/>
    <n v="7.95047942861832"/>
    <n v="1.0270000000000001"/>
    <s v="4a, 7a, 5, 8a"/>
    <n v="0.1291746"/>
    <s v="Derived (7a)"/>
    <n v="6.2889289191820838E-2"/>
    <s v="Derived (8a)"/>
    <s v="Y"/>
    <s v="Pos"/>
    <s v="Y"/>
    <s v="Transit use (probability)"/>
    <s v="household"/>
    <s v="binary"/>
    <s v="Disaggregate"/>
    <s v="General"/>
    <x v="1"/>
    <s v="15 cities"/>
    <s v="varies"/>
    <s v="2010 - 2017"/>
    <n v="62011"/>
    <n v="1"/>
    <n v="0"/>
    <n v="1"/>
    <x v="0"/>
    <s v="Diversity"/>
    <s v="job-population balance:Perfect balancing when index = 1"/>
    <m/>
    <s v="Balance"/>
    <s v="logistic"/>
    <s v="no transit trip"/>
    <n v="0.246"/>
    <n v="1.2788995735417383"/>
    <m/>
    <s v="Derived (4a)"/>
    <n v="2.0539999999999998"/>
  </r>
  <r>
    <x v="17"/>
    <s v="Ewing et al. 2015"/>
    <n v="113.2"/>
    <s v="113.2.12"/>
    <s v="Table 12 p. 2343"/>
    <n v="5.3991750687442712E-2"/>
    <n v="0.5"/>
    <n v="18.52134793311264"/>
    <n v="9.26067396655632"/>
    <n v="1.091"/>
    <s v="7b, 8a"/>
    <n v="0.11781"/>
    <s v="derived (7b)"/>
    <n v="5.3991750687442712E-2"/>
    <s v="Derived (8a)"/>
    <s v="Y"/>
    <s v="Pos"/>
    <s v="Y"/>
    <s v="Ridership"/>
    <s v="trip"/>
    <s v="Count"/>
    <s v="Disaggregate"/>
    <s v="General"/>
    <x v="1"/>
    <s v="15 cities"/>
    <s v="varies"/>
    <s v="2010 - 2017"/>
    <n v="6719"/>
    <n v="1"/>
    <n v="0"/>
    <n v="1"/>
    <x v="0"/>
    <s v="Diversity"/>
    <s v="job-population balance:Perfect balancing when index = 1"/>
    <m/>
    <s v="Balance"/>
    <s v="Negative binomial regression"/>
    <m/>
    <n v="0.187"/>
    <m/>
    <n v="1.2056272850499248"/>
    <s v="Derived (4b)"/>
    <n v="2.1819999999999999"/>
  </r>
  <r>
    <x v="18"/>
    <s v="Chan and Miranda-Moreno 2013"/>
    <n v="36.200000000000003"/>
    <s v="36.2.2"/>
    <s v="Table 5, p. 261"/>
    <n v="1.5030311000793316E-2"/>
    <n v="1"/>
    <n v="66.532222782829905"/>
    <n v="66.532222782829905"/>
    <n v="34.596755847071549"/>
    <m/>
    <n v="0.52"/>
    <s v="Source"/>
    <m/>
    <m/>
    <s v="Y"/>
    <s v="Pos"/>
    <s v="Y"/>
    <s v="Ridership"/>
    <s v="boarding + alighting"/>
    <s v="continuous"/>
    <s v="Aggregate"/>
    <s v="Peak"/>
    <x v="0"/>
    <s v="Montreal"/>
    <s v="1989, 2003"/>
    <s v="Pre-2010"/>
    <n v="130"/>
    <n v="1"/>
    <n v="0"/>
    <n v="1"/>
    <x v="0"/>
    <s v="Density"/>
    <s v="Commercial density"/>
    <m/>
    <s v="Comm_Den"/>
    <s v="OLS"/>
    <m/>
    <n v="3.29"/>
    <m/>
    <n v="26.842863655898565"/>
    <s v="Derived (4b)"/>
    <s v=""/>
  </r>
  <r>
    <x v="16"/>
    <s v="Kim et al. 2016"/>
    <n v="93.1"/>
    <s v="93.1.4"/>
    <s v="Table 3 p. 9 (model 5)"/>
    <n v="6.3076860911148364E-2"/>
    <n v="1"/>
    <n v="15.853674161252648"/>
    <n v="15.853674161252648"/>
    <n v="2.2999999999999998"/>
    <s v="6c, 8a, 5"/>
    <n v="0.14507678009564123"/>
    <s v="Derived (6c)"/>
    <n v="6.3076860911148364E-2"/>
    <s v="Derived (8a)"/>
    <s v="Y"/>
    <s v="Pos"/>
    <s v="Y"/>
    <s v="Ridership"/>
    <s v="trip"/>
    <s v="continuous"/>
    <s v="Aggregate"/>
    <s v="General"/>
    <x v="1"/>
    <s v="Los Angeles"/>
    <s v="2000 - 2010"/>
    <s v="2010 - 2017"/>
    <n v="50"/>
    <n v="1"/>
    <n v="0"/>
    <n v="1"/>
    <x v="0"/>
    <s v="Density"/>
    <s v="Change in commercial area"/>
    <m/>
    <s v="Comm_Den"/>
    <s v="OLS"/>
    <m/>
    <n v="5879.8"/>
    <m/>
    <m/>
    <s v=""/>
    <n v="2.2999999999999998"/>
  </r>
  <r>
    <x v="4"/>
    <s v="Concas and DeSalvo 2014"/>
    <n v="97.3"/>
    <s v="97.3.1"/>
    <s v="Model III Table 7 p. 32"/>
    <n v="1.5030311000793316E-2"/>
    <n v="0.33333333333333331"/>
    <n v="66.532222782829905"/>
    <n v="22.177407594276634"/>
    <n v="1.7076603847593008"/>
    <m/>
    <n v="7.6999999999999999E-2"/>
    <s v="Source"/>
    <m/>
    <m/>
    <s v="unspecified"/>
    <s v="Pos"/>
    <s v="Y"/>
    <s v="Ridership"/>
    <s v="trip"/>
    <s v="continuous"/>
    <s v="Disaggregate"/>
    <s v="General"/>
    <x v="1"/>
    <s v="San Francisco"/>
    <n v="2000"/>
    <s v="Pre-2010"/>
    <n v="8212"/>
    <n v="1"/>
    <n v="0"/>
    <n v="1"/>
    <x v="0"/>
    <s v="Density"/>
    <s v="Retail establishment density"/>
    <m/>
    <s v="Comm_Den"/>
    <s v="3SLS"/>
    <m/>
    <s v=""/>
    <m/>
    <m/>
    <s v=""/>
    <s v=""/>
  </r>
  <r>
    <x v="4"/>
    <s v="Concas and DeSalvo 2014"/>
    <n v="97.1"/>
    <s v="97.1.3"/>
    <s v="Model I (RL exogensous) Table 3 p. 26"/>
    <n v="1.5030311000793316E-2"/>
    <n v="0.33333333333333331"/>
    <n v="66.532222782829905"/>
    <n v="22.177407594276634"/>
    <n v="0.99798334174244852"/>
    <m/>
    <n v="4.4999999999999998E-2"/>
    <s v="Source"/>
    <m/>
    <m/>
    <s v="unspecified"/>
    <s v="Pos"/>
    <s v="Y"/>
    <s v="Ridership"/>
    <s v="trip"/>
    <s v="continuous"/>
    <s v="Disaggregate"/>
    <s v="General"/>
    <x v="1"/>
    <s v="San Francisco"/>
    <n v="2000"/>
    <s v="Pre-2010"/>
    <n v="8229"/>
    <n v="1"/>
    <n v="1"/>
    <n v="1"/>
    <x v="2"/>
    <s v="Density"/>
    <s v="Retail establishment density"/>
    <m/>
    <s v="Comm_Den"/>
    <s v="3SLS"/>
    <m/>
    <s v=""/>
    <m/>
    <m/>
    <s v=""/>
    <s v=""/>
  </r>
  <r>
    <x v="4"/>
    <s v="Concas and DeSalvo 2014"/>
    <n v="97.2"/>
    <s v="97.2.2"/>
    <s v="Model II (density exogensous) Table 5 p. 29"/>
    <n v="1.5030311000793316E-2"/>
    <n v="0.33333333333333331"/>
    <n v="66.532222782829905"/>
    <n v="22.177407594276634"/>
    <n v="0.62096741263974575"/>
    <m/>
    <n v="2.8000000000000001E-2"/>
    <s v="Source"/>
    <m/>
    <m/>
    <s v="unspecified"/>
    <s v="Pos"/>
    <s v="Y"/>
    <s v="Ridership"/>
    <s v="trip"/>
    <s v="continuous"/>
    <s v="Disaggregate"/>
    <s v="General"/>
    <x v="1"/>
    <s v="San Francisco"/>
    <n v="2000"/>
    <s v="Pre-2010"/>
    <n v="8212"/>
    <n v="1"/>
    <n v="0"/>
    <n v="1"/>
    <x v="0"/>
    <s v="Density"/>
    <s v="Retail establishment density"/>
    <m/>
    <s v="Comm_Den"/>
    <s v="3SLS"/>
    <m/>
    <s v=""/>
    <m/>
    <m/>
    <s v=""/>
    <s v=""/>
  </r>
  <r>
    <x v="10"/>
    <s v="Chatman 2008"/>
    <n v="111.1"/>
    <s v="111.1.3"/>
    <s v="Table 5 p. 1020 (col. 1 Activity Density)"/>
    <n v="1.5030311000793316E-2"/>
    <n v="0.33333333333333331"/>
    <n v="66.532222782829905"/>
    <n v="22.177407594276634"/>
    <n v="0.30108048549989963"/>
    <s v="4b, 7b"/>
    <n v="1.3576000000000001E-2"/>
    <s v="derived (7b)"/>
    <m/>
    <m/>
    <s v="N"/>
    <s v="Pos"/>
    <s v="insignificant"/>
    <s v="Ridership"/>
    <s v="trip"/>
    <s v="Count"/>
    <s v="Disaggregate"/>
    <s v="Non-work"/>
    <x v="1"/>
    <s v="San Francisco"/>
    <s v="2003/2004"/>
    <s v="Pre-2010"/>
    <n v="1000"/>
    <n v="1"/>
    <n v="0"/>
    <n v="1"/>
    <x v="0"/>
    <s v="Density"/>
    <s v="Retail employment density"/>
    <m/>
    <s v="Comm_Den"/>
    <s v="Negative binomial regression"/>
    <m/>
    <n v="8.0000000000000002E-3"/>
    <m/>
    <n v="1.0080320855042735"/>
    <s v="Derived (4b)"/>
    <s v=""/>
  </r>
  <r>
    <x v="10"/>
    <s v="Chatman 2008"/>
    <n v="111.1"/>
    <s v="111.1.1"/>
    <s v="Table 5 p. 1020 (col. 1 Activity Density)"/>
    <n v="1.5030311000793316E-2"/>
    <n v="0.33333333333333331"/>
    <n v="66.532222782829905"/>
    <n v="22.177407594276634"/>
    <n v="3.5912984987791865E-3"/>
    <s v="4b, 7b"/>
    <n v="1.6193499999999999E-4"/>
    <s v="derived (7b)"/>
    <m/>
    <m/>
    <s v="N"/>
    <s v="Pos"/>
    <s v="insignificant"/>
    <s v="Ridership"/>
    <s v="trip"/>
    <s v="Count"/>
    <s v="Disaggregate"/>
    <s v="Non-work"/>
    <x v="1"/>
    <s v="San Francisco"/>
    <s v="2003/2004"/>
    <s v="Pre-2010"/>
    <n v="1000"/>
    <n v="1"/>
    <n v="0"/>
    <n v="1"/>
    <x v="0"/>
    <s v="Density"/>
    <s v="Retail employment density"/>
    <m/>
    <s v="Comm_Den"/>
    <s v="Negative binomial regression"/>
    <m/>
    <n v="0.23300000000000001"/>
    <m/>
    <n v="1.2623814793272614"/>
    <s v="Derived (4b)"/>
    <s v=""/>
  </r>
  <r>
    <x v="10"/>
    <s v="Chatman 2008"/>
    <n v="111.3"/>
    <s v="111.3.1"/>
    <s v="Table 5 p. 1020 (col. 4 combined Density)"/>
    <n v="1.5030311000793316E-2"/>
    <n v="0.33333333333333331"/>
    <n v="66.532222782829905"/>
    <n v="22.177407594276634"/>
    <n v="-5.5179607835319686"/>
    <s v="4b, 7b"/>
    <n v="-0.24880999999999998"/>
    <s v="derived (7b)"/>
    <m/>
    <m/>
    <s v="Y"/>
    <s v="Neg"/>
    <s v="N"/>
    <s v="Ridership"/>
    <s v="trip"/>
    <s v="Count"/>
    <s v="Disaggregate"/>
    <s v="Non-work"/>
    <x v="1"/>
    <s v="San Francisco"/>
    <s v="2003/2004"/>
    <s v="Pre-2010"/>
    <n v="1000"/>
    <n v="1"/>
    <n v="0"/>
    <n v="1"/>
    <x v="0"/>
    <s v="Density"/>
    <s v="Retail employment density"/>
    <m/>
    <s v="Comm_Den"/>
    <s v="Negative binomial regression"/>
    <m/>
    <n v="-0.35799999999999998"/>
    <m/>
    <n v="0.69907307500652571"/>
    <s v="Derived (4b)"/>
    <s v=""/>
  </r>
  <r>
    <x v="6"/>
    <s v="Moniruzzaman and Paez 2012"/>
    <n v="37.1"/>
    <s v="37.1.4"/>
    <s v="Table 2 (1), p. 203"/>
    <n v="5.2155174262047875E-2"/>
    <n v="0.25"/>
    <n v="19.173553039543329"/>
    <n v="4.7933882598858322"/>
    <n v="0.78642870971762124"/>
    <s v="4a, 7a"/>
    <n v="0.16406530559999999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PT-design"/>
    <s v="Street density"/>
    <m/>
    <s v="Connectivity"/>
    <s v="Binary logistic"/>
    <s v="not choosing transit"/>
    <n v="1.4239999999999999E-2"/>
    <n v="1.0143418717770099"/>
    <m/>
    <s v="Derived (4a)"/>
    <s v=""/>
  </r>
  <r>
    <x v="6"/>
    <s v="Moniruzzaman and Paez 2012"/>
    <n v="37.200000000000003"/>
    <s v="37.2.5"/>
    <s v="Table 2 (2), p. 203"/>
    <n v="5.2155174262047875E-2"/>
    <n v="0.25"/>
    <n v="19.173553039543329"/>
    <n v="4.7933882598858322"/>
    <n v="0.76157667886278058"/>
    <s v="4a, 7a"/>
    <n v="0.15888065759999997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PT-design"/>
    <s v="Street density"/>
    <m/>
    <s v="Connectivity"/>
    <s v="Binary logistic"/>
    <s v="not choosing transit"/>
    <n v="1.379E-2"/>
    <n v="1.013885520621421"/>
    <m/>
    <s v="Derived (4a)"/>
    <s v=""/>
  </r>
  <r>
    <x v="6"/>
    <s v="Moniruzzaman and Paez 2012"/>
    <n v="37.1"/>
    <s v="37.1.5"/>
    <s v="Table 2 (1), p. 203"/>
    <n v="5.2155174262047875E-2"/>
    <n v="0.25"/>
    <n v="19.173553039543329"/>
    <n v="4.7933882598858322"/>
    <n v="9.1224130056490868E-2"/>
    <s v="4a, 7a"/>
    <n v="1.9031241600000002E-2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PT-design"/>
    <s v="Intersection density"/>
    <m/>
    <s v="Connectivity"/>
    <s v="Binary logistic"/>
    <s v="not choosing transit"/>
    <n v="3.4000000000000002E-4"/>
    <n v="1.0003400578065513"/>
    <m/>
    <s v="Derived (4a)"/>
    <s v=""/>
  </r>
  <r>
    <x v="6"/>
    <s v="Moniruzzaman and Paez 2012"/>
    <n v="37.1"/>
    <s v="37.1.6"/>
    <s v="Table 2 (1), p. 203"/>
    <n v="5.2155174262047875E-2"/>
    <n v="0.25"/>
    <n v="19.173553039543329"/>
    <n v="4.7933882598858322"/>
    <n v="0"/>
    <s v="4a, 7a"/>
    <n v="0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PT-design"/>
    <s v="Sidewalk density"/>
    <m/>
    <s v="Connectivity"/>
    <s v="Binary logistic"/>
    <s v="not choosing transit"/>
    <n v="2.1299999999999999E-3"/>
    <n v="1.0021322700614574"/>
    <m/>
    <s v="Derived (4a)"/>
    <s v=""/>
  </r>
  <r>
    <x v="19"/>
    <s v="Zhu et al. 2013"/>
    <n v="54.3"/>
    <s v="54.3.1"/>
    <s v="Table 5 p. 69"/>
    <n v="5.2155174262047875E-2"/>
    <n v="0.33333333333333331"/>
    <n v="19.173553039543329"/>
    <n v="6.3911843465144429"/>
    <n v="-0.68718014093723279"/>
    <s v="4a, 7a, 5"/>
    <n v="-0.10751999999999999"/>
    <s v="Derived (7a)"/>
    <m/>
    <m/>
    <s v="Y"/>
    <s v="Pos"/>
    <s v="Y"/>
    <s v="Transit use (probability)"/>
    <s v="individual"/>
    <s v="binary"/>
    <s v="Disaggregate"/>
    <s v="Non-work"/>
    <x v="1"/>
    <s v="Los Angeles"/>
    <n v="2009"/>
    <s v="Pre-2010"/>
    <n v="8181"/>
    <n v="1"/>
    <n v="0"/>
    <n v="1"/>
    <x v="0"/>
    <s v="PT-design"/>
    <s v="Quality and diversity of non auto transportation infratructure (entropy measure)"/>
    <m/>
    <s v="Connectivity"/>
    <s v="Binary logistic"/>
    <s v="no transit trip"/>
    <n v="0.32"/>
    <n v="1.3771277643359572"/>
    <m/>
    <s v="Derived (4a)"/>
    <s v=""/>
  </r>
  <r>
    <x v="19"/>
    <s v="Zhu et al. 2013"/>
    <n v="54.1"/>
    <s v="54.1.1"/>
    <s v="Table 3 p. 68"/>
    <n v="5.2155174262047875E-2"/>
    <n v="0.33333333333333331"/>
    <n v="19.173553039543329"/>
    <n v="6.3911843465144429"/>
    <n v="-0.816026417362964"/>
    <s v="4b, 7a, 5"/>
    <n v="-0.12767999999999999"/>
    <s v="Derived (7a)"/>
    <m/>
    <m/>
    <s v="Y"/>
    <s v="Pos"/>
    <s v="Y"/>
    <s v="Mode choice (probability)"/>
    <s v="trip"/>
    <s v="categorical"/>
    <s v="Disaggregate"/>
    <s v="Work"/>
    <x v="1"/>
    <s v="Los Angeles"/>
    <n v="2009"/>
    <s v="Pre-2010"/>
    <n v="4934"/>
    <n v="1"/>
    <n v="0"/>
    <n v="1"/>
    <x v="0"/>
    <s v="PT-design"/>
    <s v="Quality and diversity of non auto transportation infratructure (entropy measure)"/>
    <m/>
    <s v="Connectivity"/>
    <s v="Multinomial logistic"/>
    <s v="automobile"/>
    <n v="0.38"/>
    <m/>
    <n v="1.4622845894342245"/>
    <s v="Derived (4b)"/>
    <s v=""/>
  </r>
  <r>
    <x v="19"/>
    <s v="Zhu et al. 2013"/>
    <n v="54.2"/>
    <s v="54.2.1"/>
    <s v="Table 4 p. 68"/>
    <n v="5.2155174262047875E-2"/>
    <n v="0.33333333333333331"/>
    <n v="19.173553039543329"/>
    <n v="6.3911843465144429"/>
    <n v="-0.85897517617154107"/>
    <s v="4a, 7a, 5"/>
    <n v="-0.13439999999999999"/>
    <s v="Derived (7a)"/>
    <m/>
    <m/>
    <s v="Y"/>
    <s v="Pos"/>
    <s v="Y"/>
    <s v="Transit use (probability)"/>
    <s v="individual"/>
    <s v="binary"/>
    <s v="Disaggregate"/>
    <s v="Work"/>
    <x v="1"/>
    <s v="Los Angeles"/>
    <n v="2009"/>
    <s v="Pre-2010"/>
    <n v="3334"/>
    <n v="1"/>
    <n v="0"/>
    <n v="1"/>
    <x v="0"/>
    <s v="PT-design"/>
    <s v="Quality and diversity of non auto transportation infratructure (entropy measure)"/>
    <m/>
    <s v="Connectivity"/>
    <s v="Binary logistic"/>
    <s v="no transit trip"/>
    <n v="0.4"/>
    <n v="1.4918246976412703"/>
    <m/>
    <s v="Derived (4a)"/>
    <s v=""/>
  </r>
  <r>
    <x v="20"/>
    <s v="Marshall and Garrick 2010"/>
    <n v="55.1"/>
    <s v="55.1.9"/>
    <s v="Table 2 p. 110"/>
    <n v="1.0325443093044812E-2"/>
    <n v="0.33333333333333331"/>
    <n v="96.848144044646091"/>
    <n v="32.282714681548697"/>
    <n v="5.2866999999999997"/>
    <s v="4a, 8a, 7a"/>
    <n v="0.16376256"/>
    <s v="Derived (7a)"/>
    <n v="1.0325443093044812E-2"/>
    <s v="Derived (8a)"/>
    <s v="Y"/>
    <s v="Pos"/>
    <s v="Y"/>
    <s v="Mode choice (probability)"/>
    <s v="trip"/>
    <s v="categorical"/>
    <s v="Aggregate"/>
    <s v="General"/>
    <x v="1"/>
    <s v="varies"/>
    <s v="pre-2010"/>
    <s v="2010 - 2017"/>
    <n v="1000"/>
    <n v="1"/>
    <n v="0"/>
    <n v="1"/>
    <x v="0"/>
    <s v="PT-design"/>
    <s v="dead end density"/>
    <m/>
    <s v="Connectivity"/>
    <s v="Multinomial logistic"/>
    <s v="automobile"/>
    <n v="5.4000000000000003E-3"/>
    <n v="1.0054146062794678"/>
    <m/>
    <s v="Derived (4a)"/>
    <n v="15.860099999999999"/>
  </r>
  <r>
    <x v="20"/>
    <s v="Marshall and Garrick 2010"/>
    <n v="55.1"/>
    <s v="55.1.10"/>
    <s v="Table 2 p. 110"/>
    <n v="7.8909351620947629E-3"/>
    <n v="0.33333333333333331"/>
    <n v="126.72769189685441"/>
    <n v="42.242563965618132"/>
    <n v="1.2029999999999998"/>
    <s v="4a, 8a, 7a"/>
    <n v="2.8478384999999998E-2"/>
    <s v="Derived (7a)"/>
    <n v="7.8909351620947629E-3"/>
    <s v="Derived (8a)"/>
    <s v="Y"/>
    <s v="Pos"/>
    <s v="Y"/>
    <s v="Mode choice (probability)"/>
    <s v="trip"/>
    <s v="categorical"/>
    <s v="Aggregate"/>
    <s v="General"/>
    <x v="1"/>
    <s v="varies"/>
    <s v="pre-2010"/>
    <s v="2010 - 2017"/>
    <n v="1000"/>
    <n v="1"/>
    <n v="0"/>
    <n v="1"/>
    <x v="0"/>
    <s v="PT-design"/>
    <s v="City - wide Intersection density"/>
    <m/>
    <s v="Connectivity"/>
    <s v="Multinomial logistic"/>
    <s v="automobile"/>
    <n v="5.0000000000000001E-4"/>
    <n v="1.0005001250208359"/>
    <m/>
    <s v="Derived (4a)"/>
    <n v="3.609"/>
  </r>
  <r>
    <x v="20"/>
    <s v="Marshall and Garrick 2010"/>
    <n v="55.1"/>
    <s v="55.1.16"/>
    <s v="Table 2 p. 110"/>
    <n v="5.771587875417131E-3"/>
    <n v="0.33333333333333331"/>
    <n v="173.26254430939022"/>
    <n v="57.754181436463405"/>
    <n v="0.95893333333333319"/>
    <s v="4a, 8a, 7a"/>
    <n v="1.6603704E-2"/>
    <s v="Derived (7a)"/>
    <n v="5.771587875417131E-3"/>
    <s v="Derived (8a)"/>
    <s v="Y"/>
    <s v="Pos"/>
    <s v="Y"/>
    <s v="Mode choice (probability)"/>
    <s v="trip"/>
    <s v="categorical"/>
    <s v="Aggregate"/>
    <s v="General"/>
    <x v="1"/>
    <s v="varies"/>
    <s v="pre-2010"/>
    <s v="2010 - 2017"/>
    <n v="1000"/>
    <n v="1"/>
    <n v="0"/>
    <n v="1"/>
    <x v="0"/>
    <s v="PT-design"/>
    <s v="% bike lanes"/>
    <m/>
    <s v="Connectivity"/>
    <s v="Multinomial logistic"/>
    <s v="automobile"/>
    <n v="5.8400000000000001E-2"/>
    <n v="1.0601389664970762"/>
    <m/>
    <s v="Derived (4a)"/>
    <n v="2.8767999999999998"/>
  </r>
  <r>
    <x v="21"/>
    <s v="Saghapour et al. 2016"/>
    <n v="80.099999999999994"/>
    <s v="80.1.2"/>
    <s v="Table 5 p. 7"/>
    <n v="5.3532500000000004E-2"/>
    <n v="1"/>
    <n v="18.680240975108578"/>
    <n v="18.680240975108578"/>
    <n v="-0.02"/>
    <s v="7a, 8a"/>
    <n v="-1.07065E-3"/>
    <s v="Derived (7a)"/>
    <n v="5.3532500000000004E-2"/>
    <s v="Derived (8a)"/>
    <s v="N"/>
    <s v="Neg"/>
    <s v="insignificant"/>
    <s v="Mode choice (probability)"/>
    <s v="trip"/>
    <s v="categorical"/>
    <s v="Disaggregate"/>
    <s v="General"/>
    <x v="4"/>
    <s v="Melbourne"/>
    <n v="2009"/>
    <s v="Pre-2010"/>
    <n v="22201"/>
    <n v="1"/>
    <n v="0"/>
    <n v="1"/>
    <x v="0"/>
    <s v="PT-design"/>
    <s v="Road density"/>
    <m/>
    <s v="Connectivity"/>
    <s v="Multinomial logistic"/>
    <s v="automobile"/>
    <n v="-1E-3"/>
    <n v="0.99"/>
    <m/>
    <s v="Source"/>
    <n v="0.02"/>
  </r>
  <r>
    <x v="22"/>
    <s v="Chen and Zegras 2016"/>
    <n v="86.1"/>
    <s v="86.1.8"/>
    <s v="Table 2 (p-values), Table 3 p. 118 (Weekday boardings, Model 1)"/>
    <n v="5.2155174262047875E-2"/>
    <n v="0.33333333333333331"/>
    <n v="19.173553039543329"/>
    <n v="6.3911843465144429"/>
    <n v="2.4542147890615462"/>
    <m/>
    <n v="0.38400000000000001"/>
    <s v="Source"/>
    <m/>
    <m/>
    <s v="Y"/>
    <s v="Pos"/>
    <s v="Y"/>
    <s v="Ridership"/>
    <s v="boarding"/>
    <s v="continuous"/>
    <s v="Aggregate"/>
    <s v="Weekday"/>
    <x v="1"/>
    <s v="Boston"/>
    <s v="2009 - 2010"/>
    <s v="2010 - 2017"/>
    <n v="120"/>
    <n v="1"/>
    <n v="0"/>
    <n v="1"/>
    <x v="0"/>
    <s v="PT-design"/>
    <s v="Proportion of intersections that are four-way or more"/>
    <m/>
    <s v="Connectivity"/>
    <s v="OLS"/>
    <m/>
    <n v="2.74"/>
    <m/>
    <m/>
    <s v=""/>
    <s v=""/>
  </r>
  <r>
    <x v="22"/>
    <s v="Chen and Zegras 2016"/>
    <n v="86.3"/>
    <s v="86.3.8"/>
    <s v="Table 2 (p-values), Table 3 p. 118 (off peak)"/>
    <n v="5.2155174262047875E-2"/>
    <n v="0.33333333333333331"/>
    <n v="19.173553039543329"/>
    <n v="6.3911843465144429"/>
    <n v="1.3996693718866631"/>
    <m/>
    <n v="0.219"/>
    <s v="Source"/>
    <m/>
    <m/>
    <s v="N"/>
    <s v="Pos"/>
    <s v="insignificant"/>
    <s v="Ridership"/>
    <s v="boarding"/>
    <s v="continuous"/>
    <s v="Aggregate"/>
    <s v="Off-peak"/>
    <x v="1"/>
    <s v="Boston"/>
    <s v="2009 - 2010"/>
    <s v="2010 - 2017"/>
    <n v="120"/>
    <n v="1"/>
    <n v="0"/>
    <n v="1"/>
    <x v="0"/>
    <s v="PT-design"/>
    <s v="Proportion of intersections that are four-way or more"/>
    <m/>
    <s v="Connectivity"/>
    <s v="OLS"/>
    <m/>
    <n v="1.23"/>
    <m/>
    <m/>
    <s v=""/>
    <s v=""/>
  </r>
  <r>
    <x v="22"/>
    <s v="Chen and Zegras 2016"/>
    <n v="86.2"/>
    <s v="86.2.8"/>
    <s v="Table 2 (p-values), Table 3 p. 118 (am peak period)"/>
    <n v="5.2155174262047875E-2"/>
    <n v="0.33333333333333331"/>
    <n v="19.173553039543329"/>
    <n v="6.3911843465144429"/>
    <n v="1.0034159424027675"/>
    <m/>
    <n v="0.157"/>
    <s v="Source"/>
    <m/>
    <m/>
    <s v="N"/>
    <s v="Pos"/>
    <s v="insignificant"/>
    <s v="Ridership"/>
    <s v="boarding"/>
    <s v="continuous"/>
    <s v="Aggregate"/>
    <s v="Peak"/>
    <x v="1"/>
    <s v="Boston"/>
    <s v="2009 - 2010"/>
    <s v="2010 - 2017"/>
    <n v="120"/>
    <n v="1"/>
    <n v="0"/>
    <n v="1"/>
    <x v="0"/>
    <s v="PT-design"/>
    <s v="Proportion of intersections that are four-way or more"/>
    <m/>
    <s v="Connectivity"/>
    <s v="OLS"/>
    <m/>
    <n v="1.01"/>
    <m/>
    <m/>
    <s v=""/>
    <s v=""/>
  </r>
  <r>
    <x v="8"/>
    <s v="Tsa et al. 2012"/>
    <n v="102.1"/>
    <s v="102.1.3"/>
    <s v="Table 2 p. 68"/>
    <n v="4.6808510638297871E-2"/>
    <n v="0.5"/>
    <n v="21.363636363636363"/>
    <n v="10.681818181818182"/>
    <n v="2.35"/>
    <s v="8a"/>
    <n v="0.22"/>
    <s v="Source"/>
    <n v="4.6808510638297871E-2"/>
    <s v="Derived (8a)"/>
    <s v="Y"/>
    <s v="Pos"/>
    <s v="Y"/>
    <s v="Ridership"/>
    <s v="per capita trip"/>
    <s v="continuous"/>
    <s v="Aggregate"/>
    <s v="General"/>
    <x v="4"/>
    <s v="Sydney"/>
    <s v="1997 - 2010"/>
    <s v="2010 - 2017"/>
    <n v="1824"/>
    <n v="1"/>
    <n v="0"/>
    <n v="1"/>
    <x v="0"/>
    <s v="PT-design"/>
    <s v="Road link density"/>
    <m/>
    <s v="Connectivity"/>
    <s v="Global regression "/>
    <m/>
    <n v="0.16"/>
    <m/>
    <m/>
    <s v=""/>
    <n v="4.7"/>
  </r>
  <r>
    <x v="8"/>
    <s v="Tsa et al. 2012"/>
    <n v="102.1"/>
    <s v="102.1.4"/>
    <s v="Table 2 p. 68"/>
    <n v="1.5748031496062995E-2"/>
    <n v="0.5"/>
    <n v="63.499999999999986"/>
    <n v="31.749999999999993"/>
    <n v="-3.1749999999999994"/>
    <s v="8a"/>
    <n v="-0.1"/>
    <s v="Source"/>
    <n v="1.5748031496062995E-2"/>
    <s v="Derived (8a)"/>
    <s v="Y"/>
    <s v="Neg"/>
    <s v="N"/>
    <s v="Ridership"/>
    <s v="per capita trip"/>
    <s v="continuous"/>
    <s v="Aggregate"/>
    <s v="General"/>
    <x v="4"/>
    <s v="Sydney"/>
    <s v="1997 - 2010"/>
    <s v="2010 - 2017"/>
    <n v="1824"/>
    <n v="1"/>
    <n v="0"/>
    <n v="1"/>
    <x v="0"/>
    <s v="PT-design"/>
    <s v="Pseudo node density"/>
    <m/>
    <s v="Connectivity"/>
    <s v="Global regression "/>
    <m/>
    <n v="-2.5999999999999999E-2"/>
    <m/>
    <m/>
    <s v=""/>
    <n v="-6.35"/>
  </r>
  <r>
    <x v="9"/>
    <s v="Renneet al. 2016"/>
    <n v="103.1"/>
    <s v="103.1.5"/>
    <s v="Table 3 p. 40"/>
    <n v="4.4400592007893432E-2"/>
    <n v="1"/>
    <n v="22.522222222222226"/>
    <n v="22.522222222222226"/>
    <n v="2.0270000000000001"/>
    <s v="6a, 8a"/>
    <n v="0.09"/>
    <s v="derived (6a)"/>
    <n v="4.4400592007893432E-2"/>
    <s v="Derived (8a)"/>
    <s v="Y"/>
    <s v="Pos"/>
    <s v="Y"/>
    <s v="Mode share"/>
    <s v="proportion using transit"/>
    <s v="continuous (fraction)"/>
    <s v="Aggregate"/>
    <s v="Work"/>
    <x v="1"/>
    <s v="varies"/>
    <n v="2010"/>
    <s v="2010 - 2017"/>
    <n v="4399"/>
    <n v="1"/>
    <n v="0"/>
    <n v="1"/>
    <x v="0"/>
    <s v="PT-design"/>
    <s v="Block density"/>
    <m/>
    <s v="Connectivity"/>
    <s v="multi-level model"/>
    <m/>
    <n v="0.09"/>
    <m/>
    <m/>
    <s v=""/>
    <n v="2.0270000000000001"/>
  </r>
  <r>
    <x v="17"/>
    <s v="Ewing et al. 2015"/>
    <n v="113.1"/>
    <s v="113.1.15"/>
    <s v="Table 11 p. 2343"/>
    <n v="6.7926762940735186E-2"/>
    <n v="1"/>
    <n v="14.721737893979743"/>
    <n v="14.721737893979743"/>
    <n v="2.6659999999999999"/>
    <s v="4a, 7a, 5, 8a"/>
    <n v="0.18109275"/>
    <s v="Derived (7a)"/>
    <n v="6.7926762940735186E-2"/>
    <s v="Derived (8a)"/>
    <s v="Y"/>
    <s v="Pos"/>
    <s v="Y"/>
    <s v="Transit use (probability)"/>
    <s v="household"/>
    <s v="binary"/>
    <s v="Disaggregate"/>
    <s v="General"/>
    <x v="1"/>
    <s v="15 cities"/>
    <s v="varies"/>
    <s v="2010 - 2017"/>
    <n v="62011"/>
    <n v="1"/>
    <n v="0"/>
    <n v="1"/>
    <x v="0"/>
    <s v="PT-design"/>
    <s v="Four-way intersection density"/>
    <m/>
    <s v="Connectivity"/>
    <s v="logistic"/>
    <s v="no transit trip"/>
    <n v="7.4999999999999997E-3"/>
    <n v="1.0075281954445339"/>
    <m/>
    <s v="Derived (4a)"/>
    <n v="2.6659999999999999"/>
  </r>
  <r>
    <x v="23"/>
    <s v="Lund et al. 2004"/>
    <n v="115.4"/>
    <s v="115.4.3"/>
    <s v="Figure 5-22 p. 78 (imputed from table 5 - 24 p. 77)"/>
    <n v="0.17435158501440923"/>
    <n v="1"/>
    <n v="5.7355371900826446"/>
    <n v="5.7355371900826446"/>
    <n v="2.7759999999999998"/>
    <s v="8a, 4b"/>
    <n v="0.48399999999999999"/>
    <s v="Source"/>
    <n v="0.17435158501440923"/>
    <s v="Derived (8a)"/>
    <s v="Y"/>
    <s v="Pos"/>
    <s v="Y"/>
    <s v="Mode share"/>
    <s v="trip"/>
    <s v="continuous (fraction)"/>
    <s v="Aggregate"/>
    <s v="General"/>
    <x v="1"/>
    <s v="Sacramento"/>
    <n v="2003"/>
    <s v="Pre-2010"/>
    <n v="22"/>
    <n v="1"/>
    <n v="1"/>
    <n v="0"/>
    <x v="0"/>
    <s v="PT-design"/>
    <s v="Crosswalk density"/>
    <m/>
    <s v="Connectivity"/>
    <s v="OLS"/>
    <m/>
    <n v="2.3E-2"/>
    <m/>
    <n v="1.0232665395472176"/>
    <s v="Derived (4b)"/>
    <n v="2.7759999999999998"/>
  </r>
  <r>
    <x v="7"/>
    <s v="Kerkman et al. 2015"/>
    <n v="67.099999999999994"/>
    <s v="67.1.3"/>
    <s v="Table 6 p. 29 (2012)"/>
    <n v="2.6104477611940301E-2"/>
    <n v="0.5"/>
    <n v="38.307604345340188"/>
    <n v="19.153802172670094"/>
    <n v="3.35"/>
    <s v="6e, 5, 8a"/>
    <n v="0.17490000000000003"/>
    <s v="derived (6e)"/>
    <n v="2.6104477611940301E-2"/>
    <s v="Derived (8a)"/>
    <s v="Y"/>
    <s v="Pos"/>
    <s v="Y"/>
    <s v="Ridership"/>
    <s v="stop entrance + stop exit"/>
    <s v="continuous"/>
    <s v="Aggregate"/>
    <s v="General"/>
    <x v="3"/>
    <s v="Arnhem- Nijmegen"/>
    <n v="2012"/>
    <s v="2010 - 2017"/>
    <n v="1232"/>
    <n v="1"/>
    <n v="0"/>
    <n v="1"/>
    <x v="0"/>
    <s v="PT-design"/>
    <s v="Seating facilities are present at the bus stop"/>
    <n v="1"/>
    <s v="Design_Cat"/>
    <s v="OLS"/>
    <m/>
    <n v="0.33"/>
    <m/>
    <m/>
    <s v=""/>
    <n v="6.7"/>
  </r>
  <r>
    <x v="7"/>
    <s v="Kerkman et al. 2015"/>
    <n v="67.2"/>
    <s v="67.2.3"/>
    <s v="Table 6 p. 29 (2013)"/>
    <n v="2.4698027314112293E-2"/>
    <n v="0.5"/>
    <n v="40.489063652002947"/>
    <n v="20.244531826001474"/>
    <n v="3.2950000000000004"/>
    <s v="6e, 5, 8a"/>
    <n v="0.16276000000000002"/>
    <s v="derived (6e)"/>
    <n v="2.4698027314112293E-2"/>
    <s v="Derived (8a)"/>
    <s v="Y"/>
    <s v="Pos"/>
    <s v="Y"/>
    <s v="Ridership"/>
    <s v="stop entrance + stop exit"/>
    <s v="continuous"/>
    <s v="Aggregate"/>
    <s v="General"/>
    <x v="3"/>
    <s v="Arnhem- Nijmegen"/>
    <n v="2013"/>
    <s v="2010 - 2017"/>
    <n v="1284"/>
    <n v="1"/>
    <n v="0"/>
    <n v="1"/>
    <x v="0"/>
    <s v="PT-design"/>
    <s v="Seating facilities are present at the bus stop"/>
    <n v="1"/>
    <s v="Design_Cat"/>
    <s v="OLS"/>
    <m/>
    <n v="0.313"/>
    <m/>
    <m/>
    <s v=""/>
    <n v="6.59"/>
  </r>
  <r>
    <x v="3"/>
    <s v="Voulgaris et al. 2017"/>
    <n v="94.2"/>
    <s v="94.2.6"/>
    <s v="Table 8 p. 456 (Model B - synergistic effect of built environment)"/>
    <n v="2.5401252463026297E-2"/>
    <n v="0.5"/>
    <n v="39.368137514305083"/>
    <n v="19.684068757152541"/>
    <n v="-1.0196347616205017"/>
    <s v="4b, 3, 5, 7b"/>
    <n v="-5.1800000000000006E-2"/>
    <s v="derived (7b)"/>
    <m/>
    <m/>
    <s v="Y"/>
    <s v="Neg"/>
    <s v="N"/>
    <s v="Ridership"/>
    <s v="trip"/>
    <s v="Count"/>
    <s v="Aggregate"/>
    <s v="General"/>
    <x v="1"/>
    <s v="all cities"/>
    <n v="2009"/>
    <s v="Pre-2010"/>
    <n v="72183"/>
    <n v="1"/>
    <n v="0"/>
    <n v="1"/>
    <x v="0"/>
    <s v="PT-design"/>
    <s v="&quot;Established&quot; neighbourhood type"/>
    <n v="1"/>
    <s v="Design_Cat"/>
    <s v="Negative binomial regression"/>
    <m/>
    <n v="-0.37"/>
    <m/>
    <n v="0.69073433063735468"/>
    <s v="Derived (4b)"/>
    <s v=""/>
  </r>
  <r>
    <x v="3"/>
    <s v="Voulgaris et al. 2017"/>
    <n v="94.1"/>
    <s v="94.1.3"/>
    <s v="Table 8 p. 456 (Model A - neighbourhood type)"/>
    <n v="2.5401252463026297E-2"/>
    <n v="0.5"/>
    <n v="39.368137514305083"/>
    <n v="19.684068757152541"/>
    <n v="3.1140196773815321"/>
    <s v="4b, 3, 5, 7b"/>
    <n v="0.15820000000000001"/>
    <s v="derived (7b)"/>
    <m/>
    <m/>
    <s v="Y"/>
    <s v="Pos"/>
    <s v="Y"/>
    <s v="Ridership"/>
    <s v="trip"/>
    <s v="Count"/>
    <s v="Aggregate"/>
    <s v="General"/>
    <x v="1"/>
    <s v="all cities"/>
    <n v="2009"/>
    <s v="Pre-2010"/>
    <n v="72183"/>
    <n v="1"/>
    <n v="0"/>
    <n v="1"/>
    <x v="0"/>
    <s v="PT-design"/>
    <s v="&quot;Established&quot; neighbourhood type"/>
    <n v="1"/>
    <s v="Design_Cat"/>
    <s v="Negative binomial regression"/>
    <m/>
    <n v="1.1299999999999999"/>
    <m/>
    <n v="3.0956565001247109"/>
    <s v="Derived (4b)"/>
    <s v=""/>
  </r>
  <r>
    <x v="24"/>
    <s v="Bhiromkaew 2006"/>
    <n v="7.3"/>
    <s v="7.3.2"/>
    <s v="table 5.8 p. 137, mode share figure 4.7"/>
    <n v="6.6174137092853677E-2"/>
    <n v="0.2"/>
    <n v="15.111643973488135"/>
    <n v="3.0223287946976272"/>
    <n v="1.2342"/>
    <s v="4a, 7a, , 8a"/>
    <n v="0.40836060000000002"/>
    <s v="Derived (7a)"/>
    <n v="6.6174137092853677E-2"/>
    <s v="Derived (8a)"/>
    <s v="Y"/>
    <s v="Pos"/>
    <s v="Y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Employment density"/>
    <m/>
    <s v="Emp_Den"/>
    <s v="Multinomial logistic"/>
    <s v="automobile"/>
    <n v="6.0000000000000001E-3"/>
    <n v="1.0060180360540649"/>
    <m/>
    <s v="Derived (4a)"/>
    <n v="6.1710000000000003"/>
  </r>
  <r>
    <x v="24"/>
    <s v="Bhiromkaew 2006"/>
    <n v="7.3"/>
    <s v="7.3.6"/>
    <s v="table 5.8 p. 137, mode share figure 4.7"/>
    <n v="4.430577083581734E-2"/>
    <n v="0.2"/>
    <n v="22.570423245894357"/>
    <n v="4.514084649178872"/>
    <n v="1.6774000000000002"/>
    <s v="4a, 7a, , 8a"/>
    <n v="0.37159250000000005"/>
    <s v="Derived (7a)"/>
    <n v="4.430577083581734E-2"/>
    <s v="Derived (8a)"/>
    <s v="Y"/>
    <s v="Pos"/>
    <s v="Y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Employment density"/>
    <m/>
    <s v="Emp_Den"/>
    <s v="Multinomial logistic"/>
    <s v="automobile"/>
    <n v="5.0000000000000001E-3"/>
    <n v="1.005012520859401"/>
    <m/>
    <s v="Derived (4a)"/>
    <n v="8.3870000000000005"/>
  </r>
  <r>
    <x v="2"/>
    <s v="Choi et al. 2012"/>
    <n v="38.6"/>
    <s v="38.6.1"/>
    <s v="Table 2 p. 717 (poisson)"/>
    <n v="5.2155174262047875E-2"/>
    <n v="0.33333333333333331"/>
    <n v="19.173553039543329"/>
    <n v="6.3911843465144429"/>
    <n v="-1.1312396293330564"/>
    <m/>
    <n v="-0.17699999999999999"/>
    <s v="Source"/>
    <m/>
    <m/>
    <s v="Y"/>
    <s v="Neg"/>
    <s v="N"/>
    <s v="Ridership"/>
    <s v="trip"/>
    <s v="Count"/>
    <s v="Aggregate"/>
    <s v="Off-peak"/>
    <x v="2"/>
    <s v="Seoul"/>
    <n v="2010"/>
    <s v="2010 - 2017"/>
    <n v="1000"/>
    <n v="1"/>
    <n v="0"/>
    <n v="0"/>
    <x v="1"/>
    <s v="PT-design"/>
    <s v="pedestrian friendly intersections"/>
    <m/>
    <s v="Connectivity"/>
    <s v="Poisson regression"/>
    <m/>
    <n v="-6.6000000000000005E-5"/>
    <m/>
    <n v="0.99993400217795203"/>
    <s v="Derived (4b)"/>
    <s v=""/>
  </r>
  <r>
    <x v="13"/>
    <s v="Durning and Townsend 2015"/>
    <n v="52.1"/>
    <s v="52.1.10"/>
    <s v="Table 3 p. 101"/>
    <n v="9.4795794392523364E-2"/>
    <n v="1"/>
    <n v="10.548991191099413"/>
    <n v="10.548991191099413"/>
    <n v="3.7543859649122808"/>
    <s v="8b, 8a"/>
    <n v="0.35589999999999999"/>
    <s v="Source"/>
    <n v="9.4795794392523364E-2"/>
    <s v="Derived (8a)"/>
    <s v="Y"/>
    <s v="Pos"/>
    <s v="Y"/>
    <s v="Ridership"/>
    <s v="average weekday boarding"/>
    <s v="continuous"/>
    <s v="Aggregate"/>
    <s v="Weekday"/>
    <x v="0"/>
    <s v="Calgary, Edmonton, Montreal, Toronto, Vancouver"/>
    <n v="2012"/>
    <s v="2010 - 2017"/>
    <n v="342"/>
    <n v="1"/>
    <n v="0"/>
    <n v="0"/>
    <x v="1"/>
    <s v="PT-design"/>
    <s v="intersection density"/>
    <m/>
    <s v="Connectivity"/>
    <s v="Bootstrapped regression"/>
    <m/>
    <n v="4.28E-3"/>
    <m/>
    <m/>
    <s v=""/>
    <n v="3.7543859649122808"/>
  </r>
  <r>
    <x v="25"/>
    <s v="Kuby et al. 2004"/>
    <n v="9.1"/>
    <s v="9.1.1"/>
    <s v="Table 2 p. 239"/>
    <n v="3.507240887132191E-2"/>
    <n v="1"/>
    <n v="28.512441323004829"/>
    <n v="28.512441323004829"/>
    <n v="2.024"/>
    <s v="6c, 8a"/>
    <n v="7.0986555555555553E-2"/>
    <s v="Derived (6c)"/>
    <n v="3.507240887132191E-2"/>
    <s v="Derived (8a)"/>
    <s v="Y"/>
    <s v="Pos"/>
    <s v="Y"/>
    <s v="Ridership"/>
    <s v="unlinked trip (boarding)"/>
    <s v="continuous"/>
    <s v="Aggregate"/>
    <s v="Weekday"/>
    <x v="1"/>
    <s v="varies"/>
    <n v="2000"/>
    <s v="Pre-2010"/>
    <n v="268"/>
    <n v="1"/>
    <n v="0"/>
    <n v="0"/>
    <x v="1"/>
    <s v="Density"/>
    <s v="Employment density"/>
    <m/>
    <s v="Emp_Den"/>
    <s v="OLS"/>
    <m/>
    <n v="2.2939999999999999E-2"/>
    <m/>
    <m/>
    <s v=""/>
    <n v="2.024"/>
  </r>
  <r>
    <x v="26"/>
    <s v="Lane et al. 2006"/>
    <n v="21.1"/>
    <s v="21.1.1"/>
    <s v="Table 5 p. 207"/>
    <n v="3.9358273784503295E-2"/>
    <n v="1"/>
    <n v="25.407618369526521"/>
    <n v="25.407618369526521"/>
    <n v="7.1369999999999996"/>
    <s v="6a. 8a"/>
    <n v="0.28089999999999998"/>
    <s v="Source (6a)"/>
    <n v="3.9358273784503295E-2"/>
    <s v="Derived (8a)"/>
    <s v="Y"/>
    <s v="Pos"/>
    <s v="Y"/>
    <s v="Ridership"/>
    <s v="boarding"/>
    <s v="continuous"/>
    <s v="Aggregate"/>
    <s v="General"/>
    <x v="1"/>
    <s v="11 US cities"/>
    <s v="2001 - 2004"/>
    <s v="Pre-2010"/>
    <n v="348"/>
    <n v="1"/>
    <n v="0"/>
    <n v="0"/>
    <x v="1"/>
    <s v="Density"/>
    <s v="Employment (Common catchment area)"/>
    <m/>
    <s v="Emp_Den"/>
    <s v="OLS"/>
    <m/>
    <n v="0.28089999999999998"/>
    <m/>
    <m/>
    <s v=""/>
    <n v="7.1369999999999996"/>
  </r>
  <r>
    <x v="2"/>
    <s v="Choi et al. 2012"/>
    <n v="38.1"/>
    <s v="38.1.16"/>
    <s v="Table 2 p. 715 (multiplicative model)"/>
    <n v="4.067176213173259E-2"/>
    <n v="0.16666666666666666"/>
    <n v="24.587083214173997"/>
    <n v="4.0978472023623329"/>
    <n v="1.8440312410630499"/>
    <s v="6b, 5"/>
    <n v="0.45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45"/>
    <m/>
    <m/>
    <s v=""/>
    <s v=""/>
  </r>
  <r>
    <x v="2"/>
    <s v="Choi et al. 2012"/>
    <n v="38.1"/>
    <s v="38.1.7"/>
    <s v="Table 2 p. 715 (multiplicative model)"/>
    <n v="4.067176213173259E-2"/>
    <n v="0.16666666666666666"/>
    <n v="24.587083214173997"/>
    <n v="4.0978472023623329"/>
    <n v="1.5325948536835126"/>
    <s v="6b, 5"/>
    <n v="0.374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49199999999999999"/>
    <m/>
    <m/>
    <s v=""/>
    <s v=""/>
  </r>
  <r>
    <x v="2"/>
    <s v="Choi et al. 2012"/>
    <n v="38.299999999999997"/>
    <s v="38.3.7"/>
    <s v="Table 2 p. 716 (multiplicative)"/>
    <n v="4.067176213173259E-2"/>
    <n v="0.16666666666666666"/>
    <n v="24.587083214173997"/>
    <n v="4.0978472023623329"/>
    <n v="1.5325948536835126"/>
    <s v="6b, 5"/>
    <n v="0.374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374"/>
    <m/>
    <m/>
    <s v=""/>
    <s v=""/>
  </r>
  <r>
    <x v="2"/>
    <s v="Choi et al. 2012"/>
    <n v="38.5"/>
    <s v="38.5.7"/>
    <s v="Table 2 p. 717 (multiplicative)"/>
    <n v="4.067176213173259E-2"/>
    <n v="0.16666666666666666"/>
    <n v="24.587083214173997"/>
    <n v="4.0978472023623329"/>
    <n v="1.0490488838047571"/>
    <s v="6b, 5"/>
    <n v="0.25600000000000001"/>
    <s v="Source (6a)"/>
    <m/>
    <m/>
    <s v="Y"/>
    <s v="Pos"/>
    <s v="Y"/>
    <s v="Ridership"/>
    <s v="trip"/>
    <s v="continuous"/>
    <s v="Aggregate"/>
    <s v="Off-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25600000000000001"/>
    <m/>
    <m/>
    <s v=""/>
    <s v=""/>
  </r>
  <r>
    <x v="2"/>
    <s v="Choi et al. 2012"/>
    <n v="38.5"/>
    <s v="38.5.16"/>
    <s v="Table 2 p. 717 (multiplicative)"/>
    <n v="4.067176213173259E-2"/>
    <n v="0.16666666666666666"/>
    <n v="24.587083214173997"/>
    <n v="4.0978472023623329"/>
    <n v="1.0039725645787716"/>
    <s v="6b, 5"/>
    <n v="0.245"/>
    <s v="Source (6a)"/>
    <m/>
    <m/>
    <s v="Y"/>
    <s v="Pos"/>
    <s v="Y"/>
    <s v="Ridership"/>
    <s v="trip"/>
    <s v="continuous"/>
    <s v="Aggregate"/>
    <s v="Off-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245"/>
    <m/>
    <m/>
    <s v=""/>
    <s v=""/>
  </r>
  <r>
    <x v="2"/>
    <s v="Choi et al. 2012"/>
    <n v="38.299999999999997"/>
    <s v="38.3.16"/>
    <s v="Table 2 p. 716 (multiplicative)"/>
    <n v="4.067176213173259E-2"/>
    <n v="0.16666666666666666"/>
    <n v="24.587083214173997"/>
    <n v="4.0978472023623329"/>
    <n v="0.54911152511655259"/>
    <s v="6b, 5"/>
    <n v="0.13400000000000001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Density"/>
    <s v="Employment (common catchment area)"/>
    <m/>
    <s v="Emp_Den"/>
    <s v="Multiplicative"/>
    <m/>
    <n v="0.13400000000000001"/>
    <m/>
    <m/>
    <s v=""/>
    <s v=""/>
  </r>
  <r>
    <x v="27"/>
    <s v="Chakour and Eluru 2016"/>
    <n v="59.1"/>
    <s v="59.1.6"/>
    <s v="Table 3 p. 212 (boarding, AM peak)"/>
    <n v="0.14492753623188406"/>
    <n v="0.5"/>
    <n v="6.8999999999999995"/>
    <n v="3.4499999999999997"/>
    <n v="-1.0349999999999999"/>
    <s v="8a"/>
    <n v="-0.3"/>
    <s v="Source"/>
    <n v="0.14492753623188406"/>
    <s v="Derived (8a)"/>
    <s v="Y"/>
    <s v="Neg"/>
    <s v="N"/>
    <s v="Ridership thresholds (probability)"/>
    <s v="boarding per hour"/>
    <s v="ordered categorical"/>
    <s v="Aggregate"/>
    <s v="Peak"/>
    <x v="0"/>
    <s v="Montreal"/>
    <s v="pre-2016"/>
    <s v="2010 - 2017"/>
    <n v="1813"/>
    <n v="1"/>
    <n v="0"/>
    <n v="0"/>
    <x v="1"/>
    <s v="Density"/>
    <s v="Job density"/>
    <m/>
    <s v="Emp_Den"/>
    <s v="Ordered probit "/>
    <m/>
    <n v="-3.0000000000000001E-3"/>
    <m/>
    <m/>
    <s v=""/>
    <n v="-2.0699999999999998"/>
  </r>
  <r>
    <x v="27"/>
    <s v="Chakour and Eluru 2016"/>
    <n v="59.6"/>
    <s v="59.6.7"/>
    <s v="Table 3 p. 212 (alighting, PM peak)"/>
    <n v="0.11406844106463879"/>
    <n v="0.5"/>
    <n v="8.7666666666666657"/>
    <n v="4.3833333333333329"/>
    <n v="1.3149999999999997"/>
    <s v="8a"/>
    <n v="0.3"/>
    <s v="Source"/>
    <n v="0.11406844106463879"/>
    <s v="Derived (8a)"/>
    <s v="Y"/>
    <s v="Pos"/>
    <s v="Y"/>
    <s v="Ridership thresholds (probability)"/>
    <s v="Alighting per hour"/>
    <s v="ordered categorical"/>
    <s v="Aggregate"/>
    <s v="Peak"/>
    <x v="0"/>
    <s v="Montreal"/>
    <s v="pre-2016"/>
    <s v="2010 - 2017"/>
    <n v="1813"/>
    <n v="1"/>
    <n v="0"/>
    <n v="0"/>
    <x v="1"/>
    <s v="Density"/>
    <s v="Job density"/>
    <m/>
    <s v="Emp_Den"/>
    <s v="Ordered probit "/>
    <m/>
    <n v="3.0000000000000001E-3"/>
    <m/>
    <m/>
    <s v=""/>
    <n v="2.63"/>
  </r>
  <r>
    <x v="14"/>
    <s v="Sung et al. 2014"/>
    <n v="65.099999999999994"/>
    <s v="65.1.4"/>
    <s v="Table 2 p. 138 (250m buffer)"/>
    <n v="2.4579245283018872E-2"/>
    <n v="0.1"/>
    <n v="40.684731711061637"/>
    <n v="4.0684731711061639"/>
    <n v="0.26500000000000001"/>
    <s v="6e, 8a, 5"/>
    <n v="6.5135000000000012E-2"/>
    <s v="derived (6e)"/>
    <n v="2.4579245283018872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Office density"/>
    <m/>
    <s v="Emp_Den"/>
    <s v="OLS"/>
    <m/>
    <n v="1.861"/>
    <m/>
    <m/>
    <s v=""/>
    <n v="2.65"/>
  </r>
  <r>
    <x v="14"/>
    <s v="Sung et al. 2014"/>
    <n v="65.2"/>
    <s v="65.2.4"/>
    <s v="Table 2 p. 138 (500m buffer)"/>
    <n v="2.1901079136690649E-2"/>
    <n v="0.1"/>
    <n v="45.659850537899317"/>
    <n v="4.565985053789932"/>
    <n v="0.27800000000000002"/>
    <s v="6e, 8a, 5"/>
    <n v="6.0885000000000002E-2"/>
    <s v="derived (6e)"/>
    <n v="2.1901079136690649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Office density"/>
    <m/>
    <s v="Emp_Den"/>
    <s v="OLS"/>
    <m/>
    <n v="1.107"/>
    <m/>
    <m/>
    <s v=""/>
    <n v="2.78"/>
  </r>
  <r>
    <x v="24"/>
    <s v="Bhiromkaew 2006"/>
    <n v="7.3"/>
    <s v="7.3.4"/>
    <s v="table 5.8 p. 137, mode share figure 4.7"/>
    <n v="4.6323073919833424E-2"/>
    <n v="0.2"/>
    <n v="21.587513853907819"/>
    <n v="4.3175027707815641"/>
    <n v="1.5368000000000002"/>
    <s v="4a, 7a, , 8a"/>
    <n v="0.35594650000000005"/>
    <s v="Derived (7a)"/>
    <n v="4.6323073919833424E-2"/>
    <s v="Derived (8a)"/>
    <s v="Y"/>
    <s v="Pos"/>
    <s v="Y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Employment density"/>
    <m/>
    <s v="Emp_Den"/>
    <s v="Multinomial logistic"/>
    <s v="automobile"/>
    <n v="5.0000000000000001E-3"/>
    <n v="1.005012520859401"/>
    <m/>
    <s v="Derived (4a)"/>
    <n v="7.6840000000000002"/>
  </r>
  <r>
    <x v="24"/>
    <s v="Bhiromkaew 2006"/>
    <n v="7.1"/>
    <s v="7.1.2"/>
    <s v="Descriptives p. 100, table 5.4 p. 113 'Lev transit', mode share p. 74"/>
    <n v="7.504076738609114E-2"/>
    <n v="0.2"/>
    <n v="13.326089735395627"/>
    <n v="2.6652179470791255"/>
    <n v="0.83400000000000007"/>
    <s v="4a, 7a, , 8a"/>
    <n v="0.31292000000000003"/>
    <s v="Derived (7a)"/>
    <n v="7.504076738609114E-2"/>
    <s v="Derived (8a)"/>
    <s v="Y"/>
    <s v="Pos"/>
    <s v="Y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Employment density"/>
    <m/>
    <s v="Emp_Den"/>
    <s v="Multinomial logistic"/>
    <s v="automobile"/>
    <n v="4.0000000000000001E-3"/>
    <n v="1.0040080106773419"/>
    <m/>
    <s v="Derived (4a)"/>
    <n v="4.17"/>
  </r>
  <r>
    <x v="24"/>
    <s v="Bhiromkaew 2006"/>
    <n v="7.2"/>
    <s v="7.2.2"/>
    <s v="Descriptives p. 100, table 5.4 p. 113 'transit', mode share p. 74"/>
    <n v="7.1158509006004012E-2"/>
    <n v="0.2"/>
    <n v="14.053133124467585"/>
    <n v="2.8106266248935174"/>
    <n v="0.59960000000000002"/>
    <s v="4a, 7a, , 8a"/>
    <n v="0.21333321000000002"/>
    <s v="Derived (7a)"/>
    <n v="7.1158509006004012E-2"/>
    <s v="Derived (8a)"/>
    <s v="Y"/>
    <s v="Pos"/>
    <s v="Y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Employment density"/>
    <m/>
    <s v="Emp_Den"/>
    <s v="Multinomial logistic"/>
    <s v="automobile"/>
    <n v="3.0000000000000001E-3"/>
    <n v="1.0030045045033771"/>
    <m/>
    <s v="Derived (4a)"/>
    <n v="2.9980000000000002"/>
  </r>
  <r>
    <x v="28"/>
    <s v="Chen et al. 2007"/>
    <n v="19.100000000000001"/>
    <s v="19.1.2"/>
    <s v="Table 8 p. 36"/>
    <n v="4.067176213173259E-2"/>
    <n v="1"/>
    <n v="24.587083214173997"/>
    <n v="24.587083214173997"/>
    <n v="-3.0709266934503323"/>
    <s v="4c, 7a"/>
    <n v="-0.1249"/>
    <s v="Derived (7a)"/>
    <m/>
    <m/>
    <s v="N"/>
    <s v="Neg"/>
    <s v="insignificant"/>
    <s v="Mode choice (probability)"/>
    <s v="tour"/>
    <s v="categorical"/>
    <s v="Disaggregate"/>
    <s v="Work"/>
    <x v="1"/>
    <s v="New York"/>
    <s v="1997/98"/>
    <s v="Pre-2010"/>
    <n v="4762"/>
    <n v="1"/>
    <n v="0"/>
    <n v="1"/>
    <x v="0"/>
    <s v="Density"/>
    <s v="Employment density (at home)"/>
    <m/>
    <s v="Emp_Den"/>
    <s v="Multinomial logistic"/>
    <s v="not choosing transit"/>
    <n v="-0.1249"/>
    <n v="0.99875797562796431"/>
    <m/>
    <s v="Derived (4c)"/>
    <s v=""/>
  </r>
  <r>
    <x v="29"/>
    <s v="Chao. et al. 2016"/>
    <n v="71.3"/>
    <s v="71.3.2"/>
    <s v="Table 5"/>
    <n v="4.067176213173259E-2"/>
    <n v="0.33333333333333331"/>
    <n v="24.587083214173997"/>
    <n v="8.1956944047246658"/>
    <n v="1.484240256695637"/>
    <n v="5"/>
    <n v="0.18110000000000001"/>
    <s v="Source"/>
    <m/>
    <m/>
    <s v="Y"/>
    <s v="Pos"/>
    <s v="Y"/>
    <s v="Ridership"/>
    <s v="boarding"/>
    <s v="continuous"/>
    <s v="Aggregate"/>
    <s v="General"/>
    <x v="1"/>
    <s v="Baltimore"/>
    <n v="2011"/>
    <s v="2010 - 2017"/>
    <n v="46"/>
    <n v="1"/>
    <n v="0"/>
    <n v="1"/>
    <x v="0"/>
    <s v="Density"/>
    <s v="Employment density"/>
    <m/>
    <s v="Emp_Den"/>
    <s v="OLS"/>
    <m/>
    <n v="1.0000000000000001E-5"/>
    <m/>
    <m/>
    <s v=""/>
    <s v=""/>
  </r>
  <r>
    <x v="29"/>
    <s v="Chao. et al. 2016"/>
    <n v="71.2"/>
    <s v="71.2.2"/>
    <s v="Table 5"/>
    <n v="4.067176213173259E-2"/>
    <n v="0.33333333333333331"/>
    <n v="24.587083214173997"/>
    <n v="8.1956944047246658"/>
    <n v="1.0670794114951516"/>
    <n v="5"/>
    <n v="0.13020000000000001"/>
    <s v="Source"/>
    <m/>
    <m/>
    <s v="Y"/>
    <s v="Pos"/>
    <s v="Y"/>
    <s v="Ridership"/>
    <s v="boarding"/>
    <s v="continuous"/>
    <s v="Aggregate"/>
    <s v="General"/>
    <x v="1"/>
    <s v="Baltimore"/>
    <n v="2011"/>
    <s v="2010 - 2017"/>
    <n v="32"/>
    <n v="1"/>
    <n v="0"/>
    <n v="1"/>
    <x v="0"/>
    <s v="Density"/>
    <s v="Employment density"/>
    <m/>
    <s v="Emp_Den"/>
    <s v="OLS"/>
    <m/>
    <n v="1.0000000000000001E-5"/>
    <m/>
    <m/>
    <s v=""/>
    <s v=""/>
  </r>
  <r>
    <x v="29"/>
    <s v="Chao. et al. 2016"/>
    <n v="71.099999999999994"/>
    <s v="71.1.2"/>
    <s v="Table 4"/>
    <n v="4.067176213173259E-2"/>
    <n v="0.33333333333333331"/>
    <n v="24.587083214173997"/>
    <n v="8.1956944047246658"/>
    <n v="0.45895888666458129"/>
    <s v="6a"/>
    <n v="5.6000000000000001E-2"/>
    <s v="Source (6a)"/>
    <m/>
    <m/>
    <s v="N"/>
    <s v="Pos"/>
    <s v="insignificant"/>
    <s v="Ridership"/>
    <s v="boarding"/>
    <s v="continuous"/>
    <s v="Aggregate"/>
    <s v="General"/>
    <x v="1"/>
    <s v="Washington DC"/>
    <n v="2011"/>
    <s v="2010 - 2017"/>
    <n v="39"/>
    <n v="1"/>
    <n v="0"/>
    <n v="1"/>
    <x v="0"/>
    <s v="Density"/>
    <s v="Employment density"/>
    <m/>
    <s v="Emp_Den"/>
    <s v="OLS"/>
    <m/>
    <n v="5.6000000000000001E-2"/>
    <m/>
    <m/>
    <s v=""/>
    <s v=""/>
  </r>
  <r>
    <x v="14"/>
    <s v="Sung et al. 2014"/>
    <n v="65.8"/>
    <s v="65.8.4"/>
    <s v="Table 3 p. 139 (750m buffer)"/>
    <n v="1.8416494845360825E-2"/>
    <n v="0.1"/>
    <n v="54.29914912673533"/>
    <n v="5.4299149126735333"/>
    <n v="0.29100000000000004"/>
    <s v="6e, 8a, 5"/>
    <n v="5.3592000000000008E-2"/>
    <s v="derived (6e)"/>
    <n v="1.8416494845360825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Office density"/>
    <m/>
    <s v="Emp_Den"/>
    <s v="OLS"/>
    <m/>
    <n v="1.6240000000000001"/>
    <m/>
    <m/>
    <s v=""/>
    <n v="2.91"/>
  </r>
  <r>
    <x v="14"/>
    <s v="Sung et al. 2014"/>
    <n v="65.599999999999994"/>
    <s v="65.6.4"/>
    <s v="Table 3 p. 139 (250m buffer)"/>
    <n v="1.9616157205240174E-2"/>
    <n v="0.1"/>
    <n v="50.978384274615436"/>
    <n v="5.0978384274615438"/>
    <n v="0.22900000000000001"/>
    <s v="6e, 8a, 5"/>
    <n v="4.4921000000000003E-2"/>
    <s v="derived (6e)"/>
    <n v="1.9616157205240174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Office density"/>
    <m/>
    <s v="Emp_Den"/>
    <s v="OLS"/>
    <m/>
    <n v="1.5489999999999999"/>
    <m/>
    <m/>
    <s v=""/>
    <n v="2.29"/>
  </r>
  <r>
    <x v="14"/>
    <s v="Sung et al. 2014"/>
    <n v="65.3"/>
    <s v="65.3.4"/>
    <s v="Table 2 p. 138 (750m buffer)"/>
    <n v="1.8853333333333333E-2"/>
    <n v="0.1"/>
    <n v="53.041018387553045"/>
    <n v="5.3041018387553045"/>
    <n v="0.22500000000000001"/>
    <s v="6e, 8a, 5"/>
    <n v="4.2419999999999999E-2"/>
    <s v="derived (6e)"/>
    <n v="1.8853333333333333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Office density"/>
    <m/>
    <s v="Emp_Den"/>
    <s v="OLS"/>
    <m/>
    <n v="1.5149999999999999"/>
    <m/>
    <m/>
    <s v=""/>
    <n v="2.25"/>
  </r>
  <r>
    <x v="14"/>
    <s v="Sung et al. 2014"/>
    <n v="65.7"/>
    <s v="65.7.4"/>
    <s v="Table 3 p. 139 (500m buffer)"/>
    <n v="1.8147846889952156E-2"/>
    <n v="0.1"/>
    <n v="55.102955522159817"/>
    <n v="5.5102955522159824"/>
    <n v="0.20900000000000002"/>
    <s v="6e, 8a, 5"/>
    <n v="3.7929000000000004E-2"/>
    <s v="derived (6e)"/>
    <n v="1.8147846889952156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Office density"/>
    <m/>
    <s v="Emp_Den"/>
    <s v="OLS"/>
    <m/>
    <n v="0.80700000000000005"/>
    <m/>
    <m/>
    <s v=""/>
    <n v="2.09"/>
  </r>
  <r>
    <x v="14"/>
    <s v="Sung et al. 2014"/>
    <n v="65.900000000000006"/>
    <s v="65.9.4"/>
    <s v="Table 3 p. 139 (1000m buffer)"/>
    <n v="1.6048E-2"/>
    <n v="0.1"/>
    <n v="62.31306081754736"/>
    <n v="6.2313060817547363"/>
    <n v="0.15000000000000002"/>
    <s v="6e, 8a"/>
    <n v="2.4072E-2"/>
    <s v="derived (6e)"/>
    <n v="1.6048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Office density"/>
    <m/>
    <s v="Emp_Den"/>
    <s v="OLS"/>
    <m/>
    <n v="1.4159999999999999"/>
    <m/>
    <m/>
    <s v=""/>
    <n v="1.5"/>
  </r>
  <r>
    <x v="14"/>
    <s v="Sung et al. 2014"/>
    <n v="65.099999999999994"/>
    <s v="65.10.4"/>
    <s v="Table 3 p. 139 (1500m buffer)"/>
    <n v="1.3663157894736841E-2"/>
    <n v="0.1"/>
    <n v="73.18952234206472"/>
    <n v="7.3189522342064723"/>
    <n v="1.9E-2"/>
    <s v="6e, 8a"/>
    <n v="2.5959999999999998E-3"/>
    <s v="derived (6e)"/>
    <n v="1.3663157894736841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Office density"/>
    <m/>
    <s v="Emp_Den"/>
    <s v="OLS"/>
    <m/>
    <n v="0.11799999999999999"/>
    <m/>
    <m/>
    <s v=""/>
    <n v="0.19"/>
  </r>
  <r>
    <x v="14"/>
    <s v="Sung et al. 2014"/>
    <n v="65.5"/>
    <s v="65.5.4"/>
    <s v="Table 2 p. 138 (1500m buffer)"/>
    <n v="8.2242424242424238E-3"/>
    <n v="0.1"/>
    <n v="121.59174649963154"/>
    <n v="12.159174649963155"/>
    <n v="-6.6000000000000003E-2"/>
    <s v="6e, 8a"/>
    <n v="-5.4279999999999997E-3"/>
    <s v="derived (6e)"/>
    <n v="8.2242424242424238E-3"/>
    <s v="Derived (8a)"/>
    <s v="N"/>
    <s v="Neg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Office density"/>
    <m/>
    <s v="Emp_Den"/>
    <s v="OLS"/>
    <m/>
    <n v="-1.357"/>
    <m/>
    <m/>
    <s v=""/>
    <n v="-0.66"/>
  </r>
  <r>
    <x v="14"/>
    <s v="Sung et al. 2014"/>
    <n v="65.400000000000006"/>
    <s v="65.4.4"/>
    <s v="Table 2 p. 138 (1000m buffer)"/>
    <n v="2.2285714285714287E-2"/>
    <n v="0.1"/>
    <n v="44.871794871794869"/>
    <n v="4.4871794871794872"/>
    <n v="7.000000000000001E-3"/>
    <s v="6e, 8a"/>
    <n v="1.5600000000000002E-3"/>
    <s v="derived (6e)"/>
    <n v="2.2285714285714287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Office density"/>
    <m/>
    <s v="Emp_Den"/>
    <s v="OLS"/>
    <m/>
    <n v="0.19500000000000001"/>
    <m/>
    <m/>
    <s v=""/>
    <n v="7.0000000000000007E-2"/>
  </r>
  <r>
    <x v="30"/>
    <s v="Guerra et al. 2012"/>
    <n v="70.13"/>
    <s v="70.13.2"/>
    <s v="Table 5 p. 9 (model 3"/>
    <n v="5.1030927835051552E-2"/>
    <n v="1"/>
    <n v="19.595959595959595"/>
    <n v="19.595959595959595"/>
    <n v="3.88"/>
    <s v="6a, 8a, 5"/>
    <n v="0.19800000000000001"/>
    <s v="Source (6a)"/>
    <n v="5.1030927835051552E-2"/>
    <s v="Derived (8a)"/>
    <s v="Y"/>
    <s v="Pos"/>
    <s v="Y"/>
    <s v="Ridership"/>
    <s v="boarding + alighting"/>
    <s v="continuous"/>
    <s v="Aggregate"/>
    <s v="Weekday"/>
    <x v="1"/>
    <s v="varies"/>
    <n v="2009"/>
    <s v="Pre-2010"/>
    <n v="1449"/>
    <n v="1"/>
    <n v="0"/>
    <n v="0"/>
    <x v="1"/>
    <s v="Density"/>
    <s v="Job density"/>
    <m/>
    <s v="Emp_Den"/>
    <s v="OLS"/>
    <m/>
    <n v="0.19800000000000001"/>
    <m/>
    <m/>
    <s v=""/>
    <n v="3.88"/>
  </r>
  <r>
    <x v="31"/>
    <s v="Zhao et al. 2013"/>
    <n v="128.1"/>
    <s v="128.1.2"/>
    <s v="Table  2  p. 120"/>
    <n v="3.4439017243834052E-2"/>
    <n v="0.5"/>
    <n v="29.036833220873618"/>
    <n v="14.518416610436809"/>
    <n v="1.6599999999999997"/>
    <s v="6c, 8a"/>
    <n v="0.11433753724952904"/>
    <s v="Derived (6c)"/>
    <n v="3.4439017243834052E-2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Employment density at work (common catchment area)"/>
    <m/>
    <s v="Emp_Den"/>
    <s v="OLS"/>
    <m/>
    <n v="0.24060000000000001"/>
    <m/>
    <m/>
    <m/>
    <n v="3.32"/>
  </r>
  <r>
    <x v="31"/>
    <s v="Zhao et al. 2013"/>
    <n v="128.1"/>
    <s v="128.1.4"/>
    <s v="Table  2  p. 120"/>
    <n v="1.5181376427462782E-4"/>
    <n v="0.5"/>
    <n v="6587.0180136698382"/>
    <n v="3293.5090068349191"/>
    <n v="1.2150000000000001"/>
    <s v="6c, 8a"/>
    <n v="3.6890744718734561E-4"/>
    <s v="Derived (6c)"/>
    <n v="1.5181376427462782E-4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Business/office building floor area (common catchment area)"/>
    <m/>
    <s v="Emp_Den"/>
    <s v="OLS"/>
    <m/>
    <n v="5.4999999999999997E-3"/>
    <m/>
    <m/>
    <m/>
    <n v="2.4300000000000002"/>
  </r>
  <r>
    <x v="12"/>
    <s v="Zhao et al. 2014"/>
    <n v="129.1"/>
    <s v="129.1.2"/>
    <s v="Table 2 p. 143"/>
    <n v="4.5169113181222163E-3"/>
    <n v="0.5"/>
    <n v="221.3902221165863"/>
    <n v="110.69511105829315"/>
    <n v="1.6650000000000003"/>
    <s v="6c, 8a"/>
    <n v="1.5041314689346981E-2"/>
    <s v="Derived (6c)"/>
    <n v="4.5169113181222163E-3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Employment density at work (common catchment area)"/>
    <m/>
    <s v="Emp_Den"/>
    <s v="OLS"/>
    <m/>
    <n v="1.4200000000000001E-2"/>
    <m/>
    <m/>
    <m/>
    <n v="3.33"/>
  </r>
  <r>
    <x v="12"/>
    <s v="Zhao et al. 2014"/>
    <n v="129.1"/>
    <s v="129.1.4"/>
    <s v="Table 2 p. 143"/>
    <n v="5.9291718277595397E-4"/>
    <n v="0.5"/>
    <n v="1686.5761847517088"/>
    <n v="843.28809237585438"/>
    <n v="-1.2300000000000002"/>
    <s v="6c, 8a"/>
    <n v="-1.4585762696288469E-3"/>
    <s v="Derived (6c)"/>
    <n v="5.9291718277595397E-4"/>
    <s v="Derived (8a)"/>
    <s v="Y"/>
    <s v="Neg"/>
    <s v="N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Business/office building floor area (common catchment area)"/>
    <m/>
    <s v="Emp_Den"/>
    <s v="OLS"/>
    <m/>
    <n v="-4.3200000000000002E-2"/>
    <m/>
    <m/>
    <m/>
    <n v="2.46"/>
  </r>
  <r>
    <x v="31"/>
    <s v="Zhao et al. 2013"/>
    <n v="128.1"/>
    <s v="128.1.6"/>
    <s v="Table  2  p. 120"/>
    <n v="1.2129181861111369E-2"/>
    <n v="1"/>
    <n v="82.445791600025714"/>
    <n v="82.445791600025714"/>
    <n v="2.3899999999999997"/>
    <s v="6c, 8a"/>
    <n v="2.8988744648056172E-2"/>
    <s v="Derived (6c)"/>
    <n v="1.2129181861111369E-2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PT-Access"/>
    <s v="Number of shopping centres"/>
    <m/>
    <s v="Local_access"/>
    <s v="OLS"/>
    <m/>
    <n v="141.05439999999999"/>
    <m/>
    <m/>
    <m/>
    <n v="2.39"/>
  </r>
  <r>
    <x v="12"/>
    <s v="Zhao et al. 2014"/>
    <n v="129.1"/>
    <s v="129.1.6"/>
    <s v="Table 2 p. 143"/>
    <n v="2.4813226212152498E-6"/>
    <n v="1"/>
    <n v="403010.8747044917"/>
    <n v="403010.8747044917"/>
    <n v="2.3199999999999994"/>
    <s v="6c, 8a"/>
    <n v="5.7566684812193788E-6"/>
    <s v="Derived (6c)"/>
    <n v="2.4813226212152498E-6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PT-Access"/>
    <s v="Number of shopping centres"/>
    <m/>
    <s v="Local_access"/>
    <s v="OLS"/>
    <m/>
    <n v="1.41E-2"/>
    <m/>
    <m/>
    <m/>
    <n v="2.3199999999999998"/>
  </r>
  <r>
    <x v="32"/>
    <s v="Cervero 2006"/>
    <n v="2.2000000000000002"/>
    <s v="2.2.1"/>
    <s v="Table 1 p. 290"/>
    <n v="6.5206307597043892E-2"/>
    <n v="1"/>
    <n v="15.335939679021708"/>
    <n v="15.335939679021708"/>
    <n v="2.9445004183721681"/>
    <s v="6a"/>
    <n v="0.192"/>
    <s v="Source (6a)"/>
    <m/>
    <m/>
    <s v="Y"/>
    <s v="Pos"/>
    <s v="Y"/>
    <s v="Ridership"/>
    <s v="boarding"/>
    <s v="continuous"/>
    <s v="Aggregate"/>
    <s v="General"/>
    <x v="6"/>
    <s v="varies"/>
    <n v="1998"/>
    <s v="Pre-2010"/>
    <n v="225"/>
    <n v="1"/>
    <n v="0"/>
    <n v="0"/>
    <x v="1"/>
    <s v="Density"/>
    <s v="Population Density"/>
    <m/>
    <s v="Pop_Den"/>
    <s v="OLS"/>
    <m/>
    <s v=""/>
    <m/>
    <m/>
    <s v=""/>
    <s v=""/>
  </r>
  <r>
    <x v="25"/>
    <s v="Kuby et al. 2004"/>
    <n v="9.1"/>
    <s v="9.1.2"/>
    <s v="Table 2 p. 239"/>
    <n v="4.6932524201704955E-2"/>
    <n v="1"/>
    <n v="21.307185518133121"/>
    <n v="21.307185518133121"/>
    <n v="2.3069999999999999"/>
    <s v="6c, 8a"/>
    <n v="0.10827333333333333"/>
    <s v="Derived (6c)"/>
    <n v="4.6932524201704955E-2"/>
    <s v="Derived (8a)"/>
    <s v="Y"/>
    <s v="Pos"/>
    <s v="Y"/>
    <s v="Ridership"/>
    <s v="unlinked trip (boarding)"/>
    <s v="continuous"/>
    <s v="Aggregate"/>
    <s v="Weekday"/>
    <x v="1"/>
    <s v="varies"/>
    <n v="2000"/>
    <s v="Pre-2010"/>
    <n v="268"/>
    <n v="1"/>
    <n v="0"/>
    <n v="0"/>
    <x v="1"/>
    <s v="Density"/>
    <s v="Population density"/>
    <m/>
    <s v="Pop_Den"/>
    <s v="OLS"/>
    <m/>
    <n v="9.1560000000000002E-2"/>
    <m/>
    <m/>
    <s v=""/>
    <n v="2.3069999999999999"/>
  </r>
  <r>
    <x v="26"/>
    <s v="Lane et al. 2006"/>
    <n v="21.2"/>
    <s v="21.2.1"/>
    <s v="Table 5 p. 207"/>
    <n v="2.6526526526526529E-2"/>
    <n v="0.5"/>
    <n v="37.698113207547166"/>
    <n v="18.849056603773583"/>
    <n v="4.9950000000000001"/>
    <s v="6a. 8a"/>
    <n v="0.26500000000000001"/>
    <s v="Source (6a)"/>
    <n v="2.6526526526526529E-2"/>
    <s v="Derived (8a)"/>
    <s v="Y"/>
    <s v="Pos"/>
    <s v="Y"/>
    <s v="Ridership"/>
    <s v="boarding"/>
    <s v="continuous"/>
    <s v="Aggregate"/>
    <s v="General"/>
    <x v="1"/>
    <s v="8 US cities"/>
    <s v="2001 - 2004"/>
    <s v="Pre-2010"/>
    <n v="868"/>
    <n v="1"/>
    <n v="0"/>
    <n v="0"/>
    <x v="1"/>
    <s v="Density"/>
    <s v="Population (common catchment area)"/>
    <m/>
    <s v="Pop_Den"/>
    <s v="OLS"/>
    <m/>
    <n v="0.26500000000000001"/>
    <m/>
    <m/>
    <s v=""/>
    <n v="9.99"/>
  </r>
  <r>
    <x v="26"/>
    <s v="Lane et al. 2006"/>
    <n v="21.1"/>
    <s v="21.1.3"/>
    <s v="Table 5 p. 207"/>
    <n v="3.9038128249566727E-2"/>
    <n v="0.5"/>
    <n v="25.615982241953382"/>
    <n v="12.807991120976691"/>
    <n v="2.3079999999999998"/>
    <s v="6a. 8a"/>
    <n v="0.1802"/>
    <s v="Source (6a)"/>
    <n v="3.9038128249566727E-2"/>
    <s v="Derived (8a)"/>
    <s v="Y"/>
    <s v="Pos"/>
    <s v="Y"/>
    <s v="Ridership"/>
    <s v="boarding"/>
    <s v="continuous"/>
    <s v="Aggregate"/>
    <s v="General"/>
    <x v="1"/>
    <s v="11 US cities"/>
    <s v="2001 - 2004"/>
    <s v="Pre-2010"/>
    <n v="348"/>
    <n v="1"/>
    <n v="0"/>
    <n v="0"/>
    <x v="1"/>
    <s v="Density"/>
    <s v="Households (Common catchment area)"/>
    <m/>
    <s v="Pop_Den"/>
    <s v="OLS"/>
    <m/>
    <n v="0.1802"/>
    <m/>
    <m/>
    <s v=""/>
    <n v="4.6159999999999997"/>
  </r>
  <r>
    <x v="2"/>
    <s v="Choi et al. 2012"/>
    <n v="38.6"/>
    <s v="38.6.6"/>
    <s v="Table 2 p. 717 (poisson)"/>
    <n v="6.5206307597043892E-2"/>
    <n v="0.5"/>
    <n v="15.335939679021708"/>
    <n v="7.667969839510854"/>
    <n v="2.2620511026557018"/>
    <m/>
    <n v="0.29499999999999998"/>
    <s v="Source"/>
    <m/>
    <m/>
    <s v="Y"/>
    <s v="Pos"/>
    <s v="Y"/>
    <s v="Ridership"/>
    <s v="trip"/>
    <s v="Count"/>
    <s v="Aggregate"/>
    <s v="Off-peak"/>
    <x v="2"/>
    <s v="Seoul"/>
    <n v="2010"/>
    <s v="2010 - 2017"/>
    <n v="1000"/>
    <n v="1"/>
    <n v="0"/>
    <n v="0"/>
    <x v="1"/>
    <s v="Density"/>
    <s v="Population (gross)  (common catchment area)"/>
    <m/>
    <s v="Pop_Den"/>
    <s v="Poisson regression"/>
    <m/>
    <n v="5.0000000000000004E-6"/>
    <m/>
    <n v="1.0000050000125"/>
    <s v="Derived (4b)"/>
    <s v=""/>
  </r>
  <r>
    <x v="2"/>
    <s v="Choi et al. 2012"/>
    <n v="38.299999999999997"/>
    <s v="38.3.15"/>
    <s v="Table 2 p. 716 (multiplicative)"/>
    <n v="6.5206307597043892E-2"/>
    <n v="0.5"/>
    <n v="15.335939679021708"/>
    <n v="7.667969839510854"/>
    <n v="0.92782435058081325"/>
    <s v="6b"/>
    <n v="0.121"/>
    <s v="Source (6a)"/>
    <m/>
    <m/>
    <s v="Y"/>
    <s v="Pos"/>
    <s v="Y"/>
    <s v="Ridership"/>
    <s v="trip"/>
    <s v="continuous"/>
    <s v="Aggregate"/>
    <s v="Peak"/>
    <x v="2"/>
    <s v="Seoul"/>
    <n v="2010"/>
    <s v="2010 - 2017"/>
    <n v="1000"/>
    <n v="1"/>
    <n v="0"/>
    <n v="0"/>
    <x v="1"/>
    <s v="Density"/>
    <s v="Population (gross)  (common catchment area)"/>
    <m/>
    <s v="Pop_Den"/>
    <s v="Multiplicative"/>
    <m/>
    <n v="0.121"/>
    <m/>
    <m/>
    <s v=""/>
    <s v=""/>
  </r>
  <r>
    <x v="33"/>
    <s v="Asad 2013"/>
    <n v="45.1"/>
    <s v="45.1.3"/>
    <s v="Table 5-19 p. 164"/>
    <n v="0.33489510489510493"/>
    <n v="1"/>
    <n v="2.9860096053455831"/>
    <n v="2.9860096053455831"/>
    <n v="1"/>
    <s v="8a, 6c, 8b"/>
    <n v="0.33489510489510493"/>
    <s v="Derived (6c)"/>
    <n v="0.33489510489510493"/>
    <s v="Derived (8a)"/>
    <s v="N"/>
    <s v="Pos"/>
    <s v="insignificant"/>
    <s v="Ridership"/>
    <s v="trip"/>
    <s v="continuous"/>
    <s v="Aggregate"/>
    <s v="Weekday"/>
    <x v="7"/>
    <s v="West Sussex, East Sussex, Surrey, Kent, Dorset, Hampshire"/>
    <n v="2012"/>
    <s v="2010 - 2017"/>
    <n v="200"/>
    <n v="1"/>
    <n v="0"/>
    <n v="0"/>
    <x v="1"/>
    <s v="Density"/>
    <s v="Dwelling density (unit density)"/>
    <m/>
    <s v="Pop_Den"/>
    <s v="OLS"/>
    <m/>
    <n v="1E-3"/>
    <m/>
    <m/>
    <s v=""/>
    <n v="1"/>
  </r>
  <r>
    <x v="13"/>
    <s v="Durning and Townsend 2015"/>
    <n v="52.1"/>
    <s v="52.1.2"/>
    <s v="Table 3 p. 101"/>
    <n v="5.4350000000000002E-2"/>
    <n v="1"/>
    <n v="18.399264029438822"/>
    <n v="18.399264029438822"/>
    <n v="6"/>
    <s v="8b, 8a"/>
    <n v="0.3261"/>
    <s v="Source"/>
    <n v="5.4350000000000002E-2"/>
    <s v="Derived (8a)"/>
    <s v="Y"/>
    <s v="Pos"/>
    <s v="Y"/>
    <s v="Ridership"/>
    <s v="average weekday boarding"/>
    <s v="continuous"/>
    <s v="Aggregate"/>
    <s v="Weekday"/>
    <x v="0"/>
    <s v="Calgary, Edmonton, Montreal, Toronto, Vancouver"/>
    <n v="2012"/>
    <s v="2010 - 2017"/>
    <n v="342"/>
    <n v="1"/>
    <n v="0"/>
    <n v="0"/>
    <x v="1"/>
    <s v="Density"/>
    <s v="Population density"/>
    <m/>
    <s v="Pop_Den"/>
    <s v="Bootstrapped regression"/>
    <m/>
    <n v="6.0000000000000002E-5"/>
    <m/>
    <m/>
    <s v=""/>
    <n v="6"/>
  </r>
  <r>
    <x v="14"/>
    <s v="Sung et al. 2014"/>
    <n v="65.2"/>
    <s v="65.2.2"/>
    <s v="Table 2 p. 138 (500m buffer)"/>
    <n v="5.8728486055776893E-2"/>
    <n v="0.05"/>
    <n v="17.027511982009177"/>
    <n v="0.8513755991004589"/>
    <n v="0.251"/>
    <s v="6e, 8a, 5"/>
    <n v="0.294817"/>
    <s v="derived (6e)"/>
    <n v="5.8728486055776893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Small-scale nieghbourhood living density"/>
    <m/>
    <s v="Pop_Den"/>
    <s v="OLS"/>
    <m/>
    <n v="2.609"/>
    <m/>
    <m/>
    <s v=""/>
    <n v="5.0199999999999996"/>
  </r>
  <r>
    <x v="14"/>
    <s v="Sung et al. 2014"/>
    <n v="65.8"/>
    <s v="65.8.1"/>
    <s v="Table 3 p. 139 (750m buffer)"/>
    <n v="4.9771103327495618E-2"/>
    <n v="0.05"/>
    <n v="20.091979746158422"/>
    <n v="1.0045989873079211"/>
    <n v="0.28549999999999998"/>
    <s v="6e, 8a, 5"/>
    <n v="0.28419299999999997"/>
    <s v="derived (6e)"/>
    <n v="4.9771103327495618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Residential density"/>
    <m/>
    <s v="Pop_Den"/>
    <s v="OLS"/>
    <m/>
    <n v="1.0409999999999999"/>
    <m/>
    <m/>
    <s v=""/>
    <n v="5.71"/>
  </r>
  <r>
    <x v="14"/>
    <s v="Sung et al. 2014"/>
    <n v="65.7"/>
    <s v="65.7.1"/>
    <s v="Table 3 p. 139 (500m buffer)"/>
    <n v="5.4016015624999997E-2"/>
    <n v="0.05"/>
    <n v="18.513027820163291"/>
    <n v="0.92565139100816463"/>
    <n v="0.25600000000000001"/>
    <s v="6e, 8a, 5"/>
    <n v="0.27656199999999997"/>
    <s v="derived (6e)"/>
    <n v="5.4016015624999997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Residential density"/>
    <m/>
    <s v="Pop_Den"/>
    <s v="OLS"/>
    <m/>
    <n v="0.96699999999999997"/>
    <m/>
    <m/>
    <s v=""/>
    <n v="5.12"/>
  </r>
  <r>
    <x v="14"/>
    <s v="Sung et al. 2014"/>
    <n v="65.7"/>
    <s v="65.7.2"/>
    <s v="Table 3 p. 139 (500m buffer)"/>
    <n v="4.4792586490939042E-2"/>
    <n v="0.05"/>
    <n v="22.325122935293923"/>
    <n v="1.1162561467646961"/>
    <n v="0.30349999999999999"/>
    <s v="6e, 8a, 5"/>
    <n v="0.27189099999999999"/>
    <s v="derived (6e)"/>
    <n v="4.4792586490939042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Small-scale nieghbourhood living density"/>
    <m/>
    <s v="Pop_Den"/>
    <s v="OLS"/>
    <m/>
    <n v="2.8029999999999999"/>
    <m/>
    <m/>
    <s v=""/>
    <n v="6.07"/>
  </r>
  <r>
    <x v="14"/>
    <s v="Sung et al. 2014"/>
    <n v="65.099999999999994"/>
    <s v="65.1.2"/>
    <s v="Table 2 p. 138 (250m buffer)"/>
    <n v="4.5708865248226961E-2"/>
    <n v="0.05"/>
    <n v="21.87759408529158"/>
    <n v="1.0938797042645791"/>
    <n v="0.28200000000000003"/>
    <s v="6e, 8a, 5"/>
    <n v="0.25779800000000003"/>
    <s v="derived (6e)"/>
    <n v="4.5708865248226961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Small-scale nieghbourhood living density"/>
    <m/>
    <s v="Pop_Den"/>
    <s v="OLS"/>
    <m/>
    <n v="3.1059999999999999"/>
    <m/>
    <m/>
    <s v=""/>
    <n v="5.64"/>
  </r>
  <r>
    <x v="14"/>
    <s v="Sung et al. 2014"/>
    <n v="65.2"/>
    <s v="65.2.1"/>
    <s v="Table 2 p. 138 (500m buffer)"/>
    <n v="7.2423323615160351E-2"/>
    <n v="0.05"/>
    <n v="13.807706552018422"/>
    <n v="0.69038532760092108"/>
    <n v="0.17150000000000001"/>
    <s v="6e, 8a, 5"/>
    <n v="0.24841200000000002"/>
    <s v="derived (6e)"/>
    <n v="7.2423323615160351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Residential density"/>
    <m/>
    <s v="Pop_Den"/>
    <s v="OLS"/>
    <m/>
    <n v="0.76200000000000001"/>
    <m/>
    <m/>
    <s v=""/>
    <n v="3.43"/>
  </r>
  <r>
    <x v="14"/>
    <s v="Sung et al. 2014"/>
    <n v="65.3"/>
    <s v="65.3.1"/>
    <s v="Table 2 p. 138 (750m buffer)"/>
    <n v="6.1961002785515321E-2"/>
    <n v="0.05"/>
    <n v="16.139183600071931"/>
    <n v="0.80695918000359657"/>
    <n v="0.17950000000000002"/>
    <s v="6e, 8a, 5"/>
    <n v="0.22244"/>
    <s v="derived (6e)"/>
    <n v="6.1961002785515321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Residential density"/>
    <m/>
    <s v="Pop_Den"/>
    <s v="OLS"/>
    <m/>
    <n v="0.83"/>
    <m/>
    <m/>
    <s v=""/>
    <n v="3.59"/>
  </r>
  <r>
    <x v="22"/>
    <s v="Chen and Zegras 2016"/>
    <n v="86.2"/>
    <s v="86.2.2"/>
    <s v="Table 2 (p-values), Table 3 p. 118 (am peak period)"/>
    <n v="4.067176213173259E-2"/>
    <n v="0.5"/>
    <n v="24.587083214173997"/>
    <n v="12.293541607086999"/>
    <n v="-1.684215200170919"/>
    <m/>
    <n v="-0.13700000000000001"/>
    <s v="Source"/>
    <m/>
    <m/>
    <s v="N"/>
    <s v="Neg"/>
    <s v="insignificant"/>
    <s v="Ridership"/>
    <s v="boarding"/>
    <s v="continuous"/>
    <s v="Aggregate"/>
    <s v="Peak"/>
    <x v="1"/>
    <s v="Boston"/>
    <s v="2009 - 2010"/>
    <s v="2010 - 2017"/>
    <n v="120"/>
    <n v="1"/>
    <n v="0"/>
    <n v="1"/>
    <x v="0"/>
    <s v="Density"/>
    <s v="Employment density"/>
    <m/>
    <s v="Emp_Den"/>
    <s v="OLS"/>
    <m/>
    <n v="-0.06"/>
    <m/>
    <m/>
    <s v=""/>
    <s v=""/>
  </r>
  <r>
    <x v="22"/>
    <s v="Chen and Zegras 2016"/>
    <n v="86.4"/>
    <s v="86.4.2"/>
    <s v="Table 2 (p-values), Table 3 p. 118 (pm peak)"/>
    <n v="4.067176213173259E-2"/>
    <n v="0.5"/>
    <n v="24.587083214173997"/>
    <n v="12.293541607086999"/>
    <n v="6.2328255947931082"/>
    <m/>
    <n v="0.50700000000000001"/>
    <s v="Source"/>
    <m/>
    <m/>
    <s v="Y"/>
    <s v="Pos"/>
    <s v="Y"/>
    <s v="Ridership"/>
    <s v="boarding"/>
    <s v="continuous"/>
    <s v="Aggregate"/>
    <s v="Peak"/>
    <x v="1"/>
    <s v="Boston"/>
    <s v="2009 - 2010"/>
    <s v="2010 - 2017"/>
    <n v="120"/>
    <n v="1"/>
    <n v="0"/>
    <n v="1"/>
    <x v="0"/>
    <s v="Density"/>
    <s v="Employment density"/>
    <m/>
    <s v="Emp_Den"/>
    <s v="OLS"/>
    <m/>
    <n v="0.09"/>
    <m/>
    <m/>
    <s v=""/>
    <s v=""/>
  </r>
  <r>
    <x v="34"/>
    <s v="Lee et al. 2017"/>
    <n v="88.1"/>
    <s v="88.1.2"/>
    <s v="Table 5 p. 20"/>
    <n v="4.067176213173259E-2"/>
    <n v="1"/>
    <n v="24.587083214173997"/>
    <n v="24.587083214173997"/>
    <n v="-1.0263107230430311"/>
    <s v="1, 6c"/>
    <n v="-4.1741865600852641E-2"/>
    <s v="Derived (6c)"/>
    <m/>
    <m/>
    <s v="N"/>
    <s v="Neg"/>
    <s v="insignificant"/>
    <s v="Mode share"/>
    <s v="trip"/>
    <s v="continuous (fraction)"/>
    <s v="Aggregate"/>
    <s v="General"/>
    <x v="2"/>
    <s v="Seoul metropolitan area"/>
    <n v="2010"/>
    <s v="2010 - 2017"/>
    <n v="78"/>
    <n v="1"/>
    <n v="0"/>
    <n v="1"/>
    <x v="0"/>
    <s v="Density"/>
    <s v="Job density"/>
    <m/>
    <s v="Emp_Den"/>
    <s v="OLS"/>
    <m/>
    <n v="-6.1222541364941961E-4"/>
    <m/>
    <m/>
    <s v=""/>
    <s v=""/>
  </r>
  <r>
    <x v="35"/>
    <s v="Jun et al. 2013"/>
    <n v="98.1"/>
    <s v="98.1.1"/>
    <s v="Table 7 p. 237"/>
    <n v="4.067176213173259E-2"/>
    <n v="1"/>
    <n v="24.587083214173997"/>
    <n v="24.587083214173997"/>
    <n v="0.77875098999702852"/>
    <s v="2, 3 (ref case was PT), 4a, 7a, 5"/>
    <n v="3.1673175025010408E-2"/>
    <s v="Derived (7a)"/>
    <m/>
    <m/>
    <s v="Y"/>
    <s v="Pos"/>
    <s v="Y"/>
    <s v="Mode choice (probability)"/>
    <s v="trip"/>
    <s v="binary"/>
    <s v="Aggregate"/>
    <s v="Work"/>
    <x v="2"/>
    <s v="Seoul metropolitan area"/>
    <n v="1996"/>
    <s v="Pre-2010"/>
    <s v="not stated"/>
    <n v="1"/>
    <n v="0"/>
    <n v="1"/>
    <x v="0"/>
    <s v="Density"/>
    <s v="Population density"/>
    <m/>
    <s v="Emp_Den"/>
    <s v="Binary logistic"/>
    <s v="automobile"/>
    <n v="1.7000000000000001E-2"/>
    <n v="1.0171453223252407"/>
    <m/>
    <s v="Derived (2 - Reversed the reference case from PT; 4a)"/>
    <s v=""/>
  </r>
  <r>
    <x v="36"/>
    <s v="Brownet al. 2014"/>
    <n v="107.6"/>
    <s v="107.6.3"/>
    <s v="Table 2 p. 952 (Regional rail model)"/>
    <n v="4.067176213173259E-2"/>
    <n v="0.33333333333333331"/>
    <n v="24.587083214173997"/>
    <n v="8.1956944047246658"/>
    <n v="-0.63106846916379922"/>
    <s v="4b"/>
    <n v="-7.6999999999999999E-2"/>
    <s v="Source"/>
    <m/>
    <m/>
    <s v="Y"/>
    <s v="Neg"/>
    <s v="N"/>
    <s v="Ridership"/>
    <s v="trip"/>
    <s v="Count"/>
    <s v="Aggregate"/>
    <s v="Work"/>
    <x v="1"/>
    <s v="Atlanta"/>
    <n v="2000"/>
    <s v="Pre-2010"/>
    <n v="70409"/>
    <n v="1"/>
    <n v="0"/>
    <n v="1"/>
    <x v="0"/>
    <s v="Density"/>
    <s v="Employment density"/>
    <m/>
    <s v="Emp_Den"/>
    <s v="Negative binomial regression"/>
    <m/>
    <n v="-9.4999999999999998E-3"/>
    <m/>
    <n v="0.99054498244290046"/>
    <s v="Derived (4b)"/>
    <s v=""/>
  </r>
  <r>
    <x v="36"/>
    <s v="Brownet al. 2014"/>
    <n v="107.5"/>
    <s v="107.5.3"/>
    <s v="Table 1 p. 947 (Bus to all other destinations)"/>
    <n v="4.067176213173259E-2"/>
    <n v="0.33333333333333331"/>
    <n v="24.587083214173997"/>
    <n v="8.1956944047246658"/>
    <n v="-1.4588336040409904"/>
    <s v="4b"/>
    <n v="-0.17799999999999999"/>
    <s v="Source"/>
    <m/>
    <m/>
    <s v="Y"/>
    <s v="Neg"/>
    <s v="N"/>
    <s v="Ridership"/>
    <s v="trip"/>
    <s v="Count"/>
    <s v="Aggregate"/>
    <s v="Work"/>
    <x v="1"/>
    <s v="Atlanta"/>
    <n v="2000"/>
    <s v="Pre-2010"/>
    <n v="33032"/>
    <n v="1"/>
    <n v="0"/>
    <n v="1"/>
    <x v="0"/>
    <s v="Density"/>
    <s v="Employment density"/>
    <m/>
    <s v="Emp_Den"/>
    <s v="Negative binomial regression"/>
    <m/>
    <n v="-2.0400000000000001E-2"/>
    <m/>
    <n v="0.9798066722428721"/>
    <s v="Derived (4b)"/>
    <s v=""/>
  </r>
  <r>
    <x v="36"/>
    <s v="Brownet al. 2014"/>
    <n v="107.1"/>
    <s v="107.1.3"/>
    <s v="Table 1 p. 947 (Regional bus model)"/>
    <n v="4.067176213173259E-2"/>
    <n v="0.33333333333333331"/>
    <n v="24.587083214173997"/>
    <n v="8.1956944047246658"/>
    <n v="-1.5981604089213099"/>
    <s v="4b"/>
    <n v="-0.19500000000000001"/>
    <s v="Source"/>
    <m/>
    <m/>
    <s v="Y"/>
    <s v="Neg"/>
    <s v="N"/>
    <s v="Ridership"/>
    <s v="trip"/>
    <s v="Count"/>
    <s v="Aggregate"/>
    <s v="Work"/>
    <x v="1"/>
    <s v="Atlanta"/>
    <n v="2000"/>
    <s v="Pre-2010"/>
    <n v="40269"/>
    <n v="1"/>
    <n v="0"/>
    <n v="1"/>
    <x v="0"/>
    <s v="Density"/>
    <s v="Employment density"/>
    <m/>
    <s v="Emp_Den"/>
    <s v="Negative binomial regression"/>
    <m/>
    <n v="-1.9800000000000002E-2"/>
    <m/>
    <n v="0.98039473264669708"/>
    <s v="Derived (4b)"/>
    <s v=""/>
  </r>
  <r>
    <x v="5"/>
    <s v="Thompson et al. 2011"/>
    <n v="108.1"/>
    <s v="108.1.4"/>
    <s v="Table 3 p. 3340"/>
    <n v="4.067176213173259E-2"/>
    <n v="1"/>
    <n v="24.587083214173997"/>
    <n v="24.587083214173997"/>
    <n v="-7.5917536840405049"/>
    <s v="4b, 7b"/>
    <n v="-0.30876999999999999"/>
    <s v="derived (7b)"/>
    <m/>
    <m/>
    <s v="Y"/>
    <s v="Neg"/>
    <s v="N"/>
    <s v="Ridership"/>
    <s v="trip"/>
    <s v="Count"/>
    <s v="Aggregate"/>
    <s v="Work"/>
    <x v="1"/>
    <s v="Florida"/>
    <n v="2000"/>
    <s v="Pre-2010"/>
    <n v="40436"/>
    <n v="1"/>
    <n v="0"/>
    <n v="1"/>
    <x v="0"/>
    <s v="Density"/>
    <s v="Employment density"/>
    <m/>
    <s v="Emp_Den"/>
    <s v="Negative binomial regression"/>
    <m/>
    <n v="-4.0099999999999997E-2"/>
    <m/>
    <n v="0.96069336501219504"/>
    <s v="Derived (4b)"/>
    <s v=""/>
  </r>
  <r>
    <x v="37"/>
    <s v="Chapman and Frank 2004"/>
    <n v="110.1"/>
    <s v="110.1.2"/>
    <s v="Table 105 p. 237"/>
    <n v="7.639096609288433E-2"/>
    <n v="0.25"/>
    <n v="13.090553126191555"/>
    <n v="3.2726382815478887"/>
    <n v="1.1399999999999999"/>
    <s v="4a, 7a, 8a"/>
    <n v="0.3483428053835525"/>
    <s v="Derived (7a); (used average mode shares p. 14 for elasticity calc as model-specific means only given for relative trip time)"/>
    <n v="7.639096609288433E-2"/>
    <s v="Derived (8a)"/>
    <s v="Y"/>
    <s v="Pos"/>
    <s v="Y"/>
    <s v="Mode choice (probability)"/>
    <s v="trip"/>
    <s v="categorical"/>
    <s v="Aggregate"/>
    <s v="Work"/>
    <x v="1"/>
    <s v="Atlanta"/>
    <s v="2001/2001"/>
    <s v="Pre-2010"/>
    <n v="4140"/>
    <n v="1"/>
    <n v="0"/>
    <n v="1"/>
    <x v="0"/>
    <s v="Density"/>
    <s v="Net employment density"/>
    <m/>
    <s v="Emp_Den"/>
    <s v="Multinomial logistic"/>
    <s v="automobile"/>
    <n v="8.9999999999999993E-3"/>
    <n v="1.0090406217738679"/>
    <m/>
    <s v="Derived (4a)"/>
    <n v="4.5599999999999996"/>
  </r>
  <r>
    <x v="37"/>
    <s v="Chapman and Frank 2004"/>
    <n v="110.4"/>
    <s v="110.4.2"/>
    <s v="Table 111 p. 245"/>
    <n v="1.9778878258022964E-2"/>
    <n v="0.25"/>
    <n v="50.558984536666891"/>
    <n v="12.639746134166723"/>
    <n v="3.7475000000000001"/>
    <s v="4a, 7a, 8a"/>
    <n v="0.29648538508776423"/>
    <s v="Derived (7a); (used average mode shares p. 14 for elasticity calc as model-specific means only given for relative trip time)"/>
    <n v="1.9778878258022964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25372"/>
    <n v="1"/>
    <n v="0"/>
    <n v="1"/>
    <x v="0"/>
    <s v="Density"/>
    <s v="Net employment density"/>
    <m/>
    <s v="Emp_Den"/>
    <s v="Multinomial logistic"/>
    <s v="automobile"/>
    <n v="1.4E-2"/>
    <n v="1.0140984589384923"/>
    <m/>
    <s v="Derived (4a)"/>
    <n v="14.99"/>
  </r>
  <r>
    <x v="37"/>
    <s v="Chapman and Frank 2004"/>
    <n v="110.2"/>
    <s v="110.2.2"/>
    <s v="Table 107, p. 240"/>
    <n v="4.4708591900305676E-2"/>
    <n v="0.25"/>
    <n v="22.367065422902815"/>
    <n v="5.5917663557257038"/>
    <n v="1.4974999999999998"/>
    <s v="4a, 7a, 8a"/>
    <n v="0.26780446548283099"/>
    <s v="Derived (7a); (used average mode shares p. 14 for elasticity calc as model-specific means only given for relative trip time)"/>
    <n v="4.4708591900305676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8489"/>
    <n v="1"/>
    <n v="0"/>
    <n v="1"/>
    <x v="0"/>
    <s v="Density"/>
    <s v="Net employment density"/>
    <m/>
    <s v="Emp_Den"/>
    <s v="Multinomial logistic"/>
    <s v="automobile"/>
    <n v="1.2E-2"/>
    <n v="1.0120722888660778"/>
    <m/>
    <s v="Derived (4a)"/>
    <n v="5.99"/>
  </r>
  <r>
    <x v="37"/>
    <s v="Chapman and Frank 2004"/>
    <n v="110.3"/>
    <s v="110.3.2"/>
    <s v="Table 109 p. 242"/>
    <n v="7.1735874240982878E-2"/>
    <n v="0.25"/>
    <n v="13.940026668395959"/>
    <n v="3.4850066670989897"/>
    <n v="0.755"/>
    <s v="4a, 7a, 8a"/>
    <n v="0.21664234020776829"/>
    <s v="Derived (7a); (used average mode shares p. 14 for elasticity calc as model-specific means only given for relative trip time)"/>
    <n v="7.1735874240982878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4224"/>
    <n v="1"/>
    <n v="0"/>
    <n v="1"/>
    <x v="0"/>
    <s v="Density"/>
    <s v="Net employment density"/>
    <m/>
    <s v="Emp_Den"/>
    <s v="Multinomial logistic"/>
    <s v="automobile"/>
    <n v="6.0000000000000001E-3"/>
    <n v="1.0060180360540649"/>
    <m/>
    <s v="Derived (4a)"/>
    <n v="3.02"/>
  </r>
  <r>
    <x v="38"/>
    <s v="Bindong et al. 2017"/>
    <n v="143.1"/>
    <s v="143.1.2"/>
    <s v="Table 3 p. 449, elasticity table 4"/>
    <n v="5.7971014492753631E-2"/>
    <n v="1"/>
    <n v="17.249999999999996"/>
    <n v="17.249999999999996"/>
    <n v="-2.7599999999999993"/>
    <m/>
    <n v="-0.16"/>
    <s v="Source"/>
    <n v="5.7971014492753631E-2"/>
    <s v="Derived (8a)"/>
    <s v="Y"/>
    <s v="Neg"/>
    <s v="N"/>
    <s v="Mode choice (probability)"/>
    <m/>
    <s v="discrete"/>
    <s v="Disaggregate"/>
    <s v="Work"/>
    <x v="5"/>
    <s v="Shanghai"/>
    <n v="2009"/>
    <s v="Pre-2010"/>
    <n v="857"/>
    <n v="1"/>
    <n v="0"/>
    <n v="1"/>
    <x v="0"/>
    <s v="Density"/>
    <s v="employment density"/>
    <m/>
    <s v="Emp_Den"/>
    <s v="Multinomial logistic"/>
    <s v="not choosing transit"/>
    <n v="-0.22"/>
    <m/>
    <m/>
    <m/>
    <n v="-2.76"/>
  </r>
  <r>
    <x v="14"/>
    <s v="Sung et al. 2014"/>
    <n v="65.599999999999994"/>
    <s v="65.6.2"/>
    <s v="Table 3 p. 139 (250m buffer)"/>
    <n v="3.4512750455373407E-2"/>
    <n v="0.05"/>
    <n v="28.974798786119539"/>
    <n v="1.448739939305977"/>
    <n v="0.27450000000000002"/>
    <s v="6e, 8a, 5"/>
    <n v="0.189475"/>
    <s v="derived (6e)"/>
    <n v="3.4512750455373407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Small-scale nieghbourhood living density"/>
    <m/>
    <s v="Pop_Den"/>
    <s v="OLS"/>
    <m/>
    <n v="2.915"/>
    <m/>
    <m/>
    <s v=""/>
    <n v="5.49"/>
  </r>
  <r>
    <x v="22"/>
    <s v="Chen and Zegras 2016"/>
    <n v="86.4"/>
    <s v="86.4.13"/>
    <s v="Table 2 (p-values), Table 3 p. 118 (pm peak)"/>
    <n v="2.826394538989067E-2"/>
    <n v="1"/>
    <n v="35.380764652824297"/>
    <n v="35.380764652824297"/>
    <n v="3.6795995238937267"/>
    <m/>
    <n v="0.104"/>
    <s v="Source"/>
    <m/>
    <m/>
    <s v="N"/>
    <s v="Pos"/>
    <s v="insignificant"/>
    <s v="Ridership"/>
    <s v="boarding"/>
    <s v="continuous"/>
    <s v="Aggregate"/>
    <s v="Peak"/>
    <x v="1"/>
    <s v="Boston"/>
    <s v="2009 - 2010"/>
    <s v="2010 - 2017"/>
    <n v="120"/>
    <n v="1"/>
    <n v="0"/>
    <n v="1"/>
    <x v="0"/>
    <s v="PT-Access"/>
    <s v="Walkability index"/>
    <m/>
    <s v="Local_access"/>
    <s v="OLS"/>
    <m/>
    <n v="0.09"/>
    <m/>
    <m/>
    <s v=""/>
    <s v=""/>
  </r>
  <r>
    <x v="9"/>
    <s v="Renneet al. 2016"/>
    <n v="103.1"/>
    <s v="103.1.7"/>
    <s v="Table 3 p. 40"/>
    <n v="4.6661031276415896E-2"/>
    <n v="1"/>
    <n v="21.431159420289852"/>
    <n v="21.431159420289852"/>
    <n v="5.915"/>
    <s v="6a, 8a"/>
    <n v="0.27600000000000002"/>
    <s v="derived (6a)"/>
    <n v="4.6661031276415896E-2"/>
    <s v="Derived (8a)"/>
    <s v="Y"/>
    <s v="Pos"/>
    <s v="Y"/>
    <s v="Mode share"/>
    <s v="proportion using transit"/>
    <s v="continuous (fraction)"/>
    <s v="Aggregate"/>
    <s v="Work"/>
    <x v="1"/>
    <s v="varies"/>
    <n v="2010"/>
    <s v="2010 - 2017"/>
    <n v="4399"/>
    <n v="1"/>
    <n v="0"/>
    <n v="1"/>
    <x v="0"/>
    <s v="PT-Access"/>
    <s v="Walkscore"/>
    <m/>
    <s v="Local_access"/>
    <s v="multi-level model"/>
    <m/>
    <n v="0.27600000000000002"/>
    <m/>
    <m/>
    <s v=""/>
    <n v="5.915"/>
  </r>
  <r>
    <x v="14"/>
    <s v="Sung et al. 2014"/>
    <n v="65.599999999999994"/>
    <s v="65.6.1"/>
    <s v="Table 3 p. 139 (250m buffer)"/>
    <n v="4.1897297297297284E-2"/>
    <n v="0.05"/>
    <n v="23.867888014449758"/>
    <n v="1.1933944007224879"/>
    <n v="0.22200000000000006"/>
    <s v="6e, 8a, 5"/>
    <n v="0.18602399999999997"/>
    <s v="derived (6e)"/>
    <n v="4.1897297297297284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Residential density"/>
    <m/>
    <s v="Pop_Den"/>
    <s v="OLS"/>
    <m/>
    <n v="2.0219999999999998"/>
    <m/>
    <m/>
    <s v=""/>
    <n v="4.4400000000000004"/>
  </r>
  <r>
    <x v="5"/>
    <s v="Thompson et al. 2011"/>
    <n v="108.1"/>
    <s v="108.1.5"/>
    <s v="Table 3 p. 3340"/>
    <n v="2.826394538989067E-2"/>
    <n v="1"/>
    <n v="35.380764652824297"/>
    <n v="35.380764652824297"/>
    <n v="-10.380716349138648"/>
    <s v="4b, 7b"/>
    <n v="-0.29339999999999999"/>
    <s v="derived (7b)"/>
    <m/>
    <m/>
    <s v="N"/>
    <s v="Neg"/>
    <s v="insignificant"/>
    <s v="Ridership"/>
    <s v="trip"/>
    <s v="Count"/>
    <s v="Aggregate"/>
    <s v="Work"/>
    <x v="1"/>
    <s v="Florida"/>
    <n v="2000"/>
    <s v="Pre-2010"/>
    <n v="40436"/>
    <n v="1"/>
    <n v="0"/>
    <n v="1"/>
    <x v="0"/>
    <s v="PT-Access"/>
    <s v="Walkability index"/>
    <m/>
    <s v="Local_access"/>
    <s v="Negative binomial regression"/>
    <m/>
    <n v="-0.1956"/>
    <m/>
    <n v="0.8223411053418056"/>
    <s v="Derived (4b)"/>
    <s v=""/>
  </r>
  <r>
    <x v="37"/>
    <s v="Chapman and Frank 2004"/>
    <n v="110.1"/>
    <s v="110.1.4"/>
    <s v="Table 105 p. 237"/>
    <n v="4.6555416234905493E-2"/>
    <n v="0.14285714285714285"/>
    <n v="21.479777883507307"/>
    <n v="3.0685396976439008"/>
    <n v="0.65428571428571425"/>
    <s v="4a, 7a, 8a"/>
    <n v="0.21322380635586716"/>
    <s v="Derived (7a); (used average mode shares p. 14 for elasticity calc as model-specific means only given for relative trip time)"/>
    <n v="4.6555416234905493E-2"/>
    <s v="Derived (8a)"/>
    <s v="Y"/>
    <s v="Pos"/>
    <s v="Y"/>
    <s v="Mode choice (probability)"/>
    <s v="trip"/>
    <s v="categorical"/>
    <s v="Aggregate"/>
    <s v="Work"/>
    <x v="1"/>
    <s v="Atlanta"/>
    <s v="2001/2001"/>
    <s v="Pre-2010"/>
    <n v="4140"/>
    <n v="1"/>
    <n v="0"/>
    <n v="1"/>
    <x v="0"/>
    <s v="PT-Access"/>
    <s v="Walkability index"/>
    <m/>
    <s v="Local_access"/>
    <s v="Multinomial logistic"/>
    <s v="automobile"/>
    <n v="0.184"/>
    <n v="1.2020158230963014"/>
    <m/>
    <s v="Derived (4a)"/>
    <n v="4.58"/>
  </r>
  <r>
    <x v="37"/>
    <s v="Chapman and Frank 2004"/>
    <n v="110.3"/>
    <s v="110.3.4"/>
    <s v="Table 109 p. 242"/>
    <n v="4.3978604725881665E-2"/>
    <n v="0.14285714285714285"/>
    <n v="22.738329381593459"/>
    <n v="3.2483327687990653"/>
    <n v="0.55428571428571427"/>
    <s v="4a, 7a, 8a"/>
    <n v="0.17063698633642085"/>
    <s v="Derived (7a); (used average mode shares p. 14 for elasticity calc as model-specific means only given for relative trip time)"/>
    <n v="4.3978604725881665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4224"/>
    <n v="1"/>
    <n v="0"/>
    <n v="1"/>
    <x v="0"/>
    <s v="PT-Access"/>
    <s v="Walkability index"/>
    <m/>
    <s v="Local_access"/>
    <s v="Multinomial logistic"/>
    <s v="automobile"/>
    <n v="0.155"/>
    <n v="1.167657961105125"/>
    <m/>
    <s v="Derived (4a)"/>
    <n v="3.88"/>
  </r>
  <r>
    <x v="14"/>
    <s v="Sung et al. 2014"/>
    <n v="65.900000000000006"/>
    <s v="65.9.1"/>
    <s v="Table 3 p. 139 (1000m buffer)"/>
    <n v="4.2832281553398056E-2"/>
    <n v="0.05"/>
    <n v="23.346876788557765"/>
    <n v="1.1673438394278883"/>
    <n v="0.20600000000000002"/>
    <s v="6e, 8a, 5"/>
    <n v="0.17646899999999999"/>
    <s v="derived (6e)"/>
    <n v="4.2832281553398056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Residential density"/>
    <m/>
    <s v="Pop_Den"/>
    <s v="OLS"/>
    <m/>
    <n v="0.997"/>
    <m/>
    <m/>
    <s v=""/>
    <n v="4.12"/>
  </r>
  <r>
    <x v="37"/>
    <s v="Chapman and Frank 2004"/>
    <n v="110.4"/>
    <s v="110.4.3"/>
    <s v="Table 111 p. 245"/>
    <n v="1.2521961465975258E-2"/>
    <n v="0.14285714285714285"/>
    <n v="79.859693125330679"/>
    <n v="11.408527589332953"/>
    <n v="1.51"/>
    <s v="4a, 7a, 8a"/>
    <n v="0.13235713269535848"/>
    <s v="Derived (7a); (used average mode shares p. 14 for elasticity calc as model-specific means only given for relative trip time)"/>
    <n v="1.2521961465975258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25372"/>
    <n v="1"/>
    <n v="0"/>
    <n v="1"/>
    <x v="0"/>
    <s v="PT-Access"/>
    <s v="Walkability index"/>
    <m/>
    <s v="Local_access"/>
    <s v="Multinomial logistic"/>
    <s v="automobile"/>
    <n v="0.154"/>
    <n v="1.1664908867784396"/>
    <m/>
    <s v="Derived (4a)"/>
    <n v="10.57"/>
  </r>
  <r>
    <x v="37"/>
    <s v="Chapman and Frank 2004"/>
    <n v="110.3"/>
    <s v="110.3.3"/>
    <s v="Table 109 p. 242"/>
    <n v="3.453900589968345E-2"/>
    <n v="0.14285714285714285"/>
    <n v="28.952773073563328"/>
    <n v="4.1361104390804755"/>
    <n v="0.43999999999999995"/>
    <s v="4a, 7a, 8a"/>
    <n v="0.10638013817102503"/>
    <s v="Derived (7a); (used average mode shares p. 14 for elasticity calc as model-specific means only given for relative trip time)"/>
    <n v="3.453900589968345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4224"/>
    <n v="1"/>
    <n v="0"/>
    <n v="1"/>
    <x v="0"/>
    <s v="PT-Access"/>
    <s v="Walkability index"/>
    <m/>
    <s v="Local_access"/>
    <s v="Multinomial logistic"/>
    <s v="automobile"/>
    <n v="0.108"/>
    <n v="1.1140477453864677"/>
    <m/>
    <s v="Derived (4a)"/>
    <n v="3.08"/>
  </r>
  <r>
    <x v="14"/>
    <s v="Sung et al. 2014"/>
    <n v="65.099999999999994"/>
    <s v="65.1.1"/>
    <s v="Table 2 p. 138 (250m buffer)"/>
    <n v="5.7085714285714288E-2"/>
    <n v="0.05"/>
    <n v="17.517517517517518"/>
    <n v="0.87587587587587601"/>
    <n v="0.14700000000000002"/>
    <s v="6e, 8a, 5"/>
    <n v="0.16783200000000001"/>
    <s v="derived (6e)"/>
    <n v="5.7085714285714288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Residential density"/>
    <m/>
    <s v="Pop_Den"/>
    <s v="OLS"/>
    <m/>
    <n v="1.512"/>
    <m/>
    <m/>
    <s v=""/>
    <n v="2.94"/>
  </r>
  <r>
    <x v="14"/>
    <s v="Sung et al. 2014"/>
    <n v="65.400000000000006"/>
    <s v="65.4.1"/>
    <s v="Table 2 p. 138 (1000m buffer)"/>
    <n v="5.0904494382022471E-2"/>
    <n v="0.05"/>
    <n v="19.644630835448627"/>
    <n v="0.98223154177243144"/>
    <n v="8.900000000000001E-2"/>
    <s v="6e, 8a, 5"/>
    <n v="9.0609999999999996E-2"/>
    <s v="derived (6e)"/>
    <n v="5.0904494382022471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Residential density"/>
    <m/>
    <s v="Pop_Den"/>
    <s v="OLS"/>
    <m/>
    <n v="0.69699999999999995"/>
    <m/>
    <m/>
    <s v=""/>
    <n v="1.78"/>
  </r>
  <r>
    <x v="14"/>
    <s v="Sung et al. 2014"/>
    <n v="65.099999999999994"/>
    <s v="65.10.1"/>
    <s v="Table 3 p. 139 (1500m buffer)"/>
    <n v="4.5050802139037428E-2"/>
    <n v="0.05"/>
    <n v="22.197163036381983"/>
    <n v="1.1098581518190993"/>
    <n v="9.3500000000000028E-2"/>
    <s v="6e, 8a, 5"/>
    <n v="8.4245E-2"/>
    <s v="derived (6e)"/>
    <n v="4.5050802139037428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Residential density"/>
    <m/>
    <s v="Pop_Den"/>
    <s v="OLS"/>
    <m/>
    <n v="0.41499999999999998"/>
    <m/>
    <m/>
    <s v=""/>
    <n v="1.87"/>
  </r>
  <r>
    <x v="37"/>
    <s v="Chapman and Frank 2004"/>
    <n v="110.2"/>
    <s v="110.2.4"/>
    <s v="Table 107, p. 240"/>
    <n v="2.960109065147035E-2"/>
    <n v="0.14285714285714285"/>
    <n v="33.78253902108596"/>
    <n v="4.8260770030122799"/>
    <n v="0.44857142857142857"/>
    <s v="4a, 7a, 8a"/>
    <n v="9.2947424645616908E-2"/>
    <s v="Derived (7a); (used average mode shares p. 14 for elasticity calc as model-specific means only given for relative trip time)"/>
    <n v="2.960109065147035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8489"/>
    <n v="1"/>
    <n v="0"/>
    <n v="1"/>
    <x v="0"/>
    <s v="PT-Access"/>
    <s v="Walkability index"/>
    <m/>
    <s v="Local_access"/>
    <s v="Multinomial logistic"/>
    <s v="automobile"/>
    <n v="0.125"/>
    <n v="1.1331484530668263"/>
    <m/>
    <s v="Derived (4a)"/>
    <n v="3.14"/>
  </r>
  <r>
    <x v="14"/>
    <s v="Sung et al. 2014"/>
    <n v="65.3"/>
    <s v="65.3.2"/>
    <s v="Table 2 p. 138 (750m buffer)"/>
    <n v="4.7301818181818188E-2"/>
    <n v="0.05"/>
    <n v="21.140836408364081"/>
    <n v="1.0570418204182042"/>
    <n v="8.2500000000000004E-2"/>
    <s v="6e, 8a, 5"/>
    <n v="7.8048000000000006E-2"/>
    <s v="derived (6e)"/>
    <n v="4.7301818181818188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Small-scale nieghbourhood living density"/>
    <m/>
    <s v="Pop_Den"/>
    <s v="OLS"/>
    <m/>
    <n v="1.0840000000000001"/>
    <m/>
    <m/>
    <s v=""/>
    <n v="1.65"/>
  </r>
  <r>
    <x v="37"/>
    <s v="Chapman and Frank 2004"/>
    <n v="110.4"/>
    <s v="110.4.4"/>
    <s v="Table 111 p. 245"/>
    <n v="1.0036138706752309E-2"/>
    <n v="0.14285714285714285"/>
    <n v="99.639914235860502"/>
    <n v="14.234273462265785"/>
    <n v="1.2985714285714285"/>
    <s v="4a, 7a, 8a"/>
    <n v="9.1228500844378488E-2"/>
    <s v="Derived (7a); (used average mode shares p. 14 for elasticity calc as model-specific means only given for relative trip time)"/>
    <n v="1.0036138706752309E-2"/>
    <s v="Derived (8a)"/>
    <s v="Y"/>
    <s v="Pos"/>
    <s v="Y"/>
    <s v="Mode choice (probability)"/>
    <s v="trip"/>
    <s v="categorical"/>
    <s v="Aggregate"/>
    <s v="Non-work"/>
    <x v="1"/>
    <s v="Atlanta"/>
    <s v="2001/2001"/>
    <s v="Pre-2010"/>
    <n v="25372"/>
    <n v="1"/>
    <n v="0"/>
    <n v="1"/>
    <x v="0"/>
    <s v="PT-Access"/>
    <s v="Walkability index"/>
    <m/>
    <s v="Local_access"/>
    <s v="Multinomial logistic"/>
    <s v="automobile"/>
    <n v="0.14099999999999999"/>
    <n v="1.1514246479847441"/>
    <m/>
    <s v="Derived (4a)"/>
    <n v="9.09"/>
  </r>
  <r>
    <x v="14"/>
    <s v="Sung et al. 2014"/>
    <n v="65.8"/>
    <s v="65.8.2"/>
    <s v="Table 3 p. 139 (750m buffer)"/>
    <n v="3.8117676767676759E-2"/>
    <n v="0.05"/>
    <n v="26.234547454056425"/>
    <n v="1.3117273727028214"/>
    <n v="9.9000000000000019E-2"/>
    <s v="6e, 8a, 5"/>
    <n v="7.5472999999999985E-2"/>
    <s v="derived (6e)"/>
    <n v="3.8117676767676759E-2"/>
    <s v="Derived (8a)"/>
    <s v="Y"/>
    <s v="Pos"/>
    <s v="Y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Small-scale nieghbourhood living density"/>
    <m/>
    <s v="Pop_Den"/>
    <s v="OLS"/>
    <m/>
    <n v="1.0629999999999999"/>
    <m/>
    <m/>
    <s v=""/>
    <n v="1.98"/>
  </r>
  <r>
    <x v="14"/>
    <s v="Sung et al. 2014"/>
    <n v="65.900000000000006"/>
    <s v="65.9.2"/>
    <s v="Table 3 p. 139 (1000m buffer)"/>
    <n v="3.1050399999999995E-2"/>
    <n v="0.05"/>
    <n v="32.205704274341073"/>
    <n v="1.6102852137170538"/>
    <n v="6.25E-2"/>
    <s v="6e, 8a"/>
    <n v="3.8812999999999993E-2"/>
    <s v="derived (6e)"/>
    <n v="3.1050399999999995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Small-scale nieghbourhood living density"/>
    <m/>
    <s v="Pop_Den"/>
    <s v="OLS"/>
    <m/>
    <n v="1.0489999999999999"/>
    <m/>
    <m/>
    <s v=""/>
    <n v="1.25"/>
  </r>
  <r>
    <x v="14"/>
    <s v="Sung et al. 2014"/>
    <n v="65.400000000000006"/>
    <s v="65.4.2"/>
    <s v="Table 2 p. 138 (1000m buffer)"/>
    <n v="3.8204444444444444E-2"/>
    <n v="0.05"/>
    <n v="26.174965100046535"/>
    <n v="1.3087482550023268"/>
    <n v="4.5000000000000005E-2"/>
    <s v="6e, 8a"/>
    <n v="3.4383999999999998E-2"/>
    <s v="derived (6e)"/>
    <n v="3.8204444444444444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Small-scale nieghbourhood living density"/>
    <m/>
    <s v="Pop_Den"/>
    <s v="OLS"/>
    <m/>
    <n v="1.228"/>
    <m/>
    <m/>
    <s v=""/>
    <n v="0.9"/>
  </r>
  <r>
    <x v="37"/>
    <s v="Chapman and Frank 2004"/>
    <n v="110.1"/>
    <s v="110.1.3"/>
    <s v="Table 105 p. 237"/>
    <n v="4.6614541754089703E-2"/>
    <n v="0.14285714285714285"/>
    <n v="21.452533101696009"/>
    <n v="3.0646475859565725"/>
    <n v="-0.5485714285714286"/>
    <s v="4a, 7a, 8a"/>
    <n v="-0.17899984033570446"/>
    <s v="Derived (7a); (used average mode shares p. 14 for elasticity calc as model-specific means only given for relative trip time)"/>
    <n v="4.6614541754089703E-2"/>
    <s v="Derived (8a)"/>
    <s v="Y"/>
    <s v="Neg"/>
    <s v="N"/>
    <s v="Mode choice (probability)"/>
    <s v="trip"/>
    <s v="categorical"/>
    <s v="Aggregate"/>
    <s v="Work"/>
    <x v="1"/>
    <s v="Atlanta"/>
    <s v="2001/2001"/>
    <s v="Pre-2010"/>
    <n v="4140"/>
    <n v="1"/>
    <n v="0"/>
    <n v="1"/>
    <x v="0"/>
    <s v="PT-Access"/>
    <s v="Walkability index"/>
    <m/>
    <s v="Local_access"/>
    <s v="Multinomial logistic"/>
    <s v="automobile"/>
    <n v="-0.33100000000000002"/>
    <n v="0.7182051690405703"/>
    <m/>
    <s v="Derived (4a)"/>
    <n v="-3.84"/>
  </r>
  <r>
    <x v="19"/>
    <s v="Zhu et al. 2013"/>
    <n v="54.2"/>
    <s v="54.2.3"/>
    <s v="Table 4 p. 68"/>
    <n v="9.0219636336000192E-2"/>
    <n v="0.33333333333333331"/>
    <n v="11.084061525982584"/>
    <n v="3.6946871753275277"/>
    <n v="-3.5468996883144269E-4"/>
    <s v="4a, 7a"/>
    <n v="-9.6000000000000002E-5"/>
    <s v="Derived (7a)"/>
    <m/>
    <m/>
    <s v="N"/>
    <s v="Neg"/>
    <s v="insignificant"/>
    <s v="Transit use (probability)"/>
    <s v="individual"/>
    <s v="binary"/>
    <s v="Disaggregate"/>
    <s v="Work"/>
    <x v="1"/>
    <s v="Los Angeles"/>
    <n v="2009"/>
    <s v="Pre-2010"/>
    <n v="3334"/>
    <n v="1"/>
    <n v="0"/>
    <n v="1"/>
    <x v="0"/>
    <s v="Diversity"/>
    <s v="Land use mix:Entropy: maximises eveness --&gt; 1"/>
    <m/>
    <s v="Mix_Land"/>
    <s v="Binary logistic"/>
    <s v="no transit trip"/>
    <n v="-0.01"/>
    <n v="0.99004983374916811"/>
    <m/>
    <s v="Derived (4a)"/>
    <s v=""/>
  </r>
  <r>
    <x v="19"/>
    <s v="Zhu et al. 2013"/>
    <n v="54.3"/>
    <s v="54.3.3"/>
    <s v="Table 5 p. 69"/>
    <n v="9.0219636336000192E-2"/>
    <n v="0.33333333333333331"/>
    <n v="11.084061525982584"/>
    <n v="3.6946871753275277"/>
    <n v="-3.5468996883144269E-4"/>
    <s v="4a, 7a"/>
    <n v="-9.6000000000000002E-5"/>
    <s v="Derived (7a)"/>
    <m/>
    <m/>
    <s v="N"/>
    <s v="Neg"/>
    <s v="insignificant"/>
    <s v="Transit use (probability)"/>
    <s v="individual"/>
    <s v="binary"/>
    <s v="Disaggregate"/>
    <s v="Non-work"/>
    <x v="1"/>
    <s v="Los Angeles"/>
    <n v="2009"/>
    <s v="Pre-2010"/>
    <n v="8181"/>
    <n v="1"/>
    <n v="0"/>
    <n v="1"/>
    <x v="0"/>
    <s v="Diversity"/>
    <s v="Land use mix:Entropy: maximises eveness --&gt; 1"/>
    <m/>
    <s v="Mix_Land"/>
    <s v="Binary logistic"/>
    <s v="no transit trip"/>
    <n v="-0.01"/>
    <n v="0.99004983374916811"/>
    <m/>
    <s v="Derived (4a)"/>
    <s v=""/>
  </r>
  <r>
    <x v="19"/>
    <s v="Zhu et al. 2013"/>
    <n v="54.1"/>
    <s v="54.1.3"/>
    <s v="Table 3 p. 68"/>
    <n v="9.0219636336000192E-2"/>
    <n v="0.33333333333333331"/>
    <n v="11.084061525982584"/>
    <n v="3.6946871753275277"/>
    <n v="-2.4828297818200989E-3"/>
    <s v="4b, 7a"/>
    <n v="-6.7200000000000007E-4"/>
    <s v="Derived (7a)"/>
    <m/>
    <m/>
    <s v="N"/>
    <s v="Neg"/>
    <s v="insignificant"/>
    <s v="Mode choice (probability)"/>
    <s v="trip"/>
    <s v="categorical"/>
    <s v="Disaggregate"/>
    <s v="Work"/>
    <x v="1"/>
    <s v="Los Angeles"/>
    <n v="2009"/>
    <s v="Pre-2010"/>
    <n v="4934"/>
    <n v="1"/>
    <n v="0"/>
    <n v="1"/>
    <x v="0"/>
    <s v="Diversity"/>
    <s v="Land use mix:Entropy: maximises eveness --&gt; 1"/>
    <m/>
    <s v="Mix_Land"/>
    <s v="Multinomial logistic"/>
    <s v="automobile"/>
    <n v="-7.0000000000000007E-2"/>
    <m/>
    <n v="0.93239381990594827"/>
    <s v="Derived (4b)"/>
    <s v=""/>
  </r>
  <r>
    <x v="14"/>
    <s v="Sung et al. 2014"/>
    <n v="65.5"/>
    <s v="65.5.1"/>
    <s v="Table 2 p. 138 (1500m buffer)"/>
    <n v="3.7551724137931029E-2"/>
    <n v="0.05"/>
    <n v="26.629935720844816"/>
    <n v="1.3314967860422409"/>
    <n v="4.3500000000000004E-2"/>
    <s v="6e, 8a, 5"/>
    <n v="3.2669999999999998E-2"/>
    <s v="derived (6e)"/>
    <n v="3.7551724137931029E-2"/>
    <s v="Derived (8a)"/>
    <s v="Y"/>
    <s v="Pos"/>
    <s v="Y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Residential density"/>
    <m/>
    <s v="Pop_Den"/>
    <s v="OLS"/>
    <m/>
    <n v="0.36299999999999999"/>
    <m/>
    <m/>
    <s v=""/>
    <n v="0.87"/>
  </r>
  <r>
    <x v="21"/>
    <s v="Saghapour et al. 2016"/>
    <n v="80.099999999999994"/>
    <s v="80.1.1"/>
    <s v="Table 5 p. 7"/>
    <n v="4.8777320926206448E-4"/>
    <n v="1"/>
    <n v="2050.1330967169479"/>
    <n v="2050.1330967169479"/>
    <n v="46.210000000000008"/>
    <s v="7a, 8a"/>
    <n v="2.2540000000000001E-2"/>
    <s v="Derived (7a)"/>
    <n v="4.8777320926206448E-4"/>
    <s v="Derived (8a)"/>
    <s v="Y"/>
    <s v="Pos"/>
    <s v="Y"/>
    <s v="Mode choice (probability)"/>
    <s v="trip"/>
    <s v="categorical"/>
    <s v="Disaggregate"/>
    <s v="General"/>
    <x v="4"/>
    <s v="Melbourne"/>
    <n v="2009"/>
    <s v="Pre-2010"/>
    <n v="22201"/>
    <n v="1"/>
    <n v="0"/>
    <n v="1"/>
    <x v="0"/>
    <s v="Diversity"/>
    <s v="Land use mix:Entropy: maximises eveness --&gt; 1"/>
    <m/>
    <s v="Mix_Land"/>
    <s v="Multinomial logistic"/>
    <s v="automobile"/>
    <n v="7.0000000000000007E-2"/>
    <n v="1.08"/>
    <m/>
    <s v="Source"/>
    <n v="46.21"/>
  </r>
  <r>
    <x v="34"/>
    <s v="Lee et al. 2017"/>
    <n v="88.1"/>
    <s v="88.1.3"/>
    <s v="Table 5 p. 20"/>
    <n v="9.0219636336000192E-2"/>
    <n v="1"/>
    <n v="11.084061525982584"/>
    <n v="11.084061525982584"/>
    <n v="-0.72869786895837474"/>
    <s v="1, 6c"/>
    <n v="-6.5742856736242888E-2"/>
    <s v="Derived (6c)"/>
    <m/>
    <m/>
    <s v="N"/>
    <s v="Neg"/>
    <s v="insignificant"/>
    <s v="Mode share"/>
    <s v="trip"/>
    <s v="continuous (fraction)"/>
    <s v="Aggregate"/>
    <s v="General"/>
    <x v="2"/>
    <s v="Seoul metropolitan area"/>
    <n v="2010"/>
    <s v="2010 - 2017"/>
    <n v="78"/>
    <n v="1"/>
    <n v="0"/>
    <n v="1"/>
    <x v="0"/>
    <s v="Diversity"/>
    <s v="Land use diversity:1 -HHI (where HHI is maximised for a single use)"/>
    <m/>
    <s v="Mix_Land"/>
    <s v="OLS"/>
    <m/>
    <n v="-5.8327416666666672"/>
    <m/>
    <m/>
    <s v=""/>
    <s v=""/>
  </r>
  <r>
    <x v="14"/>
    <s v="Sung et al. 2014"/>
    <n v="65.5"/>
    <s v="65.5.2"/>
    <s v="Table 2 p. 138 (1500m buffer)"/>
    <n v="2.5392857142857141E-2"/>
    <n v="0.05"/>
    <n v="39.381153305203945"/>
    <n v="1.9690576652601974"/>
    <n v="4.200000000000001E-2"/>
    <s v="6e, 8a"/>
    <n v="2.1329999999999998E-2"/>
    <s v="derived (6e)"/>
    <n v="2.5392857142857141E-2"/>
    <s v="Derived (8a)"/>
    <s v="N"/>
    <s v="Pos"/>
    <s v="insignificant"/>
    <s v="Ridership"/>
    <s v="patronage"/>
    <s v="continuous"/>
    <s v="Aggregate"/>
    <s v="General"/>
    <x v="2"/>
    <s v="Seoul "/>
    <n v="2010"/>
    <s v="2010 - 2017"/>
    <n v="473"/>
    <n v="1"/>
    <n v="0"/>
    <n v="0"/>
    <x v="1"/>
    <s v="Density"/>
    <s v="Small-scale nieghbourhood living density"/>
    <m/>
    <s v="Pop_Den"/>
    <s v="OLS"/>
    <m/>
    <n v="1.1850000000000001"/>
    <m/>
    <m/>
    <s v=""/>
    <n v="0.84"/>
  </r>
  <r>
    <x v="17"/>
    <s v="Ewing et al. 2015"/>
    <n v="113.1"/>
    <s v="113.1.3"/>
    <s v="Table 11 p. 2343"/>
    <n v="1.8708913010243081E-2"/>
    <n v="0.5"/>
    <n v="53.450459652706847"/>
    <n v="26.725229826353424"/>
    <n v="3.2705000000000006"/>
    <s v="4a, 7a, 5, 8a"/>
    <n v="0.12237500000000001"/>
    <s v="Derived (7a)"/>
    <n v="1.8708913010243081E-2"/>
    <s v="Derived (8a)"/>
    <s v="Y"/>
    <s v="Pos"/>
    <s v="Y"/>
    <s v="Transit use (probability)"/>
    <s v="household"/>
    <s v="binary"/>
    <s v="Disaggregate"/>
    <s v="General"/>
    <x v="1"/>
    <s v="15 cities"/>
    <s v="varies"/>
    <s v="2010 - 2017"/>
    <n v="62011"/>
    <n v="1"/>
    <n v="0"/>
    <n v="1"/>
    <x v="0"/>
    <s v="Diversity"/>
    <s v="Land use entropy:Entropy: maximises eveness --&gt; 1"/>
    <m/>
    <s v="Mix_Land"/>
    <s v="logistic"/>
    <s v="no transit trip"/>
    <n v="0.625"/>
    <n v="1.8682459574322223"/>
    <m/>
    <s v="Derived (4a)"/>
    <n v="6.5410000000000004"/>
  </r>
  <r>
    <x v="17"/>
    <s v="Ewing et al. 2015"/>
    <n v="113.2"/>
    <s v="113.2.8"/>
    <s v="Table 12 p. 2343"/>
    <n v="2.033601841196778E-2"/>
    <n v="0.5"/>
    <n v="49.173834314169305"/>
    <n v="24.586917157084653"/>
    <n v="2.1724999999999999"/>
    <s v="7b, 8a"/>
    <n v="8.8359999999999994E-2"/>
    <s v="derived (7b)"/>
    <n v="2.033601841196778E-2"/>
    <s v="Derived (8a)"/>
    <s v="Y"/>
    <s v="Pos"/>
    <s v="Y"/>
    <s v="Ridership"/>
    <s v="trip"/>
    <s v="Count"/>
    <s v="Disaggregate"/>
    <s v="General"/>
    <x v="1"/>
    <s v="15 cities"/>
    <s v="varies"/>
    <s v="2010 - 2017"/>
    <n v="6719"/>
    <n v="1"/>
    <n v="0"/>
    <n v="1"/>
    <x v="0"/>
    <s v="Diversity"/>
    <s v="Land use entropy:Entropy: maximises eveness --&gt; 1"/>
    <m/>
    <s v="Mix_Land"/>
    <s v="Negative binomial regression"/>
    <m/>
    <n v="0.188"/>
    <m/>
    <n v="1.2068335153496053"/>
    <s v="Derived (4b)"/>
    <n v="4.3449999999999998"/>
  </r>
  <r>
    <x v="24"/>
    <s v="Bhiromkaew 2006"/>
    <n v="7.3"/>
    <s v="7.3.3"/>
    <s v="table 5.8 p. 137, mode share figure 4.7"/>
    <n v="8.4747657713928809E-2"/>
    <n v="0.25"/>
    <n v="11.799736145812602"/>
    <n v="2.9499340364531506"/>
    <n v="0.40024999999999999"/>
    <s v="4a, 7a, , 8a"/>
    <n v="0.13568100000000002"/>
    <s v="Derived (7a)"/>
    <n v="8.4747657713928809E-2"/>
    <s v="Derived (8a)"/>
    <s v="N"/>
    <s v="Pos"/>
    <s v="insignificant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Household density"/>
    <m/>
    <s v="Pop_Den"/>
    <s v="Multinomial logistic"/>
    <s v="automobile"/>
    <n v="3.5000000000000003E-2"/>
    <n v="1.0356197087996233"/>
    <m/>
    <s v="Derived (4a)"/>
    <n v="1.601"/>
  </r>
  <r>
    <x v="24"/>
    <s v="Bhiromkaew 2006"/>
    <n v="7.3"/>
    <s v="7.3.5"/>
    <s v="table 5.8 p. 137, mode share figure 4.7"/>
    <n v="8.0089053803339499E-2"/>
    <n v="0.25"/>
    <n v="12.486100815418832"/>
    <n v="3.1215252038547079"/>
    <n v="0.40425000000000005"/>
    <s v="4a, 7a, , 8a"/>
    <n v="0.12950399999999998"/>
    <s v="Derived (7a)"/>
    <n v="8.0089053803339499E-2"/>
    <s v="Derived (8a)"/>
    <s v="N"/>
    <s v="Pos"/>
    <s v="insignificant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Household density"/>
    <m/>
    <s v="Pop_Den"/>
    <s v="Multinomial logistic"/>
    <s v="automobile"/>
    <n v="3.2000000000000001E-2"/>
    <n v="1.0325175053051183"/>
    <m/>
    <s v="Derived (4a)"/>
    <n v="1.617"/>
  </r>
  <r>
    <x v="24"/>
    <s v="Bhiromkaew 2006"/>
    <n v="7.3"/>
    <s v="7.3.1"/>
    <s v="table 5.8 p. 137, mode share figure 4.7"/>
    <n v="8.7111538461538435E-2"/>
    <n v="0.25"/>
    <n v="11.479535520332027"/>
    <n v="2.8698838800830067"/>
    <n v="0.23400000000000001"/>
    <s v="4a, 7a, , 8a"/>
    <n v="8.1536399999999981E-2"/>
    <s v="Derived (7a)"/>
    <n v="8.7111538461538435E-2"/>
    <s v="Derived (8a)"/>
    <s v="N"/>
    <s v="Pos"/>
    <s v="insignificant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Household density"/>
    <m/>
    <s v="Pop_Den"/>
    <s v="Multinomial logistic"/>
    <s v="automobile"/>
    <n v="2.1999999999999999E-2"/>
    <n v="1.0222437844704382"/>
    <m/>
    <s v="Derived (4a)"/>
    <n v="0.93600000000000005"/>
  </r>
  <r>
    <x v="24"/>
    <s v="Bhiromkaew 2006"/>
    <n v="7.2"/>
    <s v="7.2.1"/>
    <s v="Descriptives p. 100, table 5.4 p. 113 'transit', mode share p. 74"/>
    <n v="8.5705714285714274E-2"/>
    <n v="0.25"/>
    <n v="11.667833450011669"/>
    <n v="2.9169583625029172"/>
    <n v="0.12424999999999999"/>
    <s v="4a, 7a, , 8a"/>
    <n v="4.2595739999999993E-2"/>
    <s v="Derived (7a)"/>
    <n v="8.5705714285714274E-2"/>
    <s v="Derived (8a)"/>
    <s v="N"/>
    <s v="Pos"/>
    <s v="insignificant"/>
    <s v="Mode choice (probability)"/>
    <s v="activity"/>
    <s v="categorical"/>
    <s v="Disaggregate"/>
    <s v="Work"/>
    <x v="1"/>
    <s v="Portland"/>
    <s v="1994/1995"/>
    <s v="Pre-2010"/>
    <n v="2127"/>
    <n v="1"/>
    <n v="0"/>
    <n v="1"/>
    <x v="0"/>
    <s v="Density"/>
    <s v="Household density"/>
    <m/>
    <s v="Pop_Den"/>
    <s v="Multinomial logistic"/>
    <s v="automobile"/>
    <n v="1.0999999999999999E-2"/>
    <n v="1.0110607224447195"/>
    <m/>
    <s v="Derived (4a)"/>
    <n v="0.497"/>
  </r>
  <r>
    <x v="28"/>
    <s v="Chen et al. 2007"/>
    <n v="19.100000000000001"/>
    <s v="19.1.1"/>
    <s v="Table 8 p. 36"/>
    <n v="6.5206307597043892E-2"/>
    <n v="1"/>
    <n v="15.335939679021708"/>
    <n v="15.335939679021708"/>
    <n v="-5.0194530569438047"/>
    <s v="4c, 5, 7a"/>
    <n v="-0.32729999999999998"/>
    <s v="Derived (7a)"/>
    <m/>
    <m/>
    <s v="Y"/>
    <s v="Neg"/>
    <s v="N"/>
    <s v="Mode choice (probability)"/>
    <s v="tour"/>
    <s v="categorical"/>
    <s v="Disaggregate"/>
    <s v="Work"/>
    <x v="1"/>
    <s v="New York"/>
    <s v="1997/98"/>
    <s v="Pre-2010"/>
    <n v="4762"/>
    <n v="1"/>
    <n v="0"/>
    <n v="1"/>
    <x v="0"/>
    <s v="Density"/>
    <s v="Population density (at home)"/>
    <m/>
    <s v="Pop_Den"/>
    <s v="Multinomial logistic"/>
    <s v="not choosing transit"/>
    <n v="-0.32729999999999998"/>
    <n v="0.99674855414782393"/>
    <m/>
    <s v="Derived (4c)"/>
    <s v=""/>
  </r>
  <r>
    <x v="6"/>
    <s v="Moniruzzaman and Paez 2012"/>
    <n v="37.200000000000003"/>
    <s v="37.2.2"/>
    <s v="Table 2 (2), p. 203"/>
    <n v="6.5206307597043892E-2"/>
    <n v="0.33333333333333331"/>
    <n v="15.335939679021708"/>
    <n v="5.111979893007236"/>
    <n v="0.54390561445635122"/>
    <s v="4a, 7a"/>
    <n v="0.1063982304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Density"/>
    <s v="Dwelling density"/>
    <m/>
    <s v="Pop_Den"/>
    <s v="Binary logistic"/>
    <s v="not choosing transit"/>
    <n v="0.58640999999999999"/>
    <n v="1.7975237080793633"/>
    <m/>
    <s v="Derived (4a)"/>
    <s v=""/>
  </r>
  <r>
    <x v="6"/>
    <s v="Moniruzzaman and Paez 2012"/>
    <n v="37.299999999999997"/>
    <s v="37.3.2"/>
    <s v="Table 2 (3), p. 203"/>
    <n v="6.5206307597043892E-2"/>
    <n v="0.33333333333333331"/>
    <n v="15.335939679021708"/>
    <n v="5.111979893007236"/>
    <n v="0.39614776982870276"/>
    <s v="4a, 7a"/>
    <n v="7.7494000000000007E-2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Density"/>
    <s v="Dwelling density"/>
    <m/>
    <s v="Pop_Den"/>
    <s v="Binary logistic"/>
    <s v="not choosing transit"/>
    <n v="0.38746999999999998"/>
    <n v="1.473248755493382"/>
    <m/>
    <s v="Derived (4a)"/>
    <s v=""/>
  </r>
  <r>
    <x v="6"/>
    <s v="Moniruzzaman and Paez 2012"/>
    <n v="37.1"/>
    <s v="37.1.2"/>
    <s v="Table 2 (1), p. 203"/>
    <n v="6.5206307597043892E-2"/>
    <n v="0.33333333333333331"/>
    <n v="15.335939679021708"/>
    <n v="5.111979893007236"/>
    <n v="0.38159002889358556"/>
    <s v="4a, 7a"/>
    <n v="7.4646230400000013E-2"/>
    <s v="Derived (7a)"/>
    <m/>
    <m/>
    <s v="Y"/>
    <s v="Pos"/>
    <s v="Y"/>
    <s v="Transit use (probability)"/>
    <s v="individual"/>
    <s v="binary"/>
    <s v="Aggregate"/>
    <s v="Work"/>
    <x v="0"/>
    <s v="GTHA"/>
    <n v="2006"/>
    <s v="Pre-2010"/>
    <n v="761"/>
    <n v="1"/>
    <n v="0"/>
    <n v="1"/>
    <x v="0"/>
    <s v="Density"/>
    <s v="Dwelling density"/>
    <m/>
    <s v="Pop_Den"/>
    <s v="Binary logistic"/>
    <s v="not choosing transit"/>
    <n v="0.41141"/>
    <n v="1.5089438967463207"/>
    <m/>
    <s v="Derived (4a)"/>
    <s v=""/>
  </r>
  <r>
    <x v="39"/>
    <s v="Armbruster 2010"/>
    <n v="66.099999999999994"/>
    <s v="66.1.1"/>
    <s v="Table 5 p. 33"/>
    <n v="0.13900000000000001"/>
    <n v="1"/>
    <n v="7.1942446043165464"/>
    <n v="7.1942446043165464"/>
    <n v="2.3453237410071943"/>
    <s v="6a, 8b, 8a"/>
    <n v="0.32600000000000001"/>
    <s v="Source (6a)"/>
    <n v="0.13900000000000001"/>
    <s v="Derived (8a)"/>
    <s v="Y"/>
    <s v="Pos"/>
    <s v="Y"/>
    <s v="Ridership"/>
    <s v="per capita patronage"/>
    <s v="continuous"/>
    <s v="Aggregate"/>
    <s v="General"/>
    <x v="1"/>
    <s v="varies"/>
    <s v="2002 - 2007"/>
    <s v="Pre-2010"/>
    <n v="54"/>
    <n v="1"/>
    <n v="0"/>
    <n v="1"/>
    <x v="0"/>
    <s v="Density"/>
    <s v="Population density"/>
    <m/>
    <s v="Pop_Den"/>
    <s v="OLS"/>
    <m/>
    <n v="0.32600000000000001"/>
    <m/>
    <m/>
    <s v=""/>
    <n v="2.3453237410071943"/>
  </r>
  <r>
    <x v="14"/>
    <s v="Sung et al. 2014"/>
    <n v="65.099999999999994"/>
    <s v="65.10.2"/>
    <s v="Table 3 p. 139 (1500m buffer)"/>
    <n v="2.7941176470588233E-2"/>
    <n v="0.05"/>
    <n v="35.789473684210527"/>
    <n v="1.7894736842105265"/>
    <n v="3.4000000000000002E-2"/>
    <s v="6e, 8a"/>
    <n v="1.9E-2"/>
    <s v="derived (6e)"/>
    <n v="2.7941176470588233E-2"/>
    <s v="Derived (8a)"/>
    <s v="N"/>
    <s v="Pos"/>
    <s v="insignificant"/>
    <s v="Ridership"/>
    <s v="patronage"/>
    <s v="continuous"/>
    <s v="Aggregate"/>
    <s v="General"/>
    <x v="2"/>
    <s v="Seoul metropolitan region"/>
    <n v="2010"/>
    <s v="2010 - 2017"/>
    <n v="473"/>
    <n v="1"/>
    <n v="0"/>
    <n v="0"/>
    <x v="1"/>
    <s v="Density"/>
    <s v="Small-scale nieghbourhood living density"/>
    <m/>
    <s v="Pop_Den"/>
    <s v="OLS"/>
    <m/>
    <n v="0.5"/>
    <m/>
    <m/>
    <s v=""/>
    <n v="0.68"/>
  </r>
  <r>
    <x v="30"/>
    <s v="Guerra et al. 2012"/>
    <n v="70.13"/>
    <s v="70.13.1"/>
    <s v="Table 5 p. 9 (model 3"/>
    <n v="4.0616740088105729E-2"/>
    <n v="1"/>
    <n v="24.620390455531453"/>
    <n v="24.620390455531453"/>
    <n v="2.27"/>
    <s v="6a, 8a, 5"/>
    <n v="9.2200000000000004E-2"/>
    <s v="Source (6a)"/>
    <n v="4.0616740088105729E-2"/>
    <s v="Derived (8a)"/>
    <s v="Y"/>
    <s v="Pos"/>
    <s v="Y"/>
    <s v="Ridership"/>
    <s v="boarding + alighting"/>
    <s v="continuous"/>
    <s v="Aggregate"/>
    <s v="Weekday"/>
    <x v="1"/>
    <s v="varies"/>
    <n v="2009"/>
    <s v="Pre-2010"/>
    <n v="1449"/>
    <n v="1"/>
    <n v="0"/>
    <n v="0"/>
    <x v="1"/>
    <s v="Density"/>
    <s v="Population density"/>
    <m/>
    <s v="Pop_Den"/>
    <s v="OLS"/>
    <m/>
    <n v="9.2200000000000004E-2"/>
    <m/>
    <m/>
    <s v=""/>
    <n v="2.27"/>
  </r>
  <r>
    <x v="31"/>
    <s v="Zhao et al. 2013"/>
    <n v="128.1"/>
    <s v="128.1.1"/>
    <s v="Table  2  p. 120"/>
    <n v="7.1637324008172798E-2"/>
    <n v="0.5"/>
    <n v="13.959203722991024"/>
    <n v="6.979601861495512"/>
    <n v="1.075"/>
    <s v="6c, 8a"/>
    <n v="0.15402024661757152"/>
    <s v="Derived (6c)"/>
    <n v="7.1637324008172798E-2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Population density (common catchment area)"/>
    <m/>
    <s v="Pop_Den"/>
    <s v="OLS"/>
    <m/>
    <n v="0.1769"/>
    <m/>
    <m/>
    <m/>
    <n v="2.15"/>
  </r>
  <r>
    <x v="31"/>
    <s v="Zhao et al. 2013"/>
    <n v="128.1"/>
    <s v="128.1.3"/>
    <s v="Table  2  p. 120"/>
    <n v="1.6617760984839614E-4"/>
    <n v="0.5"/>
    <n v="6017.6578596376503"/>
    <n v="3008.8289298188251"/>
    <n v="-0.505"/>
    <s v="6c, 8a"/>
    <n v="-1.6783938594688009E-4"/>
    <s v="Derived (6c)"/>
    <n v="1.6617760984839614E-4"/>
    <s v="Derived (8a)"/>
    <s v="N"/>
    <s v="Neg"/>
    <s v="insignificant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Residential floor area (common catchment area)"/>
    <m/>
    <s v="Pop_Den"/>
    <s v="OLS"/>
    <m/>
    <n v="-3.3E-3"/>
    <m/>
    <m/>
    <m/>
    <n v="-1.01"/>
  </r>
  <r>
    <x v="29"/>
    <s v="Chao. et al. 2016"/>
    <n v="71.099999999999994"/>
    <s v="71.1.1"/>
    <s v="Table 4"/>
    <n v="6.5206307597043892E-2"/>
    <n v="1"/>
    <n v="15.335939679021708"/>
    <n v="15.335939679021708"/>
    <n v="2.3463987708903211"/>
    <s v="6a"/>
    <n v="0.153"/>
    <s v="Source (6a)"/>
    <m/>
    <m/>
    <s v="N"/>
    <s v="Pos"/>
    <s v="insignificant"/>
    <s v="Ridership"/>
    <s v="boarding"/>
    <s v="continuous"/>
    <s v="Aggregate"/>
    <s v="General"/>
    <x v="1"/>
    <s v="Washington DC"/>
    <n v="2011"/>
    <s v="2010 - 2017"/>
    <n v="39"/>
    <n v="1"/>
    <n v="0"/>
    <n v="1"/>
    <x v="0"/>
    <s v="Density"/>
    <s v="Population density"/>
    <m/>
    <s v="Pop_Den"/>
    <s v="OLS"/>
    <m/>
    <n v="0.153"/>
    <m/>
    <m/>
    <s v=""/>
    <s v=""/>
  </r>
  <r>
    <x v="34"/>
    <s v="Lee et al. 2017"/>
    <n v="88.1"/>
    <s v="88.1.1"/>
    <s v="Table 5 p. 20"/>
    <n v="6.5206307597043892E-2"/>
    <n v="1"/>
    <n v="15.335939679021708"/>
    <n v="15.335939679021708"/>
    <n v="1.8571361231686561"/>
    <s v="1, 6c"/>
    <n v="0.12109698929691697"/>
    <s v="Derived (6c)"/>
    <m/>
    <m/>
    <s v="Y"/>
    <s v="Pos"/>
    <s v="Y"/>
    <s v="Mode share"/>
    <s v="trip"/>
    <s v="continuous (fraction)"/>
    <s v="Aggregate"/>
    <s v="General"/>
    <x v="2"/>
    <s v="Seoul metropolitan area"/>
    <n v="2010"/>
    <s v="2010 - 2017"/>
    <n v="78"/>
    <n v="1"/>
    <n v="0"/>
    <n v="1"/>
    <x v="0"/>
    <s v="Density"/>
    <s v="Population density"/>
    <m/>
    <s v="Pop_Den"/>
    <s v="OLS"/>
    <m/>
    <n v="7.1520643493541822E-4"/>
    <m/>
    <m/>
    <s v=""/>
    <s v=""/>
  </r>
  <r>
    <x v="16"/>
    <s v="Kim et al. 2016"/>
    <n v="93.1"/>
    <s v="93.1.2"/>
    <s v="Table 3 p. 9 (model 5)"/>
    <n v="9.9850796115331736E-2"/>
    <n v="1"/>
    <n v="10.014942683531128"/>
    <n v="10.014942683531128"/>
    <n v="4.2"/>
    <s v="6c, 8a, 5"/>
    <n v="0.41937334368439333"/>
    <s v="Derived (6c)"/>
    <n v="9.9850796115331736E-2"/>
    <s v="Derived (8a)"/>
    <s v="Y"/>
    <s v="Pos"/>
    <s v="Y"/>
    <s v="Ridership"/>
    <s v="trip"/>
    <s v="continuous"/>
    <s v="Aggregate"/>
    <s v="General"/>
    <x v="1"/>
    <s v="Los Angeles"/>
    <s v="2000 - 2010"/>
    <s v="2010 - 2017"/>
    <n v="50"/>
    <n v="1"/>
    <n v="0"/>
    <n v="1"/>
    <x v="0"/>
    <s v="Density"/>
    <s v="Change in dwelling units per service area"/>
    <m/>
    <s v="Pop_Den"/>
    <s v="OLS"/>
    <m/>
    <n v="1272.68"/>
    <m/>
    <m/>
    <s v=""/>
    <n v="4.2"/>
  </r>
  <r>
    <x v="4"/>
    <s v="Concas and DeSalvo 2014"/>
    <n v="97.1"/>
    <s v="97.1.1"/>
    <s v="Model I (RL exogensous) Table 3 p. 26"/>
    <n v="6.5206307597043892E-2"/>
    <n v="0.5"/>
    <n v="15.335939679021708"/>
    <n v="7.667969839510854"/>
    <n v="0.68244931571646594"/>
    <m/>
    <n v="8.8999999999999996E-2"/>
    <s v="Source"/>
    <m/>
    <m/>
    <s v="unspecified"/>
    <s v="Pos"/>
    <s v="Y"/>
    <s v="Ridership"/>
    <s v="trip"/>
    <s v="continuous"/>
    <s v="Disaggregate"/>
    <s v="General"/>
    <x v="1"/>
    <s v="San Francisco"/>
    <n v="2000"/>
    <s v="Pre-2010"/>
    <n v="8229"/>
    <n v="1"/>
    <n v="1"/>
    <n v="1"/>
    <x v="2"/>
    <s v="Density"/>
    <s v="Gross population density"/>
    <m/>
    <s v="Pop_Den"/>
    <s v="3SLS"/>
    <m/>
    <s v=""/>
    <m/>
    <m/>
    <s v=""/>
    <s v=""/>
  </r>
  <r>
    <x v="4"/>
    <s v="Concas and DeSalvo 2014"/>
    <n v="97.2"/>
    <s v="97.2.1"/>
    <s v="Model II (density exogensous) Table 5 p. 29"/>
    <n v="6.5206307597043892E-2"/>
    <n v="0.5"/>
    <n v="15.335939679021708"/>
    <n v="7.667969839510854"/>
    <n v="0.5520938284447815"/>
    <m/>
    <n v="7.1999999999999995E-2"/>
    <s v="Source"/>
    <m/>
    <m/>
    <s v="unspecified"/>
    <s v="Pos"/>
    <s v="Y"/>
    <s v="Ridership"/>
    <s v="trip"/>
    <s v="continuous"/>
    <s v="Disaggregate"/>
    <s v="General"/>
    <x v="1"/>
    <s v="San Francisco"/>
    <n v="2000"/>
    <s v="Pre-2010"/>
    <n v="8212"/>
    <n v="1"/>
    <n v="0"/>
    <n v="1"/>
    <x v="0"/>
    <s v="Density"/>
    <s v="Gross population density"/>
    <m/>
    <s v="Pop_Den"/>
    <s v="3SLS"/>
    <m/>
    <s v=""/>
    <m/>
    <m/>
    <s v=""/>
    <s v=""/>
  </r>
  <r>
    <x v="35"/>
    <s v="Jun et al. 2013"/>
    <n v="98.2"/>
    <s v="98.2.1"/>
    <s v="Table 7 p. 237"/>
    <n v="6.5206307597043892E-2"/>
    <n v="1"/>
    <n v="15.335939679021708"/>
    <n v="15.335939679021708"/>
    <n v="4.1195574413425255"/>
    <s v="2, 3 (ref case was PT), 4a, 7a, 5"/>
    <n v="0.26862112968387181"/>
    <s v="Derived (7a)"/>
    <m/>
    <m/>
    <s v="Y"/>
    <s v="Pos"/>
    <s v="Y"/>
    <s v="Mode choice (probability)"/>
    <s v="trip"/>
    <s v="binary"/>
    <s v="Aggregate"/>
    <s v="Work"/>
    <x v="2"/>
    <s v="Seoul metropolitan area"/>
    <n v="2006"/>
    <s v="Pre-2010"/>
    <s v="not stated"/>
    <n v="1"/>
    <n v="0"/>
    <n v="1"/>
    <x v="0"/>
    <s v="Density"/>
    <s v="Population density"/>
    <m/>
    <s v="Pop_Den"/>
    <s v="Binary logistic"/>
    <s v="automobile"/>
    <n v="0.108"/>
    <n v="1.1140477453864677"/>
    <m/>
    <s v="Derived (2 - Reversed the reference case from PT; 4a)"/>
    <s v=""/>
  </r>
  <r>
    <x v="36"/>
    <s v="Brownet al. 2014"/>
    <n v="107.6"/>
    <s v="107.6.1"/>
    <s v="Table 2 p. 952 (Regional rail model)"/>
    <n v="6.5206307597043892E-2"/>
    <n v="0.33333333333333331"/>
    <n v="15.335939679021708"/>
    <n v="5.111979893007236"/>
    <n v="2.555989946503618"/>
    <s v="4b"/>
    <n v="0.5"/>
    <s v="Source"/>
    <m/>
    <m/>
    <s v="Y"/>
    <s v="Pos"/>
    <s v="Y"/>
    <s v="Ridership"/>
    <s v="trip"/>
    <s v="Count"/>
    <s v="Aggregate"/>
    <s v="Work"/>
    <x v="1"/>
    <s v="Atlanta"/>
    <n v="2000"/>
    <s v="Pre-2010"/>
    <n v="70409"/>
    <n v="1"/>
    <n v="0"/>
    <n v="1"/>
    <x v="0"/>
    <s v="Density"/>
    <s v="Population density"/>
    <m/>
    <s v="Pop_Den"/>
    <s v="Negative binomial regression"/>
    <m/>
    <n v="0.1013"/>
    <m/>
    <n v="1.10660857454338"/>
    <s v="Derived (4b)"/>
    <s v=""/>
  </r>
  <r>
    <x v="36"/>
    <s v="Brownet al. 2014"/>
    <n v="107.1"/>
    <s v="107.1.1"/>
    <s v="Table 1 p. 947 (Regional bus model)"/>
    <n v="6.5206307597043892E-2"/>
    <n v="0.33333333333333331"/>
    <n v="15.335939679021708"/>
    <n v="5.111979893007236"/>
    <n v="2.4026305497134008"/>
    <s v="4b"/>
    <n v="0.47"/>
    <s v="Source"/>
    <m/>
    <m/>
    <s v="Y"/>
    <s v="Pos"/>
    <s v="Y"/>
    <s v="Ridership"/>
    <s v="trip"/>
    <s v="Count"/>
    <s v="Aggregate"/>
    <s v="Work"/>
    <x v="1"/>
    <s v="Atlanta"/>
    <n v="2000"/>
    <s v="Pre-2010"/>
    <n v="40269"/>
    <n v="1"/>
    <n v="0"/>
    <n v="1"/>
    <x v="0"/>
    <s v="Density"/>
    <s v="Population density"/>
    <m/>
    <s v="Pop_Den"/>
    <s v="Negative binomial regression"/>
    <m/>
    <n v="7.9600000000000004E-2"/>
    <m/>
    <n v="1.0828538394993001"/>
    <s v="Derived (4b)"/>
    <s v=""/>
  </r>
  <r>
    <x v="36"/>
    <s v="Brownet al. 2014"/>
    <n v="107.5"/>
    <s v="107.5.1"/>
    <s v="Table 1 p. 947 (Bus to all other destinations)"/>
    <n v="6.5206307597043892E-2"/>
    <n v="0.33333333333333331"/>
    <n v="15.335939679021708"/>
    <n v="5.111979893007236"/>
    <n v="2.2543831328161912"/>
    <s v="4b"/>
    <n v="0.441"/>
    <s v="Source"/>
    <m/>
    <m/>
    <s v="Y"/>
    <s v="Pos"/>
    <s v="Y"/>
    <s v="Ridership"/>
    <s v="trip"/>
    <s v="Count"/>
    <s v="Aggregate"/>
    <s v="Work"/>
    <x v="1"/>
    <s v="Atlanta"/>
    <n v="2000"/>
    <s v="Pre-2010"/>
    <n v="33032"/>
    <n v="1"/>
    <n v="0"/>
    <n v="1"/>
    <x v="0"/>
    <s v="Density"/>
    <s v="Population density"/>
    <m/>
    <s v="Pop_Den"/>
    <s v="Negative binomial regression"/>
    <m/>
    <n v="7.4899999999999994E-2"/>
    <m/>
    <n v="1.0777763678587842"/>
    <s v="Derived (4b)"/>
    <s v=""/>
  </r>
  <r>
    <x v="40"/>
    <s v="Vergel-Tovar 2016"/>
    <n v="139.4"/>
    <s v="139.4.1"/>
    <s v="Table 44 p. 356"/>
    <n v="0.13469999999999999"/>
    <n v="0.33333333333333331"/>
    <n v="7.4239049740163336"/>
    <n v="2.4746349913387777"/>
    <n v="3.291264538480574E-2"/>
    <s v="6a, 8b, 8a"/>
    <n v="1.3299999999999999E-2"/>
    <s v="Source (6a)"/>
    <n v="0.13469999999999999"/>
    <s v="Derived (8a)"/>
    <s v="N"/>
    <s v="Pos"/>
    <s v="insignificant"/>
    <s v="Ridership"/>
    <m/>
    <s v="continuous"/>
    <s v="Aggregate"/>
    <s v="General"/>
    <x v="8"/>
    <s v="varies"/>
    <s v="2013, 2014"/>
    <s v="2010 - 2017"/>
    <n v="120"/>
    <n v="1"/>
    <n v="1"/>
    <n v="0"/>
    <x v="0"/>
    <s v="Density"/>
    <s v="population density"/>
    <m/>
    <s v="Pop_Den"/>
    <s v="OLS"/>
    <m/>
    <n v="1.3299999999999999E-2"/>
    <m/>
    <m/>
    <m/>
    <n v="9.8737936154417227E-2"/>
  </r>
  <r>
    <x v="12"/>
    <s v="Zhao et al. 2014"/>
    <n v="129.1"/>
    <s v="129.1.1"/>
    <s v="Table 2 p. 143"/>
    <n v="0.10671491150309889"/>
    <n v="0.5"/>
    <n v="9.3707616481597427"/>
    <n v="4.6853808240798713"/>
    <n v="1.0900000000000001"/>
    <s v="6c, 8a"/>
    <n v="0.2326385070767556"/>
    <s v="Derived (6c)"/>
    <n v="0.10671491150309889"/>
    <s v="Derived (8a)"/>
    <s v="Y"/>
    <s v="Pos"/>
    <s v="Y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Population density (common catchment area)"/>
    <m/>
    <s v="Pop_Den"/>
    <s v="OLS"/>
    <m/>
    <n v="0.13450000000000001"/>
    <m/>
    <m/>
    <m/>
    <n v="2.1800000000000002"/>
  </r>
  <r>
    <x v="40"/>
    <s v="Vergel-Tovar 2016"/>
    <n v="139.19999999999999"/>
    <s v="139.2.1"/>
    <s v="Table 40, p. 352 (land use model)"/>
    <n v="0.1188"/>
    <n v="0.33333333333333331"/>
    <n v="8.4175084175084169"/>
    <n v="2.8058361391694722"/>
    <n v="-0.37710437710437705"/>
    <s v="6a, 8b, 8a"/>
    <n v="-0.13439999999999999"/>
    <s v="Source (6a)"/>
    <n v="0.1188"/>
    <s v="Derived (8a)"/>
    <s v="N"/>
    <s v="Neg"/>
    <s v="insignificant"/>
    <s v="Ridership"/>
    <m/>
    <s v="continuous"/>
    <s v="Aggregate"/>
    <s v="General"/>
    <x v="8"/>
    <s v="varies"/>
    <s v="2013, 2014"/>
    <s v="2010 - 2017"/>
    <n v="120"/>
    <n v="1"/>
    <n v="1"/>
    <n v="0"/>
    <x v="0"/>
    <s v="Density"/>
    <s v="population density"/>
    <m/>
    <s v="Pop_Den"/>
    <s v="OLS"/>
    <m/>
    <n v="-0.13439999999999999"/>
    <m/>
    <m/>
    <m/>
    <n v="-1.1313131313131313"/>
  </r>
  <r>
    <x v="40"/>
    <s v="Vergel-Tovar 2016"/>
    <n v="139.1"/>
    <s v="139.1.1"/>
    <s v="Table 38, p. 344 (fully adjusted)"/>
    <n v="8.5199999999999998E-2"/>
    <n v="0.33333333333333331"/>
    <n v="11.737089201877934"/>
    <n v="3.9123630672926444"/>
    <n v="8.9593114241001554E-2"/>
    <s v="6a, 8b, 8a"/>
    <n v="2.29E-2"/>
    <s v="Source (6a)"/>
    <n v="8.5199999999999998E-2"/>
    <s v="Derived (8a)"/>
    <s v="N"/>
    <s v="Pos"/>
    <s v="insignificant"/>
    <s v="Ridership"/>
    <m/>
    <s v="continuous"/>
    <s v="Aggregate"/>
    <s v="General"/>
    <x v="8"/>
    <s v="varies"/>
    <s v="2013, 2014"/>
    <s v="2010 - 2017"/>
    <n v="120"/>
    <n v="1"/>
    <n v="1"/>
    <n v="0"/>
    <x v="0"/>
    <s v="Density"/>
    <s v="population density"/>
    <m/>
    <s v="Pop_Den"/>
    <s v="OLS"/>
    <m/>
    <n v="2.29E-2"/>
    <m/>
    <m/>
    <m/>
    <n v="0.26877934272300469"/>
  </r>
  <r>
    <x v="12"/>
    <s v="Zhao et al. 2014"/>
    <n v="129.1"/>
    <s v="129.1.3"/>
    <s v="Table 2 p. 143"/>
    <n v="1.7189784164569101E-3"/>
    <n v="0.5"/>
    <n v="581.74087029036707"/>
    <n v="290.87043514518354"/>
    <n v="0.52500000000000002"/>
    <s v="6c, 8a"/>
    <n v="1.8049273372797558E-3"/>
    <s v="Derived (6c)"/>
    <n v="1.7189784164569101E-3"/>
    <s v="Derived (8a)"/>
    <s v="N"/>
    <s v="Pos"/>
    <s v="insignificant"/>
    <s v="Ridership"/>
    <m/>
    <s v="continuous"/>
    <s v="Aggregate"/>
    <s v="General"/>
    <x v="5"/>
    <s v="Nanjing"/>
    <n v="2010"/>
    <s v="2010 - 2017"/>
    <n v="55"/>
    <n v="1"/>
    <n v="0"/>
    <n v="0"/>
    <x v="1"/>
    <s v="Density"/>
    <s v="Residential floor area (common catchment area)"/>
    <m/>
    <s v="Pop_Den"/>
    <s v="OLS"/>
    <m/>
    <n v="7.0499999999999993E-2"/>
    <m/>
    <m/>
    <m/>
    <n v="-1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1">
  <r>
    <x v="0"/>
    <s v="Zahabi et al. 2012"/>
    <n v="57.1"/>
    <x v="0"/>
    <x v="0"/>
    <x v="0"/>
    <x v="0"/>
    <x v="0"/>
    <x v="0"/>
    <n v="12.243087576932918"/>
    <n v="0"/>
    <n v="0"/>
    <s v="Table 4 p. 115"/>
    <n v="3"/>
    <s v="Y"/>
    <s v="Pos"/>
    <x v="0"/>
    <s v="mode choice (probability)"/>
    <s v="trip mode choice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s v="Work"/>
    <x v="0"/>
    <s v="Montreal"/>
    <n v="2003"/>
    <x v="0"/>
    <n v="3710"/>
    <n v="1"/>
    <s v="O"/>
    <s v="Y"/>
    <n v="0"/>
    <n v="1"/>
    <n v="1"/>
    <n v="0"/>
    <x v="0"/>
    <x v="0"/>
    <x v="0"/>
    <n v="1"/>
    <x v="0"/>
    <n v="0"/>
    <n v="0"/>
    <n v="0"/>
    <x v="0"/>
    <s v="Cluster 2: somewhat higher PT access,  somewhat higher density,  somewhat higher diversity"/>
    <n v="1"/>
    <x v="0"/>
    <s v="Origin/residence"/>
    <s v="other"/>
    <s v="400 &lt; x &lt; 800m"/>
    <s v="Simultaneous logistic model"/>
    <s v="not choosing transit"/>
    <s v="Cluster 4: periphery (less transit-oriented)"/>
    <s v="4a"/>
    <n v="14"/>
    <s v="Source"/>
    <n v="6.0010000000000003"/>
    <n v="403.83242406787969"/>
    <m/>
    <s v="Derived (4a)"/>
    <m/>
    <m/>
    <s v=""/>
    <m/>
    <s v=""/>
    <s v=""/>
    <s v=""/>
    <s v=""/>
    <n v="2.8000000000000001E-2"/>
    <s v=""/>
    <m/>
    <m/>
    <m/>
    <s v="not stated"/>
    <s v=""/>
    <s v=""/>
    <s v=""/>
    <s v=""/>
    <s v=""/>
    <m/>
    <m/>
    <m/>
    <s v=""/>
    <s v=""/>
    <s v=""/>
    <s v=""/>
    <m/>
    <m/>
  </r>
  <r>
    <x v="0"/>
    <s v="Zahabi et al. 2012"/>
    <n v="57.1"/>
    <x v="1"/>
    <x v="0"/>
    <x v="0"/>
    <x v="0"/>
    <x v="0"/>
    <x v="0"/>
    <n v="12.243087576932918"/>
    <n v="0"/>
    <n v="0"/>
    <s v="Table 4 p. 115"/>
    <n v="3"/>
    <s v="Y"/>
    <s v="Pos"/>
    <x v="0"/>
    <s v="mode choice (probability)"/>
    <s v="trip mode choice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s v="Work"/>
    <x v="0"/>
    <s v="Montreal"/>
    <n v="2003"/>
    <x v="0"/>
    <n v="3710"/>
    <n v="1"/>
    <s v="O"/>
    <s v="Y"/>
    <n v="0"/>
    <n v="1"/>
    <n v="1"/>
    <n v="0"/>
    <x v="0"/>
    <x v="0"/>
    <x v="0"/>
    <n v="1"/>
    <x v="0"/>
    <n v="0"/>
    <n v="0"/>
    <n v="0"/>
    <x v="0"/>
    <s v="Cluster 1: high PT access, high density, high diversity"/>
    <n v="1"/>
    <x v="0"/>
    <s v="Origin/residence"/>
    <s v="other"/>
    <s v="400 &lt; x &lt; 800m"/>
    <s v="Simultaneous logistic model"/>
    <s v="not choosing transit"/>
    <s v="Cluster 4: periphery (less transit-oriented)"/>
    <s v="4a"/>
    <n v="13"/>
    <s v="Source"/>
    <n v="2.77"/>
    <n v="15.958634009794029"/>
    <m/>
    <s v="Derived (4a)"/>
    <m/>
    <m/>
    <s v=""/>
    <m/>
    <s v=""/>
    <s v=""/>
    <s v=""/>
    <s v=""/>
    <n v="8.1000000000000003E-2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2"/>
    <x v="0"/>
    <x v="0"/>
    <x v="0"/>
    <x v="1"/>
    <x v="0"/>
    <n v="19.173553039543329"/>
    <n v="0"/>
    <n v="0"/>
    <s v="Table 2p. 471"/>
    <n v="2"/>
    <s v="Y"/>
    <s v="Pos"/>
    <x v="0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1"/>
    <s v="Road density"/>
    <m/>
    <x v="1"/>
    <s v="Origin/residence"/>
    <s v="other"/>
    <s v=" city or metropolitan area"/>
    <s v="Multinomial logistic"/>
    <s v="automobile"/>
    <m/>
    <s v="5, 4a"/>
    <n v="5.08"/>
    <s v="Source"/>
    <n v="0.40600000000000003"/>
    <n v="1.50080255245802"/>
    <m/>
    <s v="Derived (4a)"/>
    <s v=""/>
    <s v=""/>
    <s v=""/>
    <m/>
    <n v="1.8"/>
    <s v=""/>
    <s v=""/>
    <s v=""/>
    <n v="0.1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2"/>
    <x v="3"/>
    <x v="0"/>
    <x v="0"/>
    <x v="0"/>
    <x v="1"/>
    <x v="0"/>
    <n v="19.173553039543329"/>
    <n v="0"/>
    <n v="0"/>
    <s v="Table 2p. 471"/>
    <n v="2"/>
    <s v="Y"/>
    <s v="Pos"/>
    <x v="0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1"/>
    <s v="Road density"/>
    <m/>
    <x v="1"/>
    <s v="Origin/residence"/>
    <s v="other"/>
    <s v=" city or metropolitan area"/>
    <s v="Multinomial logistic"/>
    <s v="automobile"/>
    <m/>
    <s v="5, 4a"/>
    <n v="5"/>
    <s v="Source"/>
    <n v="0.52900000000000003"/>
    <n v="1.697234225493002"/>
    <m/>
    <s v="Derived (4a)"/>
    <s v=""/>
    <s v=""/>
    <s v=""/>
    <m/>
    <n v="1.84"/>
    <s v=""/>
    <s v=""/>
    <s v=""/>
    <n v="0.1"/>
    <s v=""/>
    <m/>
    <m/>
    <m/>
    <s v="not stated"/>
    <s v=""/>
    <s v=""/>
    <s v=""/>
    <s v=""/>
    <s v=""/>
    <m/>
    <m/>
    <m/>
    <s v=""/>
    <s v=""/>
    <s v=""/>
    <s v=""/>
    <m/>
    <m/>
  </r>
  <r>
    <x v="2"/>
    <s v="Marshall and Garrick 2010"/>
    <n v="55.1"/>
    <x v="4"/>
    <x v="1"/>
    <x v="0"/>
    <x v="0"/>
    <x v="2"/>
    <x v="0"/>
    <n v="12.449108192344802"/>
    <n v="0"/>
    <n v="0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n v="0"/>
    <x v="2"/>
    <s v="Mixed Use:ratio of the two land uses"/>
    <m/>
    <x v="2"/>
    <s v="Origin/residence"/>
    <s v="neighbourhood"/>
    <s v=" not stated"/>
    <s v="Multinomial logistic"/>
    <s v="automobile"/>
    <s v="Not mixed use"/>
    <s v="4a, 7a, 8a"/>
    <n v="4.705557948"/>
    <s v="derived (7a)"/>
    <n v="12.4131"/>
    <n v="246003.24355241624"/>
    <m/>
    <s v="Derived (4a)"/>
    <s v=""/>
    <m/>
    <n v="58.58"/>
    <m/>
    <s v=""/>
    <s v=""/>
    <s v=""/>
    <s v=""/>
    <s v=""/>
    <n v="0.21190000000000001"/>
    <m/>
    <n v="8.0327039057698876E-2"/>
    <s v="Derived (8a)"/>
    <s v="not stated"/>
    <s v=""/>
    <n v="62198.92"/>
    <s v=""/>
    <s v=""/>
    <s v=""/>
    <m/>
    <m/>
    <m/>
    <n v="159"/>
    <n v="5.2299999999999999E-2"/>
    <n v="0.4"/>
    <n v="4.705557948"/>
    <m/>
    <m/>
  </r>
  <r>
    <x v="1"/>
    <s v="Bento et al. 2005"/>
    <n v="22.2"/>
    <x v="5"/>
    <x v="0"/>
    <x v="0"/>
    <x v="0"/>
    <x v="3"/>
    <x v="0"/>
    <n v="9.2487044500937259"/>
    <n v="0"/>
    <n v="0"/>
    <s v="Table 2p. 471"/>
    <n v="2"/>
    <s v="Y"/>
    <s v="Pos"/>
    <x v="0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0"/>
    <s v="Population centrality"/>
    <m/>
    <x v="3"/>
    <s v="Origin/residence"/>
    <s v="other"/>
    <s v=" city or metropolitan area"/>
    <s v="Multinomial logistic"/>
    <s v="automobile"/>
    <m/>
    <s v="5, 4a"/>
    <n v="4.26"/>
    <s v="Source"/>
    <n v="28.466000000000001"/>
    <n v="2304765380512.0889"/>
    <m/>
    <s v="Derived (4a)"/>
    <s v=""/>
    <m/>
    <s v=""/>
    <m/>
    <n v="2.0699999999999998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6"/>
    <x v="0"/>
    <x v="0"/>
    <x v="0"/>
    <x v="3"/>
    <x v="0"/>
    <n v="9.2487044500937259"/>
    <n v="0"/>
    <n v="0"/>
    <s v="Table 2p. 471"/>
    <n v="2"/>
    <s v="Y"/>
    <s v="Pos"/>
    <x v="0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0"/>
    <s v="Population centrality"/>
    <m/>
    <x v="3"/>
    <s v="Origin/residence"/>
    <s v="other"/>
    <s v=" city or metropolitan area"/>
    <s v="Multinomial logistic"/>
    <s v="automobile"/>
    <m/>
    <s v="5, 4a"/>
    <n v="4.13"/>
    <s v="Source"/>
    <n v="18.837"/>
    <n v="151636990.18628478"/>
    <m/>
    <s v="Derived (4a)"/>
    <s v=""/>
    <m/>
    <s v=""/>
    <m/>
    <n v="2.02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2"/>
    <x v="7"/>
    <x v="0"/>
    <x v="0"/>
    <x v="0"/>
    <x v="3"/>
    <x v="0"/>
    <n v="9.2487044500937259"/>
    <n v="0"/>
    <n v="0"/>
    <s v="Table 2p. 471"/>
    <n v="2"/>
    <s v="N"/>
    <s v="Pos"/>
    <x v="1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0"/>
    <s v="Population centrality"/>
    <m/>
    <x v="3"/>
    <s v="Origin/residence"/>
    <s v="other"/>
    <s v=" city or metropolitan area"/>
    <s v="Multinomial logistic"/>
    <s v="automobile"/>
    <m/>
    <s v="4a"/>
    <n v="3.75"/>
    <s v="Source"/>
    <n v="27.036000000000001"/>
    <n v="551550919235.06494"/>
    <m/>
    <s v="Derived (4a)"/>
    <s v=""/>
    <m/>
    <s v=""/>
    <m/>
    <n v="0.14000000000000001"/>
    <s v=""/>
    <s v=""/>
    <s v=""/>
    <s v=""/>
    <s v=""/>
    <m/>
    <m/>
    <m/>
    <s v="not stated"/>
    <s v=""/>
    <s v=""/>
    <s v=""/>
    <s v=""/>
    <s v=""/>
    <m/>
    <m/>
    <m/>
    <s v=""/>
    <s v=""/>
    <s v=""/>
    <s v=""/>
    <m/>
    <m/>
  </r>
  <r>
    <x v="3"/>
    <s v="Spears 2013"/>
    <n v="100.1"/>
    <x v="8"/>
    <x v="0"/>
    <x v="0"/>
    <x v="0"/>
    <x v="4"/>
    <x v="0"/>
    <n v="0.82914147937398319"/>
    <n v="0"/>
    <n v="0"/>
    <s v="Table 4.5 p. 52 (Model 1)"/>
    <n v="3"/>
    <s v="Y"/>
    <s v="Pos"/>
    <x v="0"/>
    <s v="Transit use (probability)"/>
    <s v="individual"/>
    <s v="ordered categorical"/>
    <x v="0"/>
    <m/>
    <s v="Revealed preference"/>
    <s v="Primary surv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South Los Angeles"/>
    <n v="2011"/>
    <x v="1"/>
    <n v="284"/>
    <n v="1"/>
    <s v="O"/>
    <s v="Y"/>
    <n v="1"/>
    <n v="0"/>
    <n v="0"/>
    <n v="0"/>
    <x v="0"/>
    <x v="0"/>
    <x v="0"/>
    <n v="1"/>
    <x v="0"/>
    <n v="1"/>
    <n v="1"/>
    <n v="1"/>
    <x v="1"/>
    <s v="Intersection density"/>
    <m/>
    <x v="1"/>
    <s v="Origin/residence"/>
    <s v="radial"/>
    <s v=" 800m"/>
    <s v="Binary logistic"/>
    <s v="no transit trip"/>
    <m/>
    <s v="5, 7a, 8a, 8b"/>
    <n v="2.1338104693140796"/>
    <s v="derived (7a)"/>
    <n v="2.3E-2"/>
    <n v="1.02"/>
    <m/>
    <s v="Source"/>
    <s v=""/>
    <s v=""/>
    <n v="1.7692307692307694"/>
    <s v="Derived (8b)"/>
    <s v=""/>
    <s v=""/>
    <s v=""/>
    <s v=""/>
    <n v="0.1"/>
    <n v="1.2999999999999999E-2"/>
    <s v="Source"/>
    <n v="1.2060667870036101"/>
    <s v="Derived (8a)"/>
    <s v=""/>
    <s v=""/>
    <s v=""/>
    <s v=""/>
    <s v=""/>
    <s v=""/>
    <m/>
    <m/>
    <m/>
    <s v=""/>
    <n v="0.2563176895306859"/>
    <n v="124.75"/>
    <n v="2.1338104693140796"/>
    <m/>
    <m/>
  </r>
  <r>
    <x v="4"/>
    <s v="Sung 2005"/>
    <n v="25.3"/>
    <x v="9"/>
    <x v="1"/>
    <x v="0"/>
    <x v="0"/>
    <x v="5"/>
    <x v="0"/>
    <n v="0.82089674760708597"/>
    <n v="0"/>
    <n v="0"/>
    <s v="Table V-5, Model A, p. 116"/>
    <n v="3"/>
    <s v="Y"/>
    <s v="Pos"/>
    <x v="0"/>
    <s v="ridership"/>
    <s v="trip"/>
    <s v="Count"/>
    <x v="1"/>
    <s v="census block group/ tract"/>
    <s v="Revealed preference"/>
    <s v="Secondary - Census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Santa Clara"/>
    <n v="2000"/>
    <x v="0"/>
    <n v="587"/>
    <n v="1"/>
    <s v="Q"/>
    <s v="N"/>
    <n v="0"/>
    <n v="0"/>
    <n v="0"/>
    <n v="0"/>
    <x v="1"/>
    <x v="0"/>
    <x v="0"/>
    <n v="1"/>
    <x v="0"/>
    <n v="1"/>
    <n v="1"/>
    <n v="1"/>
    <x v="2"/>
    <s v="jobs-housing balance:Appears to be an absolute value - ratio of the two land uses"/>
    <m/>
    <x v="4"/>
    <s v="Origin/residence"/>
    <s v="census geography"/>
    <s v="block or tract"/>
    <s v="Negative binomial regression"/>
    <m/>
    <m/>
    <s v="3, 7b,5, 8a, 8b"/>
    <n v="2.033855"/>
    <s v="derived (7b)"/>
    <n v="5.149"/>
    <m/>
    <n v="172.2591450135512"/>
    <s v="Derived (4b)"/>
    <s v=""/>
    <m/>
    <n v="1.6695849546044099"/>
    <s v="Derived (8b)"/>
    <s v=""/>
    <s v=""/>
    <s v=""/>
    <s v=""/>
    <n v="0.1"/>
    <n v="3.0840000000000001"/>
    <m/>
    <n v="1.21818"/>
    <s v="Derived (8a)"/>
    <n v="3.1520000000000001"/>
    <s v="Dispersion parameter"/>
    <s v=""/>
    <s v="&lt;0.01"/>
    <s v=""/>
    <s v=""/>
    <m/>
    <m/>
    <m/>
    <s v=""/>
    <n v="3"/>
    <n v="0.39500000000000002"/>
    <n v="2.033855"/>
    <m/>
    <m/>
  </r>
  <r>
    <x v="5"/>
    <s v="Ramos-Santiago and Brown 2016"/>
    <n v="33.299999999999997"/>
    <x v="10"/>
    <x v="0"/>
    <x v="0"/>
    <x v="0"/>
    <x v="6"/>
    <x v="0"/>
    <n v="24.587083214173997"/>
    <n v="0"/>
    <n v="0"/>
    <s v="(Modern Streetcar) Table 4, p. 931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125"/>
    <n v="1"/>
    <s v="O"/>
    <s v="Y"/>
    <n v="1"/>
    <n v="0"/>
    <n v="0"/>
    <n v="0"/>
    <x v="0"/>
    <x v="1"/>
    <x v="1"/>
    <n v="0"/>
    <x v="1"/>
    <n v="0"/>
    <n v="0"/>
    <n v="0"/>
    <x v="3"/>
    <s v="Employment density"/>
    <m/>
    <x v="5"/>
    <s v="Origin/residence"/>
    <s v="radial"/>
    <s v=" 400m"/>
    <s v="Negative binomial regression"/>
    <m/>
    <m/>
    <s v="4b"/>
    <n v="1.405"/>
    <s v="Source"/>
    <n v="2E-3"/>
    <m/>
    <n v="1.0020020013340003"/>
    <s v="Derived (4b)"/>
    <s v=""/>
    <s v=""/>
    <s v=""/>
    <m/>
    <s v=""/>
    <s v=""/>
    <s v=""/>
    <s v=""/>
    <n v="0"/>
    <s v=""/>
    <m/>
    <m/>
    <m/>
    <n v="0.48699999999999999"/>
    <s v="Cragg and Uhler's pseudo R2"/>
    <s v=""/>
    <n v="0"/>
    <s v=""/>
    <s v=""/>
    <m/>
    <m/>
    <m/>
    <s v=""/>
    <s v=""/>
    <s v="not stated"/>
    <s v=""/>
    <m/>
    <m/>
  </r>
  <r>
    <x v="6"/>
    <s v="Hamidi and Ewing 2014"/>
    <n v="34.200000000000003"/>
    <x v="11"/>
    <x v="0"/>
    <x v="0"/>
    <x v="0"/>
    <x v="7"/>
    <x v="0"/>
    <n v="2.2932330827067666"/>
    <n v="0"/>
    <n v="0"/>
    <s v="Tabe 7 p. 80"/>
    <n v="4"/>
    <s v="Y"/>
    <s v="Pos"/>
    <x v="0"/>
    <s v="Mode share"/>
    <s v="activity"/>
    <s v="continuous (fraction)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7 - 2011"/>
    <x v="0"/>
    <n v="451"/>
    <n v="1"/>
    <s v="O"/>
    <s v="Y"/>
    <n v="0"/>
    <n v="0"/>
    <n v="1"/>
    <n v="0"/>
    <x v="0"/>
    <x v="1"/>
    <x v="0"/>
    <n v="1"/>
    <x v="0"/>
    <n v="0"/>
    <n v="0"/>
    <n v="0"/>
    <x v="0"/>
    <s v="Density factor"/>
    <m/>
    <x v="3"/>
    <s v="Both"/>
    <s v="other"/>
    <s v=" city or metropolitan area"/>
    <s v="OLS"/>
    <m/>
    <m/>
    <s v="6a, 8a"/>
    <n v="1.33"/>
    <s v="Source (6a)"/>
    <n v="1.33"/>
    <m/>
    <m/>
    <s v=""/>
    <s v=""/>
    <s v=""/>
    <n v="3.05"/>
    <m/>
    <s v=""/>
    <s v=""/>
    <s v=""/>
    <s v=""/>
    <n v="0.01"/>
    <m/>
    <m/>
    <n v="0.43606557377049188"/>
    <s v="Derived (8a)"/>
    <n v="0.66"/>
    <s v="R2"/>
    <s v=""/>
    <s v=""/>
    <s v=""/>
    <s v=""/>
    <n v="1"/>
    <n v="11"/>
    <n v="1"/>
    <n v="440"/>
    <s v=""/>
    <s v=""/>
    <s v=""/>
    <m/>
    <m/>
  </r>
  <r>
    <x v="7"/>
    <s v="Cervero et al. 2010"/>
    <n v="51.1"/>
    <x v="12"/>
    <x v="0"/>
    <x v="0"/>
    <x v="0"/>
    <x v="8"/>
    <x v="0"/>
    <n v="48.222222222222229"/>
    <n v="0"/>
    <n v="0"/>
    <s v="Table 3 p. 7"/>
    <n v="4"/>
    <s v="Y"/>
    <s v="Pos"/>
    <x v="0"/>
    <s v="ridership"/>
    <s v="average daily boarding"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Los Angeles"/>
    <n v="2008"/>
    <x v="0"/>
    <n v="69"/>
    <n v="1"/>
    <s v="O"/>
    <s v="Y"/>
    <n v="1"/>
    <n v="0"/>
    <n v="0"/>
    <n v="1"/>
    <x v="0"/>
    <x v="1"/>
    <x v="1"/>
    <n v="0"/>
    <x v="1"/>
    <n v="1"/>
    <n v="0"/>
    <n v="0"/>
    <x v="3"/>
    <s v="Total density (employment and population)"/>
    <m/>
    <x v="6"/>
    <s v="Origin/residence"/>
    <s v="radial"/>
    <s v=" 800m"/>
    <s v="OLS"/>
    <m/>
    <m/>
    <s v="6c, 8a"/>
    <n v="1.1975770936953891"/>
    <s v="derived (6c)"/>
    <n v="3.5999999999999997E-2"/>
    <m/>
    <m/>
    <s v=""/>
    <n v="0.185"/>
    <s v="Standardised beta coefficient"/>
    <n v="1.736"/>
    <m/>
    <s v=""/>
    <m/>
    <m/>
    <s v=""/>
    <n v="8.7999999999999995E-2"/>
    <n v="150.751"/>
    <m/>
    <n v="2.0737327188940089E-2"/>
    <s v="Derived (8a)"/>
    <n v="0.95199999999999996"/>
    <s v="R2"/>
    <s v=""/>
    <n v="0"/>
    <n v="129.011"/>
    <s v="Fisher's distribution"/>
    <n v="1"/>
    <n v="9"/>
    <n v="1"/>
    <n v="59"/>
    <n v="743.9"/>
    <n v="24746.6"/>
    <n v="1.1975770936953891"/>
    <m/>
    <m/>
  </r>
  <r>
    <x v="8"/>
    <s v="Bordoloi et al. 2013"/>
    <n v="127.4"/>
    <x v="13"/>
    <x v="0"/>
    <x v="0"/>
    <x v="0"/>
    <x v="9"/>
    <x v="0"/>
    <n v="1.9948892674616698"/>
    <n v="0"/>
    <n v="0"/>
    <s v="Table 4 p. 571"/>
    <n v="4"/>
    <s v="Y"/>
    <s v="Pos"/>
    <x v="0"/>
    <s v="ridership"/>
    <m/>
    <s v="Count"/>
    <x v="0"/>
    <s v="househol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2"/>
    <s v="Agartala"/>
    <n v="2012"/>
    <x v="1"/>
    <n v="816"/>
    <n v="1"/>
    <s v="O"/>
    <s v="Y"/>
    <n v="0"/>
    <n v="1"/>
    <n v="0"/>
    <n v="0"/>
    <x v="0"/>
    <x v="1"/>
    <x v="1"/>
    <n v="0"/>
    <x v="1"/>
    <n v="0"/>
    <n v="0"/>
    <n v="0"/>
    <x v="2"/>
    <s v="Mix Type Index: alternative to dissimilarity index"/>
    <m/>
    <x v="2"/>
    <s v="Origin/residence"/>
    <s v="radial"/>
    <s v="400 &lt; x &lt; 800m"/>
    <s v="OLS"/>
    <m/>
    <m/>
    <s v="8a, SS calculated as: population/average household size *1% (stated sample size)"/>
    <n v="1.1739999999999999"/>
    <s v="Source"/>
    <n v="0.28799999999999998"/>
    <m/>
    <m/>
    <m/>
    <m/>
    <m/>
    <n v="2.3420000000000001"/>
    <m/>
    <m/>
    <m/>
    <m/>
    <m/>
    <m/>
    <m/>
    <m/>
    <n v="0.50128095644748072"/>
    <s v="Derived (8a)"/>
    <n v="0.30380000000000001"/>
    <s v="R2"/>
    <m/>
    <m/>
    <m/>
    <m/>
    <n v="1"/>
    <n v="3"/>
    <n v="1"/>
    <n v="812"/>
    <m/>
    <m/>
    <m/>
    <m/>
    <m/>
  </r>
  <r>
    <x v="9"/>
    <s v="Brownet al. 2014"/>
    <n v="107.9"/>
    <x v="14"/>
    <x v="1"/>
    <x v="0"/>
    <x v="0"/>
    <x v="10"/>
    <x v="0"/>
    <n v="15.33593967902171"/>
    <n v="0"/>
    <n v="0"/>
    <s v="Table 2 p. 952 (rail to regional centres)"/>
    <n v="3"/>
    <s v="Y"/>
    <s v="Pos"/>
    <x v="0"/>
    <s v="ridership"/>
    <s v="trip"/>
    <s v="Count"/>
    <x v="1"/>
    <s v="TAZ"/>
    <s v="Revealed preference"/>
    <s v="Secondary - Census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25269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1.081"/>
    <s v="Source"/>
    <n v="0.22270000000000001"/>
    <m/>
    <n v="1.2494456838001653"/>
    <s v="Derived (4b)"/>
    <s v=""/>
    <s v=""/>
    <s v=""/>
    <m/>
    <s v=""/>
    <s v=""/>
    <s v=""/>
    <s v=""/>
    <n v="0"/>
    <s v=""/>
    <m/>
    <m/>
    <m/>
    <n v="0.10299999999999999"/>
    <s v="pseudo R2"/>
    <s v="–1,220.135"/>
    <n v="0"/>
    <n v="281.33999999999997"/>
    <s v="χ2"/>
    <m/>
    <m/>
    <m/>
    <s v=""/>
    <s v="not stated"/>
    <s v="not stated"/>
    <s v=""/>
    <m/>
    <m/>
  </r>
  <r>
    <x v="6"/>
    <s v="Hamidi and Ewing 2014"/>
    <n v="34.200000000000003"/>
    <x v="15"/>
    <x v="0"/>
    <x v="0"/>
    <x v="0"/>
    <x v="11"/>
    <x v="0"/>
    <n v="4.6509433962264142"/>
    <n v="0"/>
    <n v="0"/>
    <s v="Tabe 7 p. 80"/>
    <n v="4"/>
    <s v="Y"/>
    <s v="Pos"/>
    <x v="0"/>
    <s v="Mode share"/>
    <s v="activity"/>
    <s v="continuous (fraction)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7 - 2011"/>
    <x v="0"/>
    <n v="451"/>
    <n v="1"/>
    <s v="O"/>
    <s v="Y"/>
    <n v="0"/>
    <n v="0"/>
    <n v="1"/>
    <n v="0"/>
    <x v="0"/>
    <x v="1"/>
    <x v="0"/>
    <n v="1"/>
    <x v="0"/>
    <n v="0"/>
    <n v="0"/>
    <n v="0"/>
    <x v="0"/>
    <s v="Centering factor"/>
    <m/>
    <x v="3"/>
    <s v="Both"/>
    <s v="other"/>
    <s v=" city or metropolitan area"/>
    <s v="OLS"/>
    <m/>
    <m/>
    <s v="6a, 8a"/>
    <n v="1.06"/>
    <s v="Source (6a)"/>
    <n v="1.06"/>
    <m/>
    <m/>
    <s v=""/>
    <s v=""/>
    <s v=""/>
    <n v="4.93"/>
    <m/>
    <s v=""/>
    <s v=""/>
    <s v=""/>
    <s v=""/>
    <n v="0.01"/>
    <m/>
    <m/>
    <n v="0.21501014198782964"/>
    <s v="Derived (8a)"/>
    <n v="0.66"/>
    <s v="R2"/>
    <s v=""/>
    <s v=""/>
    <s v=""/>
    <s v=""/>
    <n v="1"/>
    <n v="11"/>
    <n v="1"/>
    <n v="440"/>
    <s v=""/>
    <s v=""/>
    <s v=""/>
    <m/>
    <m/>
  </r>
  <r>
    <x v="6"/>
    <s v="Hamidi and Ewing 2014"/>
    <n v="34.1"/>
    <x v="16"/>
    <x v="0"/>
    <x v="0"/>
    <x v="0"/>
    <x v="12"/>
    <x v="0"/>
    <n v="5.2307692307692308"/>
    <n v="0"/>
    <n v="0"/>
    <s v="Table 6 p. 79"/>
    <n v="4"/>
    <s v="Y"/>
    <s v="Pos"/>
    <x v="0"/>
    <s v="Mode share"/>
    <s v="activity"/>
    <s v="continuous (fraction)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7 - 2011"/>
    <x v="0"/>
    <n v="451"/>
    <n v="1"/>
    <s v="O"/>
    <s v="Y"/>
    <n v="0"/>
    <n v="0"/>
    <n v="1"/>
    <n v="0"/>
    <x v="0"/>
    <x v="1"/>
    <x v="0"/>
    <n v="1"/>
    <x v="0"/>
    <n v="0"/>
    <n v="0"/>
    <n v="0"/>
    <x v="0"/>
    <s v="Compactness index"/>
    <m/>
    <x v="3"/>
    <s v="Both"/>
    <s v="other"/>
    <s v=" city or metropolitan area"/>
    <s v="OLS"/>
    <m/>
    <m/>
    <s v="6a, 8a"/>
    <n v="1.04"/>
    <s v="Source (6a)"/>
    <n v="1.04"/>
    <m/>
    <m/>
    <s v=""/>
    <s v=""/>
    <s v=""/>
    <n v="5.44"/>
    <m/>
    <s v=""/>
    <s v=""/>
    <s v=""/>
    <s v=""/>
    <n v="0.01"/>
    <m/>
    <m/>
    <n v="0.19117647058823528"/>
    <s v="Derived (8a)"/>
    <n v="0.62"/>
    <s v="R2"/>
    <s v=""/>
    <s v=""/>
    <s v=""/>
    <s v=""/>
    <n v="1"/>
    <n v="8"/>
    <n v="1"/>
    <n v="443"/>
    <s v=""/>
    <s v=""/>
    <s v=""/>
    <m/>
    <m/>
  </r>
  <r>
    <x v="10"/>
    <s v="Choi et al. 2012"/>
    <n v="38.1"/>
    <x v="17"/>
    <x v="1"/>
    <x v="1"/>
    <x v="1"/>
    <x v="0"/>
    <x v="1"/>
    <n v="12.243087576932918"/>
    <e v="#VALUE!"/>
    <e v="#VALUE!"/>
    <s v="Table 2 p. 715 (multiplicative model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2000"/>
    <n v="1"/>
    <s v="O"/>
    <s v="Y"/>
    <n v="0"/>
    <n v="0"/>
    <n v="0"/>
    <n v="0"/>
    <x v="1"/>
    <x v="1"/>
    <x v="1"/>
    <n v="0"/>
    <x v="1"/>
    <n v="0"/>
    <n v="0"/>
    <n v="0"/>
    <x v="0"/>
    <s v="Located in CBD"/>
    <n v="1"/>
    <x v="0"/>
    <s v="Origin/residence"/>
    <s v="radial"/>
    <s v="400 &lt; x &lt; 800m"/>
    <s v="Multiplicative"/>
    <m/>
    <m/>
    <s v="6b, 5"/>
    <n v="0.49199999999999999"/>
    <s v="Source (6b)"/>
    <n v="0.49199999999999999"/>
    <m/>
    <m/>
    <m/>
    <m/>
    <m/>
    <m/>
    <m/>
    <m/>
    <m/>
    <m/>
    <m/>
    <n v="1E-3"/>
    <m/>
    <m/>
    <m/>
    <m/>
    <n v="0.76900000000000002"/>
    <s v="R2"/>
    <m/>
    <m/>
    <m/>
    <m/>
    <m/>
    <m/>
    <m/>
    <m/>
    <m/>
    <m/>
    <m/>
    <m/>
    <m/>
  </r>
  <r>
    <x v="11"/>
    <s v="Siddiqui 2000"/>
    <n v="16.2"/>
    <x v="18"/>
    <x v="1"/>
    <x v="1"/>
    <x v="1"/>
    <x v="13"/>
    <x v="2"/>
    <n v="18.291666666666668"/>
    <n v="18.291666666666668"/>
    <n v="4.3899999999999997"/>
    <s v="Table 6.4 p. 115"/>
    <n v="4"/>
    <s v="Y"/>
    <s v="Pos"/>
    <x v="0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Other"/>
    <x v="0"/>
    <s v="national capital region"/>
    <n v="1995"/>
    <x v="0"/>
    <n v="7016"/>
    <n v="1"/>
    <s v="O"/>
    <s v="Y"/>
    <n v="0"/>
    <n v="1"/>
    <n v="1"/>
    <n v="0"/>
    <x v="1"/>
    <x v="1"/>
    <x v="0"/>
    <n v="1"/>
    <x v="0"/>
    <n v="0"/>
    <n v="1"/>
    <n v="0"/>
    <x v="0"/>
    <s v="CBD Dummy"/>
    <n v="1"/>
    <x v="0"/>
    <s v="Both"/>
    <s v="not stated"/>
    <s v=" not stated"/>
    <s v="logistic"/>
    <s v="not choosing transit"/>
    <s v="Not CBD"/>
    <s v="4a, 8a"/>
    <n v="0.24"/>
    <s v="Source"/>
    <n v="0.86860000000000004"/>
    <n v="2.3835715164107474"/>
    <m/>
    <s v="Derived (4a)"/>
    <n v="0.24"/>
    <s v="Marginal effect"/>
    <n v="4.3899999999999997"/>
    <m/>
    <m/>
    <m/>
    <m/>
    <m/>
    <m/>
    <m/>
    <m/>
    <n v="5.4669703872437359E-2"/>
    <s v="Derived (8a)"/>
    <n v="0.41289999999999999"/>
    <s v="Adjusted (pseudo) R2"/>
    <m/>
    <m/>
    <m/>
    <m/>
    <m/>
    <m/>
    <m/>
    <m/>
    <m/>
    <m/>
    <m/>
    <m/>
    <m/>
  </r>
  <r>
    <x v="12"/>
    <s v="Chakraborty and Mishra 2012"/>
    <n v="32.1"/>
    <x v="19"/>
    <x v="0"/>
    <x v="1"/>
    <x v="0"/>
    <x v="14"/>
    <x v="0"/>
    <n v="8.9171399718717854"/>
    <n v="0"/>
    <n v="0"/>
    <s v="Table 4 - Model I p. 10"/>
    <s v="4b"/>
    <s v="Y"/>
    <s v="Pos"/>
    <x v="0"/>
    <s v="ridership"/>
    <s v="boarding + alighting"/>
    <s v="continuous"/>
    <x v="1"/>
    <s v="SMZ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Maryland"/>
    <n v="2000"/>
    <x v="0"/>
    <s v="not stated"/>
    <n v="1"/>
    <s v="O"/>
    <s v="N"/>
    <n v="0"/>
    <n v="1"/>
    <n v="0"/>
    <n v="0"/>
    <x v="0"/>
    <x v="1"/>
    <x v="0"/>
    <n v="1"/>
    <x v="0"/>
    <n v="1"/>
    <n v="1"/>
    <n v="0"/>
    <x v="3"/>
    <s v="residential density (household workers))"/>
    <m/>
    <x v="7"/>
    <s v="Origin/residence"/>
    <s v="census geography"/>
    <s v=" other"/>
    <s v="OLS"/>
    <m/>
    <m/>
    <s v="6c, 8a, 5"/>
    <n v="0.91284874137636118"/>
    <s v="derived (6c)"/>
    <n v="3.4188000000000001"/>
    <m/>
    <m/>
    <s v=""/>
    <m/>
    <m/>
    <n v="8.14"/>
    <m/>
    <m/>
    <m/>
    <m/>
    <m/>
    <n v="0.01"/>
    <m/>
    <m/>
    <n v="0.11214358002166598"/>
    <s v="Derived (8a)"/>
    <n v="0.73829999999999996"/>
    <s v="R2"/>
    <m/>
    <m/>
    <m/>
    <m/>
    <n v="1"/>
    <n v="11"/>
    <n v="1"/>
    <n v="1139"/>
    <n v="5612.48"/>
    <n v="1498.58"/>
    <n v="0.91284874137636118"/>
    <m/>
    <m/>
  </r>
  <r>
    <x v="13"/>
    <s v="Blumenberg and Smart 2009"/>
    <n v="29.1"/>
    <x v="20"/>
    <x v="1"/>
    <x v="1"/>
    <x v="1"/>
    <x v="15"/>
    <x v="2"/>
    <n v="9.2006662204376681"/>
    <n v="9.2006662204376681"/>
    <n v="0.24999999999999997"/>
    <s v="Table 3 p. 11"/>
    <n v="4"/>
    <s v="N"/>
    <s v="Pos"/>
    <x v="1"/>
    <s v="Mode share"/>
    <s v="trip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94"/>
    <n v="1"/>
    <s v="O"/>
    <s v="N"/>
    <n v="0"/>
    <n v="0"/>
    <n v="0"/>
    <n v="0"/>
    <x v="1"/>
    <x v="0"/>
    <x v="1"/>
    <n v="1"/>
    <x v="2"/>
    <n v="1"/>
    <n v="0"/>
    <n v="1"/>
    <x v="0"/>
    <s v="Urban cluster"/>
    <n v="1"/>
    <x v="0"/>
    <s v="Origin/residence"/>
    <s v="census geography"/>
    <s v="block or tract"/>
    <s v="OLS"/>
    <m/>
    <s v="non urban"/>
    <s v="6c, 8a"/>
    <n v="2.7171945379853991E-2"/>
    <s v="derived (6c)"/>
    <n v="6.0000000000000001E-3"/>
    <m/>
    <m/>
    <m/>
    <m/>
    <m/>
    <n v="0.25"/>
    <m/>
    <m/>
    <m/>
    <m/>
    <m/>
    <m/>
    <m/>
    <m/>
    <n v="0.10868778151941597"/>
    <s v="Derived (8a)"/>
    <n v="0.68"/>
    <s v="R2"/>
    <m/>
    <m/>
    <m/>
    <m/>
    <n v="1"/>
    <n v="14"/>
    <n v="0"/>
    <n v="3380"/>
    <n v="4.9364957465178605E-2"/>
    <n v="0.2235569879871081"/>
    <n v="2.7171945379853991E-2"/>
    <m/>
    <m/>
  </r>
  <r>
    <x v="14"/>
    <s v="Mangan 2013"/>
    <n v="73.150000000000006"/>
    <x v="21"/>
    <x v="0"/>
    <x v="1"/>
    <x v="0"/>
    <x v="16"/>
    <x v="0"/>
    <n v="1.9623983668243583"/>
    <n v="0"/>
    <n v="0"/>
    <s v="Table 7 p. 53"/>
    <n v="4"/>
    <s v="Y"/>
    <s v="Pos"/>
    <x v="0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1"/>
    <n v="0"/>
    <n v="0"/>
    <n v="1"/>
    <x v="0"/>
    <x v="1"/>
    <x v="0"/>
    <n v="1"/>
    <x v="0"/>
    <n v="0"/>
    <n v="1"/>
    <n v="1"/>
    <x v="1"/>
    <s v="Intersections per catchment"/>
    <m/>
    <x v="1"/>
    <s v="not stated"/>
    <s v="radial street"/>
    <s v=" 800m"/>
    <s v="OLS"/>
    <m/>
    <m/>
    <s v="6c, 8a"/>
    <n v="0.8989000550660794"/>
    <s v="derived (6c)"/>
    <n v="47.201999999999998"/>
    <m/>
    <m/>
    <s v=""/>
    <n v="0.42199999999999999"/>
    <s v="Standardised beta coefficient"/>
    <n v="1.764"/>
    <m/>
    <s v=""/>
    <s v=""/>
    <s v=""/>
    <s v=""/>
    <n v="8.5999999999999993E-2"/>
    <m/>
    <m/>
    <n v="0.50958053008281146"/>
    <s v="Derived (8a)"/>
    <n v="0.85499999999999998"/>
    <s v="R2"/>
    <s v=""/>
    <s v=""/>
    <s v=""/>
    <s v=""/>
    <n v="1"/>
    <n v="16"/>
    <n v="1"/>
    <n v="36"/>
    <n v="4358.3999999999996"/>
    <n v="83"/>
    <n v="0.8989000550660794"/>
    <m/>
    <m/>
  </r>
  <r>
    <x v="1"/>
    <s v="Bento et al. 2005"/>
    <n v="22.1"/>
    <x v="22"/>
    <x v="0"/>
    <x v="1"/>
    <x v="0"/>
    <x v="10"/>
    <x v="0"/>
    <n v="15.33593967902171"/>
    <n v="0"/>
    <n v="0"/>
    <s v="Table 2p. 471"/>
    <n v="2"/>
    <s v="N"/>
    <s v="Pos"/>
    <x v="1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3"/>
    <s v="Population density"/>
    <m/>
    <x v="7"/>
    <s v="Origin/residence"/>
    <s v="other"/>
    <s v=" city or metropolitan area"/>
    <s v="Multinomial logistic"/>
    <s v="automobile"/>
    <m/>
    <s v="5, 4a"/>
    <n v="0.89"/>
    <s v="Source"/>
    <n v="0.3"/>
    <n v="1.3498588075760032"/>
    <m/>
    <s v="Derived (4a)"/>
    <s v=""/>
    <s v=""/>
    <s v=""/>
    <m/>
    <n v="0.21"/>
    <s v=""/>
    <s v=""/>
    <s v=""/>
    <m/>
    <s v=""/>
    <m/>
    <m/>
    <m/>
    <s v="not stated"/>
    <s v=""/>
    <s v=""/>
    <s v=""/>
    <s v=""/>
    <s v=""/>
    <m/>
    <m/>
    <m/>
    <s v=""/>
    <s v=""/>
    <s v=""/>
    <s v=""/>
    <m/>
    <m/>
  </r>
  <r>
    <x v="15"/>
    <s v="Brown et al. 2006"/>
    <n v="30.1"/>
    <x v="23"/>
    <x v="0"/>
    <x v="1"/>
    <x v="0"/>
    <x v="17"/>
    <x v="0"/>
    <n v="2.6123301985370952"/>
    <n v="0"/>
    <n v="0"/>
    <s v="Table 5.3 p. 32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Quality of pedestrian and bicycle amenity at stop"/>
    <m/>
    <x v="8"/>
    <s v="Both"/>
    <s v="radial"/>
    <s v=" 400m"/>
    <s v="Negative binomial regression"/>
    <m/>
    <m/>
    <s v="4b, 7b,  8a, 8b"/>
    <n v="0.87"/>
    <s v="derived (7b)"/>
    <n v="0.25"/>
    <m/>
    <n v="1.2840254166877414"/>
    <s v="Derived (4b)"/>
    <n v="0.28350000000000003"/>
    <s v="semi-elasticity"/>
    <n v="2.2727272727272729"/>
    <s v="Derived (8b)"/>
    <s v=""/>
    <s v=""/>
    <s v=""/>
    <s v=""/>
    <n v="0.02"/>
    <n v="0.11"/>
    <m/>
    <n v="0.38279999999999997"/>
    <s v="Derived (8a)"/>
    <n v="0.16"/>
    <s v="pseudo R2"/>
    <n v="-392"/>
    <n v="0"/>
    <n v="1034.95"/>
    <s v="χ2"/>
    <m/>
    <m/>
    <m/>
    <s v=""/>
    <n v="13.86"/>
    <n v="3.48"/>
    <n v="0.87"/>
    <m/>
    <m/>
  </r>
  <r>
    <x v="16"/>
    <s v="Voulgaris et al. 2017"/>
    <n v="94.1"/>
    <x v="24"/>
    <x v="1"/>
    <x v="1"/>
    <x v="1"/>
    <x v="0"/>
    <x v="3"/>
    <n v="12.243087576932918"/>
    <n v="2.0405145961554862"/>
    <n v="0.30770960110024731"/>
    <s v="Table 8 p. 456 (Model A - neighbourhood type)"/>
    <n v="3"/>
    <s v="Y"/>
    <s v="Pos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1"/>
    <n v="1"/>
    <x v="2"/>
    <n v="0"/>
    <n v="0"/>
    <n v="0"/>
    <x v="0"/>
    <s v="moderate density &quot;urban residential&quot; neighbourhood"/>
    <n v="1"/>
    <x v="0"/>
    <s v="not stated"/>
    <s v="census geography"/>
    <s v="block or tract"/>
    <s v="Negative binomial regression"/>
    <m/>
    <s v="&quot;rural&quot; neighbourhood type"/>
    <s v="4b, 3, 5, 7b"/>
    <n v="0.15079999999999999"/>
    <s v="derived (7b)"/>
    <n v="1.1599999999999999"/>
    <m/>
    <n v="3.1899332761161845"/>
    <s v="Derived (4b)"/>
    <m/>
    <m/>
    <m/>
    <m/>
    <m/>
    <m/>
    <m/>
    <m/>
    <n v="1E-3"/>
    <m/>
    <m/>
    <m/>
    <m/>
    <n v="8.6400000000000005E-2"/>
    <s v="pseudo R2"/>
    <m/>
    <m/>
    <m/>
    <m/>
    <m/>
    <m/>
    <m/>
    <m/>
    <n v="0.03"/>
    <n v="0.13"/>
    <n v="0.15079999999999999"/>
    <m/>
    <m/>
  </r>
  <r>
    <x v="16"/>
    <s v="Voulgaris et al. 2017"/>
    <n v="94.1"/>
    <x v="25"/>
    <x v="1"/>
    <x v="1"/>
    <x v="1"/>
    <x v="0"/>
    <x v="3"/>
    <n v="12.243087576932918"/>
    <n v="2.0405145961554862"/>
    <n v="0.23139435520403215"/>
    <s v="Table 8 p. 456 (Model A - neighbourhood type)"/>
    <n v="3"/>
    <s v="Y"/>
    <s v="Pos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0"/>
    <s v="Neighbourhoods with high jobs-housing balance"/>
    <n v="1"/>
    <x v="0"/>
    <s v="not stated"/>
    <s v="census geography"/>
    <s v="block or tract"/>
    <s v="Negative binomial regression"/>
    <m/>
    <s v="&quot;rural&quot; neighbourhood type"/>
    <s v="4b, 3, 5, 7b"/>
    <n v="0.1134"/>
    <s v="derived (7b)"/>
    <n v="0.63"/>
    <m/>
    <n v="1.8776105792643432"/>
    <s v="Derived (4b)"/>
    <s v=""/>
    <s v=""/>
    <s v=""/>
    <m/>
    <s v=""/>
    <s v=""/>
    <s v=""/>
    <s v=""/>
    <n v="1E-3"/>
    <s v=""/>
    <m/>
    <m/>
    <m/>
    <n v="8.6400000000000005E-2"/>
    <s v="pseudo R2"/>
    <s v=""/>
    <s v=""/>
    <s v=""/>
    <s v=""/>
    <m/>
    <m/>
    <m/>
    <s v=""/>
    <n v="0.03"/>
    <n v="0.18"/>
    <n v="0.1134"/>
    <m/>
    <m/>
  </r>
  <r>
    <x v="16"/>
    <s v="Voulgaris et al. 2017"/>
    <n v="94.1"/>
    <x v="26"/>
    <x v="1"/>
    <x v="1"/>
    <x v="1"/>
    <x v="0"/>
    <x v="3"/>
    <n v="12.243087576932918"/>
    <n v="2.0405145961554862"/>
    <n v="0.10610675900008529"/>
    <s v="Table 8 p. 456 (Model A - neighbourhood type)"/>
    <n v="3"/>
    <s v="Y"/>
    <s v="Pos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0"/>
    <s v="Mixed Use"/>
    <n v="1"/>
    <x v="0"/>
    <s v="not stated"/>
    <s v="census geography"/>
    <s v="block or tract"/>
    <s v="Negative binomial regression"/>
    <m/>
    <s v="&quot;rural&quot; neighbourhood type"/>
    <s v="4b, 3, 5, 7b"/>
    <n v="5.2000000000000005E-2"/>
    <s v="derived (7b)"/>
    <n v="1.3"/>
    <m/>
    <n v="3.6692966676192444"/>
    <s v="Derived (4b)"/>
    <s v=""/>
    <s v=""/>
    <s v=""/>
    <m/>
    <s v=""/>
    <s v=""/>
    <s v=""/>
    <s v=""/>
    <n v="1E-3"/>
    <s v=""/>
    <m/>
    <m/>
    <m/>
    <n v="8.6400000000000005E-2"/>
    <s v="pseudo R2"/>
    <s v=""/>
    <s v=""/>
    <s v=""/>
    <s v=""/>
    <m/>
    <m/>
    <m/>
    <s v=""/>
    <n v="0.03"/>
    <n v="0.04"/>
    <n v="5.2000000000000005E-2"/>
    <m/>
    <m/>
  </r>
  <r>
    <x v="17"/>
    <s v="Tsai et al. 2014"/>
    <n v="69.099999999999994"/>
    <x v="27"/>
    <x v="0"/>
    <x v="1"/>
    <x v="0"/>
    <x v="18"/>
    <x v="0"/>
    <n v="4.9746835443037973"/>
    <n v="0"/>
    <n v="0"/>
    <s v="Table 6, p. 61 (derived from table 5 and equation 7)"/>
    <n v="4"/>
    <s v="Y"/>
    <s v="Pos"/>
    <x v="0"/>
    <s v="ridership"/>
    <s v="per capita trip"/>
    <s v="continuous"/>
    <x v="1"/>
    <s v="cohort (home location and year)"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4"/>
    <s v="Sydney"/>
    <n v="2009"/>
    <x v="0"/>
    <n v="236"/>
    <n v="13"/>
    <s v="Q"/>
    <s v="Y"/>
    <n v="1"/>
    <n v="0"/>
    <n v="1"/>
    <n v="0"/>
    <x v="0"/>
    <x v="1"/>
    <x v="0"/>
    <n v="1"/>
    <x v="0"/>
    <n v="1"/>
    <n v="0"/>
    <n v="1"/>
    <x v="3"/>
    <s v="Population density"/>
    <m/>
    <x v="7"/>
    <s v="not stated"/>
    <s v="radial"/>
    <s v=" 800m"/>
    <s v="OLS"/>
    <m/>
    <m/>
    <s v="8a"/>
    <n v="0.79"/>
    <s v="Source"/>
    <n v="0.59599999999999997"/>
    <m/>
    <m/>
    <s v=""/>
    <s v=""/>
    <s v=""/>
    <n v="3.93"/>
    <m/>
    <s v=""/>
    <s v=""/>
    <s v=""/>
    <s v="0.297, 0.895"/>
    <s v=""/>
    <m/>
    <m/>
    <n v="0.2010178117048346"/>
    <s v="Derived (8a)"/>
    <n v="0.877"/>
    <s v="R2"/>
    <s v=""/>
    <s v=""/>
    <s v=""/>
    <s v=""/>
    <n v="1"/>
    <n v="10"/>
    <n v="1"/>
    <n v="225"/>
    <s v=""/>
    <s v=""/>
    <s v=""/>
    <m/>
    <m/>
  </r>
  <r>
    <x v="16"/>
    <s v="Voulgaris et al. 2017"/>
    <n v="94.2"/>
    <x v="28"/>
    <x v="1"/>
    <x v="1"/>
    <x v="1"/>
    <x v="0"/>
    <x v="3"/>
    <n v="12.243087576932918"/>
    <n v="2.0405145961554862"/>
    <n v="-3.0199616023101197E-2"/>
    <s v="Table 8 p. 456 (Model B - synergistic effect of built environment)"/>
    <n v="3"/>
    <s v="Y"/>
    <s v="Neg"/>
    <x v="2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0"/>
    <s v="Mixed Use"/>
    <n v="1"/>
    <x v="0"/>
    <s v="not stated"/>
    <s v="census geography"/>
    <s v="block or tract"/>
    <s v="Negative binomial regression"/>
    <m/>
    <s v="&quot;rural&quot; neighbourhood type"/>
    <s v="4b, 3, 5, 7b"/>
    <n v="-1.4800000000000001E-2"/>
    <s v="derived (7b)"/>
    <n v="-0.37"/>
    <m/>
    <n v="0.69073433063735468"/>
    <s v="Derived (4b)"/>
    <s v=""/>
    <s v=""/>
    <s v=""/>
    <m/>
    <s v=""/>
    <s v=""/>
    <s v=""/>
    <s v=""/>
    <n v="5.0000000000000001E-3"/>
    <s v=""/>
    <m/>
    <m/>
    <m/>
    <n v="0.1232"/>
    <s v="pseudo R2"/>
    <s v=""/>
    <s v=""/>
    <s v=""/>
    <s v=""/>
    <m/>
    <m/>
    <m/>
    <s v=""/>
    <n v="0.03"/>
    <n v="0.04"/>
    <n v="-1.4800000000000001E-2"/>
    <m/>
    <m/>
  </r>
  <r>
    <x v="15"/>
    <s v="Brown et al. 2006"/>
    <n v="30.2"/>
    <x v="29"/>
    <x v="0"/>
    <x v="1"/>
    <x v="0"/>
    <x v="17"/>
    <x v="0"/>
    <n v="2.6123301985370952"/>
    <n v="0"/>
    <n v="0"/>
    <s v="Table 5.4 p. 40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Quality of pedestrian and bicycle amenity at stop"/>
    <m/>
    <x v="8"/>
    <s v="Both"/>
    <s v="radial"/>
    <s v=" 400m"/>
    <s v="Negative binomial regression"/>
    <m/>
    <m/>
    <s v="4b, 7b,  8a, 8b"/>
    <n v="0.76559999999999995"/>
    <s v="derived (7b)"/>
    <n v="0.22"/>
    <m/>
    <n v="1.2460767305873808"/>
    <s v="Derived (4b)"/>
    <n v="23.99"/>
    <s v="semi-elasticity"/>
    <n v="2"/>
    <s v="Derived (8b)"/>
    <s v=""/>
    <s v=""/>
    <s v=""/>
    <s v=""/>
    <n v="0.05"/>
    <n v="0.11"/>
    <m/>
    <n v="0.38279999999999997"/>
    <s v="Derived (8a)"/>
    <n v="0.15"/>
    <s v="pseudo R2"/>
    <n v="-376.39"/>
    <n v="0"/>
    <n v="1371.01"/>
    <s v="χ2"/>
    <m/>
    <m/>
    <m/>
    <s v=""/>
    <s v="not stated"/>
    <n v="3.48"/>
    <n v="0.76559999999999995"/>
    <m/>
    <m/>
  </r>
  <r>
    <x v="18"/>
    <s v="Zhang 2004"/>
    <n v="131.4"/>
    <x v="30"/>
    <x v="0"/>
    <x v="1"/>
    <x v="0"/>
    <x v="19"/>
    <x v="0"/>
    <n v="2.8713779992133213"/>
    <n v="0"/>
    <n v="0"/>
    <s v="Table 4 (Hong Kong - non-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5"/>
    <s v="Hong Kong"/>
    <n v="1991"/>
    <x v="0"/>
    <n v="15281"/>
    <n v="1"/>
    <s v="O"/>
    <s v="N"/>
    <n v="1"/>
    <n v="1"/>
    <n v="1"/>
    <n v="0"/>
    <x v="0"/>
    <x v="1"/>
    <x v="0"/>
    <n v="1"/>
    <x v="0"/>
    <n v="1"/>
    <n v="1"/>
    <n v="1"/>
    <x v="3"/>
    <s v="population density (origin)"/>
    <m/>
    <x v="7"/>
    <s v="Origin/residence"/>
    <s v="other"/>
    <s v=" TAZ"/>
    <s v="logistic (nested)"/>
    <s v="drive alone or active modes"/>
    <m/>
    <s v="7a, 8a"/>
    <n v="0.76269999999999993"/>
    <s v="derived (7a)"/>
    <n v="2.8999999999999998E-3"/>
    <m/>
    <m/>
    <m/>
    <m/>
    <m/>
    <n v="2.19"/>
    <m/>
    <m/>
    <m/>
    <m/>
    <m/>
    <n v="0.05"/>
    <m/>
    <m/>
    <n v="0.34826484018264836"/>
    <s v="Derived (8a)"/>
    <n v="0.4279"/>
    <s v="Adjusted ρ2"/>
    <m/>
    <m/>
    <m/>
    <m/>
    <m/>
    <m/>
    <m/>
    <m/>
    <n v="0.89600000000000002"/>
    <n v="263"/>
    <n v="7.9320799999999983E-2"/>
    <m/>
    <m/>
  </r>
  <r>
    <x v="16"/>
    <s v="Voulgaris et al. 2017"/>
    <n v="94.2"/>
    <x v="31"/>
    <x v="1"/>
    <x v="1"/>
    <x v="1"/>
    <x v="0"/>
    <x v="3"/>
    <n v="12.243087576932918"/>
    <n v="2.0405145961554862"/>
    <n v="-0.11937010387509596"/>
    <s v="Table 8 p. 456 (Model B - synergistic effect of built environment)"/>
    <n v="3"/>
    <s v="Y"/>
    <s v="Neg"/>
    <x v="2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1"/>
    <n v="1"/>
    <x v="2"/>
    <n v="0"/>
    <n v="0"/>
    <n v="0"/>
    <x v="0"/>
    <s v="moderate density &quot;urban residential&quot; neighbourhood"/>
    <n v="1"/>
    <x v="0"/>
    <s v="not stated"/>
    <s v="census geography"/>
    <s v="block or tract"/>
    <s v="Negative binomial regression"/>
    <m/>
    <s v="&quot;rural&quot; neighbourhood type"/>
    <s v="4b, 3, 5, 7b"/>
    <n v="-5.8500000000000003E-2"/>
    <s v="derived (7b)"/>
    <n v="-0.45"/>
    <m/>
    <n v="0.63762815162177333"/>
    <s v="Derived (4b)"/>
    <m/>
    <m/>
    <m/>
    <m/>
    <m/>
    <m/>
    <m/>
    <m/>
    <n v="1E-3"/>
    <m/>
    <m/>
    <m/>
    <m/>
    <n v="0.1232"/>
    <s v="pseudo R2"/>
    <m/>
    <m/>
    <m/>
    <m/>
    <m/>
    <m/>
    <m/>
    <m/>
    <n v="0.03"/>
    <n v="0.13"/>
    <n v="-5.8500000000000003E-2"/>
    <m/>
    <m/>
  </r>
  <r>
    <x v="16"/>
    <s v="Voulgaris et al. 2017"/>
    <n v="94.2"/>
    <x v="32"/>
    <x v="1"/>
    <x v="1"/>
    <x v="1"/>
    <x v="0"/>
    <x v="3"/>
    <n v="12.243087576932918"/>
    <n v="2.0405145961554862"/>
    <n v="-0.16528168228859438"/>
    <s v="Table 8 p. 456 (Model B - synergistic effect of built environment)"/>
    <n v="3"/>
    <s v="Y"/>
    <s v="Neg"/>
    <x v="2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0"/>
    <s v="Neighbourhoods with high jobs-housing balance"/>
    <n v="1"/>
    <x v="0"/>
    <s v="not stated"/>
    <s v="census geography"/>
    <s v="block or tract"/>
    <s v="Negative binomial regression"/>
    <m/>
    <m/>
    <s v="4b, 3, 5, 7b"/>
    <n v="-8.1000000000000003E-2"/>
    <s v="derived (7b)"/>
    <n v="-0.45"/>
    <m/>
    <n v="0.63762815162177333"/>
    <s v="Derived (4b)"/>
    <s v=""/>
    <s v=""/>
    <s v=""/>
    <m/>
    <s v=""/>
    <s v=""/>
    <s v=""/>
    <s v=""/>
    <n v="1E-3"/>
    <s v=""/>
    <m/>
    <m/>
    <m/>
    <n v="0.1232"/>
    <s v="pseudo R2"/>
    <s v=""/>
    <s v=""/>
    <s v=""/>
    <s v=""/>
    <m/>
    <m/>
    <m/>
    <s v=""/>
    <n v="0.03"/>
    <n v="0.18"/>
    <n v="-8.1000000000000003E-2"/>
    <m/>
    <m/>
  </r>
  <r>
    <x v="19"/>
    <s v="Concas and DeSalvo 2014"/>
    <n v="97.1"/>
    <x v="33"/>
    <x v="1"/>
    <x v="1"/>
    <x v="1"/>
    <x v="0"/>
    <x v="2"/>
    <n v="12.243087576932918"/>
    <n v="12.243087576932918"/>
    <n v="2.522076040848181"/>
    <s v="Model I (RL exogensous) Table 3 p. 26"/>
    <n v="5"/>
    <s v="Y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29"/>
    <n v="1"/>
    <s v="O"/>
    <s v="Y"/>
    <n v="0"/>
    <n v="0"/>
    <n v="0"/>
    <n v="1"/>
    <x v="1"/>
    <x v="0"/>
    <x v="0"/>
    <n v="1"/>
    <x v="0"/>
    <n v="1"/>
    <n v="1"/>
    <n v="1"/>
    <x v="0"/>
    <s v="TOD"/>
    <n v="1"/>
    <x v="0"/>
    <s v="Origin/residence"/>
    <s v="radial"/>
    <s v=" 800m"/>
    <s v="3SLS"/>
    <m/>
    <m/>
    <m/>
    <n v="0.20599999999999999"/>
    <s v="Source"/>
    <s v=""/>
    <m/>
    <m/>
    <s v=""/>
    <m/>
    <m/>
    <s v=""/>
    <m/>
    <s v=""/>
    <s v=""/>
    <s v=""/>
    <s v=""/>
    <n v="0.06"/>
    <s v=""/>
    <m/>
    <m/>
    <m/>
    <s v=""/>
    <s v=""/>
    <s v=""/>
    <s v=""/>
    <n v="1845"/>
    <s v="χ2"/>
    <m/>
    <m/>
    <m/>
    <s v=""/>
    <s v=""/>
    <s v=""/>
    <s v=""/>
    <m/>
    <m/>
  </r>
  <r>
    <x v="10"/>
    <s v="Choi et al. 2012"/>
    <n v="38.299999999999997"/>
    <x v="34"/>
    <x v="1"/>
    <x v="1"/>
    <x v="1"/>
    <x v="0"/>
    <x v="1"/>
    <n v="12.243087576932918"/>
    <e v="#VALUE!"/>
    <e v="#VALUE!"/>
    <s v="Table 2 p. 716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0"/>
    <s v="Located in CBD"/>
    <n v="1"/>
    <x v="0"/>
    <s v="Origin/residence"/>
    <s v="radial"/>
    <s v="400 &lt; x &lt; 800m"/>
    <s v="Multiplicative"/>
    <m/>
    <m/>
    <s v="6b, 5"/>
    <n v="0.49199999999999999"/>
    <s v="Source (6b)"/>
    <n v="0.49199999999999999"/>
    <m/>
    <m/>
    <m/>
    <m/>
    <m/>
    <m/>
    <m/>
    <m/>
    <m/>
    <m/>
    <m/>
    <n v="1E-3"/>
    <m/>
    <m/>
    <m/>
    <m/>
    <n v="0.79300000000000004"/>
    <s v="R2"/>
    <m/>
    <m/>
    <m/>
    <m/>
    <m/>
    <m/>
    <m/>
    <m/>
    <m/>
    <m/>
    <m/>
    <m/>
    <m/>
  </r>
  <r>
    <x v="3"/>
    <s v="Spears 2013"/>
    <n v="100.1"/>
    <x v="35"/>
    <x v="0"/>
    <x v="1"/>
    <x v="0"/>
    <x v="20"/>
    <x v="0"/>
    <n v="1.7299559929172978"/>
    <n v="0"/>
    <n v="0"/>
    <s v="Table 4.5 p. 52 (Model 1)"/>
    <n v="3"/>
    <s v="N"/>
    <s v="Pos"/>
    <x v="1"/>
    <s v="Transit use (probability)"/>
    <s v="individual"/>
    <s v="ordered categorical"/>
    <x v="0"/>
    <m/>
    <s v="Revealed preference"/>
    <s v="Primary surv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South Los Angeles"/>
    <n v="2011"/>
    <x v="1"/>
    <n v="284"/>
    <n v="1"/>
    <s v="O"/>
    <s v="Y"/>
    <n v="1"/>
    <n v="0"/>
    <n v="0"/>
    <n v="0"/>
    <x v="0"/>
    <x v="0"/>
    <x v="0"/>
    <n v="1"/>
    <x v="0"/>
    <n v="1"/>
    <n v="1"/>
    <n v="1"/>
    <x v="3"/>
    <s v="Commercial density"/>
    <m/>
    <x v="9"/>
    <s v="Origin/residence"/>
    <s v="radial"/>
    <s v=" 800m"/>
    <s v="Binary logistic"/>
    <s v="no transit trip"/>
    <m/>
    <s v="7a, 8a, 8b"/>
    <n v="0.65030555956678693"/>
    <s v="derived (7a)"/>
    <n v="1.7999999999999999E-2"/>
    <n v="1.02"/>
    <m/>
    <s v="Source"/>
    <s v=""/>
    <s v=""/>
    <n v="1.125"/>
    <s v="Derived (8b)"/>
    <s v=""/>
    <s v=""/>
    <s v=""/>
    <s v=""/>
    <s v=""/>
    <n v="1.6E-2"/>
    <s v="Source"/>
    <n v="0.57804938628158842"/>
    <s v="Derived (8a)"/>
    <s v=""/>
    <s v=""/>
    <s v=""/>
    <s v=""/>
    <s v=""/>
    <s v=""/>
    <m/>
    <m/>
    <m/>
    <s v=""/>
    <n v="0.2563176895306859"/>
    <n v="48.58"/>
    <n v="0.65030555956678693"/>
    <m/>
    <m/>
  </r>
  <r>
    <x v="15"/>
    <s v="Brown et al. 2006"/>
    <n v="30.2"/>
    <x v="36"/>
    <x v="0"/>
    <x v="1"/>
    <x v="0"/>
    <x v="21"/>
    <x v="0"/>
    <n v="6.0024009603841524"/>
    <n v="0"/>
    <n v="0"/>
    <s v="Table 5.4 p. 40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Pedestrian amenity at bus stop"/>
    <m/>
    <x v="8"/>
    <s v="Both"/>
    <s v="radial"/>
    <s v=" 400m"/>
    <s v="Negative binomial regression"/>
    <m/>
    <m/>
    <s v="4b, 7b,  8a, 8b"/>
    <n v="0.64260000000000006"/>
    <s v="derived (7b)"/>
    <n v="0.27"/>
    <m/>
    <n v="1.3099644507332473"/>
    <s v="Derived (4b)"/>
    <n v="0.31140000000000001"/>
    <s v="semi-elasticity"/>
    <n v="3.8571428571428572"/>
    <s v="Derived (8b)"/>
    <s v=""/>
    <s v=""/>
    <s v=""/>
    <s v=""/>
    <n v="0"/>
    <n v="7.0000000000000007E-2"/>
    <m/>
    <n v="0.16660000000000003"/>
    <s v="Derived (8a)"/>
    <n v="0.15"/>
    <s v="pseudo R2"/>
    <n v="-376.39"/>
    <n v="0"/>
    <n v="1371.01"/>
    <s v="χ2"/>
    <m/>
    <m/>
    <m/>
    <s v=""/>
    <s v="not stated"/>
    <n v="2.38"/>
    <n v="0.64260000000000006"/>
    <m/>
    <m/>
  </r>
  <r>
    <x v="20"/>
    <s v="Cervero. 2002"/>
    <n v="3.1"/>
    <x v="37"/>
    <x v="0"/>
    <x v="1"/>
    <x v="0"/>
    <x v="22"/>
    <x v="0"/>
    <n v="4.3442951406512966"/>
    <n v="0"/>
    <n v="0"/>
    <s v="Table 2 p. 275, Table 4 p. 281"/>
    <n v="3"/>
    <s v="Y"/>
    <s v="Pos"/>
    <x v="0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Montgomery County"/>
    <n v="1994"/>
    <x v="0"/>
    <n v="1960"/>
    <n v="1"/>
    <s v="O"/>
    <s v="N"/>
    <n v="0"/>
    <n v="1"/>
    <n v="1"/>
    <n v="0"/>
    <x v="0"/>
    <x v="1"/>
    <x v="0"/>
    <n v="1"/>
    <x v="0"/>
    <n v="0"/>
    <n v="1"/>
    <n v="0"/>
    <x v="2"/>
    <s v="Population to retail employment continuous (fraction) (relative):Entropy: maximises eveness --&gt; 1"/>
    <m/>
    <x v="4"/>
    <s v="Origin/residence"/>
    <s v="other"/>
    <s v=" TAZ"/>
    <s v="Binary logistic"/>
    <s v="automobile"/>
    <m/>
    <s v="8a, 8b"/>
    <n v="0.61499999999999999"/>
    <s v="Source"/>
    <n v="2.4392999999999998"/>
    <n v="11.465012424514097"/>
    <m/>
    <s v="Derived (4a)"/>
    <s v=""/>
    <m/>
    <n v="2.6717415115005472"/>
    <s v="Derived (8b)"/>
    <s v=""/>
    <s v=""/>
    <s v=""/>
    <s v=""/>
    <n v="7.4999999999999997E-3"/>
    <n v="0.91300000000000003"/>
    <m/>
    <n v="0.23018693887590705"/>
    <s v="Derived (8a)"/>
    <n v="0.30480000000000002"/>
    <s v="Adjusted McFadden R2"/>
    <n v="168.357"/>
    <n v="0"/>
    <n v="109.071"/>
    <s v="χ2"/>
    <m/>
    <m/>
    <m/>
    <s v=""/>
    <s v=""/>
    <s v=""/>
    <s v=""/>
    <m/>
    <m/>
  </r>
  <r>
    <x v="15"/>
    <s v="Brown et al. 2006"/>
    <n v="30.2"/>
    <x v="38"/>
    <x v="0"/>
    <x v="1"/>
    <x v="0"/>
    <x v="23"/>
    <x v="0"/>
    <n v="5.8685446009389679"/>
    <n v="0"/>
    <n v="0"/>
    <s v="Table 5.4 p. 40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Architectural quality: architecture includes building height controlled, setbacks, window coverage to increase safety, human scale"/>
    <n v="1"/>
    <x v="10"/>
    <s v="Both"/>
    <s v="radial"/>
    <s v=" 400m"/>
    <s v="Negative binomial regression"/>
    <m/>
    <m/>
    <s v="4b, 7b,  8a, 8b"/>
    <n v="0.61059999999999992"/>
    <s v="derived (7b)"/>
    <n v="0.43"/>
    <m/>
    <n v="1.5372575235482815"/>
    <s v="Derived (4b)"/>
    <n v="0.54020000000000001"/>
    <s v="semi-elasticity"/>
    <n v="3.5833333333333335"/>
    <s v="Derived (8b)"/>
    <s v=""/>
    <s v=""/>
    <s v=""/>
    <s v=""/>
    <n v="0"/>
    <n v="0.12"/>
    <m/>
    <n v="0.17039999999999997"/>
    <s v="Derived (8a)"/>
    <n v="0.15"/>
    <s v="pseudo R2"/>
    <n v="-376.39"/>
    <n v="0"/>
    <n v="1371.01"/>
    <s v="χ2"/>
    <m/>
    <m/>
    <m/>
    <s v=""/>
    <s v="not stated"/>
    <n v="1.42"/>
    <n v="0.61059999999999992"/>
    <m/>
    <m/>
  </r>
  <r>
    <x v="10"/>
    <s v="Choi et al. 2012"/>
    <n v="38.1"/>
    <x v="39"/>
    <x v="1"/>
    <x v="1"/>
    <x v="1"/>
    <x v="0"/>
    <x v="1"/>
    <n v="12.243087576932918"/>
    <e v="#VALUE!"/>
    <e v="#VALUE!"/>
    <s v="Table 2 p. 715 (multiplicative model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2000"/>
    <n v="1"/>
    <s v="O"/>
    <s v="Y"/>
    <n v="0"/>
    <n v="0"/>
    <n v="0"/>
    <n v="0"/>
    <x v="1"/>
    <x v="1"/>
    <x v="1"/>
    <n v="0"/>
    <x v="1"/>
    <n v="0"/>
    <n v="0"/>
    <n v="0"/>
    <x v="0"/>
    <s v="Located in CBD"/>
    <n v="1"/>
    <x v="0"/>
    <s v="Destination/workplace"/>
    <s v="radial"/>
    <s v="400 &lt; x &lt; 800m"/>
    <s v="Multiplicative"/>
    <m/>
    <m/>
    <s v="6b, 5"/>
    <n v="0.42899999999999999"/>
    <s v="Source (6b)"/>
    <n v="0.42899999999999999"/>
    <m/>
    <m/>
    <m/>
    <m/>
    <m/>
    <m/>
    <m/>
    <m/>
    <m/>
    <m/>
    <m/>
    <n v="1E-3"/>
    <m/>
    <m/>
    <m/>
    <m/>
    <n v="0.76900000000000002"/>
    <s v="R2"/>
    <m/>
    <m/>
    <m/>
    <m/>
    <m/>
    <m/>
    <m/>
    <m/>
    <m/>
    <m/>
    <m/>
    <m/>
    <m/>
  </r>
  <r>
    <x v="10"/>
    <s v="Choi et al. 2012"/>
    <n v="38.5"/>
    <x v="40"/>
    <x v="1"/>
    <x v="1"/>
    <x v="1"/>
    <x v="0"/>
    <x v="1"/>
    <n v="12.243087576932918"/>
    <e v="#VALUE!"/>
    <e v="#VALUE!"/>
    <s v="Table 2 p. 717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0"/>
    <n v="0"/>
    <n v="0"/>
    <n v="0"/>
    <x v="1"/>
    <x v="1"/>
    <x v="1"/>
    <n v="0"/>
    <x v="1"/>
    <n v="0"/>
    <n v="0"/>
    <n v="0"/>
    <x v="0"/>
    <s v="Located in CBD"/>
    <n v="1"/>
    <x v="0"/>
    <s v="Destination/workplace"/>
    <s v="radial"/>
    <s v="400 &lt; x &lt; 800m"/>
    <s v="Multiplicative"/>
    <m/>
    <m/>
    <s v="6b"/>
    <n v="0.23799999999999999"/>
    <s v="Source (6b)"/>
    <n v="0.23799999999999999"/>
    <m/>
    <m/>
    <m/>
    <m/>
    <m/>
    <m/>
    <m/>
    <m/>
    <m/>
    <m/>
    <m/>
    <n v="2E-3"/>
    <m/>
    <m/>
    <m/>
    <m/>
    <n v="0.77200000000000002"/>
    <s v="R2"/>
    <m/>
    <m/>
    <m/>
    <m/>
    <m/>
    <m/>
    <m/>
    <m/>
    <m/>
    <m/>
    <m/>
    <m/>
    <m/>
  </r>
  <r>
    <x v="17"/>
    <s v="Tsai et al. 2014"/>
    <n v="69.099999999999994"/>
    <x v="41"/>
    <x v="0"/>
    <x v="1"/>
    <x v="0"/>
    <x v="24"/>
    <x v="0"/>
    <n v="6.5500000000000007"/>
    <n v="0"/>
    <n v="0"/>
    <s v="Table 6, p. 61 (derived from table 5 and equation 7)"/>
    <n v="4"/>
    <s v="Y"/>
    <s v="Pos"/>
    <x v="0"/>
    <s v="ridership"/>
    <s v="per capita trip"/>
    <s v="continuous"/>
    <x v="1"/>
    <s v="cohort (home location and year)"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4"/>
    <s v="Sydney"/>
    <n v="2009"/>
    <x v="0"/>
    <n v="236"/>
    <n v="13"/>
    <s v="Q"/>
    <s v="Y"/>
    <n v="1"/>
    <n v="0"/>
    <n v="1"/>
    <n v="0"/>
    <x v="0"/>
    <x v="1"/>
    <x v="0"/>
    <n v="1"/>
    <x v="0"/>
    <n v="1"/>
    <n v="0"/>
    <n v="1"/>
    <x v="3"/>
    <s v="Population density"/>
    <m/>
    <x v="7"/>
    <s v="not stated"/>
    <s v="radial"/>
    <s v=" 800m"/>
    <s v="OLS"/>
    <m/>
    <m/>
    <s v="8a"/>
    <n v="0.6"/>
    <s v="Source"/>
    <n v="0.59599999999999997"/>
    <m/>
    <m/>
    <s v=""/>
    <s v=""/>
    <s v=""/>
    <n v="3.93"/>
    <m/>
    <s v=""/>
    <s v=""/>
    <s v=""/>
    <s v="0.297, 0.895"/>
    <s v=""/>
    <m/>
    <m/>
    <n v="0.15267175572519082"/>
    <s v="Derived (8a)"/>
    <n v="0.872"/>
    <s v="Adjusted R2"/>
    <s v=""/>
    <s v=""/>
    <n v="7.1999999999999995E-2"/>
    <s v="prob&gt;F"/>
    <n v="1"/>
    <n v="10"/>
    <n v="1"/>
    <n v="225"/>
    <s v=""/>
    <s v=""/>
    <s v=""/>
    <m/>
    <m/>
  </r>
  <r>
    <x v="21"/>
    <s v="Thompson et al. 2011"/>
    <n v="108.1"/>
    <x v="42"/>
    <x v="1"/>
    <x v="1"/>
    <x v="1"/>
    <x v="0"/>
    <x v="2"/>
    <n v="12.243087576932918"/>
    <n v="12.243087576932918"/>
    <n v="5.7909804238892697"/>
    <s v="Table 3 p. 3340"/>
    <n v="3"/>
    <s v="Y"/>
    <s v="Neg"/>
    <x v="2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0"/>
    <s v="CBD"/>
    <n v="1"/>
    <x v="0"/>
    <s v="Destination/workplace"/>
    <s v="other"/>
    <s v=" TAZ"/>
    <s v="Negative binomial regression"/>
    <m/>
    <m/>
    <s v="4b"/>
    <n v="0.47299999999999998"/>
    <s v="Source"/>
    <n v="-3.0510000000000002"/>
    <m/>
    <n v="4.7311589138320786E-2"/>
    <s v="Derived (4b)"/>
    <m/>
    <m/>
    <m/>
    <m/>
    <m/>
    <m/>
    <m/>
    <m/>
    <n v="2E-3"/>
    <m/>
    <m/>
    <m/>
    <m/>
    <n v="6.2E-2"/>
    <s v="pseudo R2"/>
    <s v="21 402.554"/>
    <n v="0"/>
    <n v="185.98"/>
    <s v="χ2"/>
    <m/>
    <m/>
    <m/>
    <m/>
    <m/>
    <m/>
    <m/>
    <m/>
    <m/>
  </r>
  <r>
    <x v="15"/>
    <s v="Brown et al. 2006"/>
    <n v="30.1"/>
    <x v="43"/>
    <x v="0"/>
    <x v="1"/>
    <x v="0"/>
    <x v="25"/>
    <x v="0"/>
    <n v="6.0024009603841542"/>
    <n v="0"/>
    <n v="0"/>
    <s v="Table 5.3 p. 32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Pedestrian amenity at bus stop"/>
    <m/>
    <x v="8"/>
    <s v="Both"/>
    <s v="radial"/>
    <s v=" 400m"/>
    <s v="Negative binomial regression"/>
    <m/>
    <m/>
    <s v="4b, 7b,  8a, 8b"/>
    <n v="0.59499999999999997"/>
    <s v="derived (7b)"/>
    <n v="0.25"/>
    <m/>
    <n v="1.2840254166877414"/>
    <s v="Derived (4b)"/>
    <n v="0.28070000000000001"/>
    <s v="semi-elasticity"/>
    <n v="3.5714285714285712"/>
    <s v="Derived (8b)"/>
    <s v=""/>
    <s v=""/>
    <s v=""/>
    <s v=""/>
    <n v="0"/>
    <n v="7.0000000000000007E-2"/>
    <m/>
    <n v="0.1666"/>
    <s v="Derived (8a)"/>
    <n v="0.16"/>
    <s v="pseudo R2"/>
    <n v="-392"/>
    <n v="0"/>
    <n v="1034.95"/>
    <s v="χ2"/>
    <m/>
    <m/>
    <m/>
    <s v=""/>
    <n v="13.86"/>
    <n v="2.38"/>
    <n v="0.59499999999999997"/>
    <m/>
    <m/>
  </r>
  <r>
    <x v="22"/>
    <s v="Moniruzzaman and Paez 2012"/>
    <n v="37.1"/>
    <x v="44"/>
    <x v="1"/>
    <x v="1"/>
    <x v="1"/>
    <x v="26"/>
    <x v="2"/>
    <n v="24.564572574108002"/>
    <n v="24.564572574108002"/>
    <n v="1.51633691041798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0"/>
    <x v="3"/>
    <s v="Building density"/>
    <m/>
    <x v="6"/>
    <s v="Origin/residence"/>
    <s v="census geography"/>
    <s v="block or tract"/>
    <s v="Binary logistic"/>
    <s v="not choosing transit"/>
    <m/>
    <s v="4a, 7a"/>
    <n v="6.1728609600000005E-2"/>
    <s v="derived (7a)"/>
    <n v="0.22681000000000001"/>
    <n v="1.2545914729136154"/>
    <m/>
    <s v="Derived (4a)"/>
    <s v=""/>
    <s v=""/>
    <s v=""/>
    <m/>
    <s v=""/>
    <s v=""/>
    <s v=""/>
    <s v=""/>
    <n v="3.2099999999999997E-2"/>
    <s v=""/>
    <m/>
    <m/>
    <m/>
    <n v="0.307"/>
    <s v="pseudo R2"/>
    <s v=""/>
    <s v=""/>
    <n v="6.2249999999999996"/>
    <s v="Moran's I"/>
    <m/>
    <m/>
    <m/>
    <s v=""/>
    <n v="9.2799999999999994E-2"/>
    <n v="0.3"/>
    <n v="6.1728609600000005E-2"/>
    <m/>
    <m/>
  </r>
  <r>
    <x v="23"/>
    <s v="Kerkman et al. 2015"/>
    <n v="67.099999999999994"/>
    <x v="45"/>
    <x v="1"/>
    <x v="1"/>
    <x v="1"/>
    <x v="27"/>
    <x v="4"/>
    <n v="23.587786259541982"/>
    <n v="11.793893129770991"/>
    <n v="1.5449999999999999"/>
    <s v="Table 6 p. 29 (2012)"/>
    <n v="4"/>
    <s v="Y"/>
    <s v="Pos"/>
    <x v="0"/>
    <s v="ridership"/>
    <s v="stop entrance + stop exit"/>
    <s v="continuous"/>
    <x v="1"/>
    <s v="1/4 mile radial stop catchment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6"/>
    <s v="Arnhem- Nijmegen"/>
    <n v="2012"/>
    <x v="1"/>
    <n v="1232"/>
    <n v="1"/>
    <s v="O"/>
    <s v="N"/>
    <n v="1"/>
    <n v="0"/>
    <n v="0"/>
    <n v="1"/>
    <x v="1"/>
    <x v="1"/>
    <x v="0"/>
    <n v="1"/>
    <x v="0"/>
    <n v="1"/>
    <n v="0"/>
    <n v="1"/>
    <x v="3"/>
    <s v="Sum of number of inhabitants, employees, students,_x000a_and train travelers within service area)"/>
    <m/>
    <x v="6"/>
    <s v="not stated"/>
    <s v="radial"/>
    <s v=" 400m"/>
    <s v="OLS"/>
    <m/>
    <m/>
    <s v="6a, 5, 8a"/>
    <n v="0.13100000000000001"/>
    <s v="Source (6a)"/>
    <n v="0.13100000000000001"/>
    <m/>
    <m/>
    <s v=""/>
    <n v="9.0999999999999998E-2"/>
    <s v="Standardised beta coefficient"/>
    <n v="3.09"/>
    <m/>
    <s v=""/>
    <s v=""/>
    <s v=""/>
    <s v=""/>
    <n v="0.01"/>
    <n v="4.2000000000000003E-2"/>
    <m/>
    <n v="4.2394822006472495E-2"/>
    <s v="Derived (8a)"/>
    <n v="0.77200000000000002"/>
    <s v="Adjusted R2"/>
    <s v=""/>
    <s v=""/>
    <s v=""/>
    <s v=""/>
    <n v="1"/>
    <n v="18"/>
    <n v="0"/>
    <n v="1214"/>
    <s v=""/>
    <s v=""/>
    <s v=""/>
    <m/>
    <m/>
  </r>
  <r>
    <x v="15"/>
    <s v="Brown et al. 2006"/>
    <n v="30.1"/>
    <x v="46"/>
    <x v="0"/>
    <x v="1"/>
    <x v="0"/>
    <x v="28"/>
    <x v="0"/>
    <n v="6.4020486555697822"/>
    <n v="0"/>
    <n v="0"/>
    <s v="Table 5.3 p. 32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Architectural quality: architecture includes building height controlled, setbacks, window coverage to increase safety, human scale"/>
    <n v="1"/>
    <x v="10"/>
    <s v="Both"/>
    <s v="radial"/>
    <s v=" 400m"/>
    <s v="Negative binomial regression"/>
    <m/>
    <m/>
    <s v="4b, 7b,  8a, 8b"/>
    <n v="0.58219999999999994"/>
    <s v="derived (7b)"/>
    <n v="0.41"/>
    <m/>
    <n v="1.5068177851128535"/>
    <s v="Derived (4b)"/>
    <n v="0.50340000000000007"/>
    <s v="semi-elasticity"/>
    <n v="3.7272727272727271"/>
    <s v="Derived (8b)"/>
    <s v=""/>
    <s v=""/>
    <s v=""/>
    <s v=""/>
    <n v="0"/>
    <n v="0.11"/>
    <m/>
    <n v="0.15620000000000001"/>
    <s v="Derived (8a)"/>
    <n v="0.16"/>
    <s v="pseudo R2"/>
    <n v="-392"/>
    <n v="0"/>
    <n v="1034.95"/>
    <s v="χ2"/>
    <m/>
    <m/>
    <m/>
    <s v=""/>
    <n v="13.86"/>
    <n v="1.42"/>
    <n v="0.58219999999999994"/>
    <m/>
    <m/>
  </r>
  <r>
    <x v="10"/>
    <s v="Choi et al. 2012"/>
    <n v="38.200000000000003"/>
    <x v="47"/>
    <x v="1"/>
    <x v="1"/>
    <x v="0"/>
    <x v="26"/>
    <x v="1"/>
    <n v="24.564572574108002"/>
    <e v="#VALUE!"/>
    <e v="#VALUE!"/>
    <s v="Table 2 p. 715 (poisson model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commercial density (common catchment area)"/>
    <m/>
    <x v="6"/>
    <s v="Destination/workplace"/>
    <s v="radial"/>
    <s v="400 &lt; x &lt; 800m"/>
    <s v="Poisson regression"/>
    <m/>
    <m/>
    <m/>
    <n v="0.60699999999999998"/>
    <s v="Source"/>
    <n v="1.9999999999999999E-6"/>
    <m/>
    <n v="1.000002000002"/>
    <s v="Derived (4b)"/>
    <s v=""/>
    <s v=""/>
    <s v=""/>
    <m/>
    <s v=""/>
    <m/>
    <m/>
    <s v=""/>
    <n v="0"/>
    <s v=""/>
    <m/>
    <m/>
    <m/>
    <n v="0.73799999999999999"/>
    <s v="Adjusted (pseudo) R2"/>
    <s v=""/>
    <s v=""/>
    <n v="305.65699999999998"/>
    <s v="Fisher's distribution"/>
    <m/>
    <m/>
    <m/>
    <s v=""/>
    <s v=""/>
    <s v=""/>
    <s v=""/>
    <m/>
    <m/>
  </r>
  <r>
    <x v="5"/>
    <s v="Ramos-Santiago and Brown 2016"/>
    <n v="33.4"/>
    <x v="48"/>
    <x v="0"/>
    <x v="1"/>
    <x v="0"/>
    <x v="10"/>
    <x v="0"/>
    <n v="15.33593967902171"/>
    <n v="0"/>
    <n v="0"/>
    <s v="(Legacy Streetcar) Table 4, p. 931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350"/>
    <n v="1"/>
    <s v="O"/>
    <s v="Y"/>
    <n v="1"/>
    <n v="0"/>
    <n v="0"/>
    <n v="0"/>
    <x v="0"/>
    <x v="1"/>
    <x v="1"/>
    <n v="0"/>
    <x v="1"/>
    <n v="0"/>
    <n v="0"/>
    <n v="0"/>
    <x v="3"/>
    <s v="Population density"/>
    <m/>
    <x v="7"/>
    <s v="Origin/residence"/>
    <s v="radial"/>
    <s v=" 400m"/>
    <s v="Negative binomial regression"/>
    <m/>
    <m/>
    <s v="4b"/>
    <n v="0.56599999999999995"/>
    <s v="Source"/>
    <n v="2.0000000000000001E-4"/>
    <m/>
    <n v="1.0002000200013335"/>
    <s v="Derived (4b)"/>
    <s v=""/>
    <s v=""/>
    <s v=""/>
    <m/>
    <s v=""/>
    <s v=""/>
    <s v=""/>
    <s v=""/>
    <n v="2E-3"/>
    <s v=""/>
    <m/>
    <m/>
    <m/>
    <n v="0.41399999999999998"/>
    <s v="Cragg and Uhler's pseudo R2"/>
    <s v=""/>
    <n v="0"/>
    <s v=""/>
    <s v=""/>
    <m/>
    <m/>
    <m/>
    <s v=""/>
    <s v=""/>
    <s v="not stated"/>
    <s v=""/>
    <m/>
    <m/>
  </r>
  <r>
    <x v="15"/>
    <s v="Brown et al. 2006"/>
    <n v="30.1"/>
    <x v="49"/>
    <x v="0"/>
    <x v="1"/>
    <x v="0"/>
    <x v="29"/>
    <x v="0"/>
    <n v="6.2111801242236009"/>
    <n v="0"/>
    <n v="0"/>
    <s v="Table 5.3 p. 32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0"/>
    <s v="Destination Index- intensity and diversity of land uses"/>
    <m/>
    <x v="11"/>
    <s v="Both"/>
    <s v="radial"/>
    <s v=" 400m"/>
    <s v="Negative binomial regression"/>
    <m/>
    <m/>
    <s v="4b, 6e,  8a, 8b"/>
    <n v="0.5635"/>
    <s v="derived (6e)"/>
    <n v="0.35"/>
    <m/>
    <n v="1.4190675485932571"/>
    <s v="Derived (4b)"/>
    <n v="0.41350000000000003"/>
    <s v="semi-elasticity"/>
    <n v="3.4999999999999996"/>
    <s v="Derived (8b)"/>
    <s v=""/>
    <s v=""/>
    <s v=""/>
    <s v=""/>
    <n v="0"/>
    <n v="0.1"/>
    <m/>
    <n v="0.16100000000000003"/>
    <s v="Derived (8a)"/>
    <n v="0.16"/>
    <s v="pseudo R2"/>
    <n v="-392"/>
    <n v="0"/>
    <n v="1034.95"/>
    <s v="χ2"/>
    <m/>
    <m/>
    <m/>
    <s v=""/>
    <n v="13.86"/>
    <n v="1.61"/>
    <n v="0.5635"/>
    <m/>
    <m/>
  </r>
  <r>
    <x v="15"/>
    <s v="Brown et al. 2006"/>
    <n v="30.2"/>
    <x v="50"/>
    <x v="0"/>
    <x v="1"/>
    <x v="0"/>
    <x v="30"/>
    <x v="0"/>
    <n v="5.6465273856578202"/>
    <n v="0"/>
    <n v="0"/>
    <s v="Table 5.4 p. 40 (Final model)"/>
    <n v="3"/>
    <s v="Y"/>
    <s v="Pos"/>
    <x v="0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0"/>
    <s v="Destination Index- intensity and diversity of land uses"/>
    <m/>
    <x v="11"/>
    <s v="Both"/>
    <s v="radial"/>
    <s v=" 400m"/>
    <s v="Negative binomial regression"/>
    <m/>
    <m/>
    <s v="4b, 6e,  8a, 8b"/>
    <n v="0.5635"/>
    <s v="derived (6e)"/>
    <n v="0.35"/>
    <m/>
    <n v="1.4190675485932571"/>
    <s v="Derived (4b)"/>
    <n v="0.42399999999999999"/>
    <s v="semi-elasticity"/>
    <n v="3.1818181818181817"/>
    <s v="Derived (8b)"/>
    <s v=""/>
    <s v=""/>
    <s v=""/>
    <s v=""/>
    <n v="0"/>
    <n v="0.11"/>
    <m/>
    <n v="0.17710000000000001"/>
    <s v="Derived (8a)"/>
    <n v="0.15"/>
    <s v="pseudo R2"/>
    <n v="-376.39"/>
    <n v="0"/>
    <n v="1371.01"/>
    <s v="χ2"/>
    <m/>
    <m/>
    <m/>
    <s v=""/>
    <s v="not stated"/>
    <n v="1.61"/>
    <n v="0.5635"/>
    <m/>
    <m/>
  </r>
  <r>
    <x v="24"/>
    <s v="Lee and Lee 2013"/>
    <n v="47.1"/>
    <x v="51"/>
    <x v="0"/>
    <x v="1"/>
    <x v="0"/>
    <x v="31"/>
    <x v="0"/>
    <n v="1864.0534682080929"/>
    <n v="0"/>
    <n v="0"/>
    <s v="A-3 p. 327, Random effects, Model 4"/>
    <n v="4"/>
    <s v="Y"/>
    <s v="Pos"/>
    <x v="0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0"/>
    <s v="Compactness index"/>
    <m/>
    <x v="3"/>
    <s v="not stated"/>
    <s v="other"/>
    <s v=" city or metropolitan area"/>
    <s v="2SLS"/>
    <m/>
    <m/>
    <s v="6a, 8a, 5"/>
    <n v="0.55359999999999998"/>
    <s v="Source (6a)"/>
    <n v="0.55359999999999998"/>
    <m/>
    <m/>
    <s v=""/>
    <s v=""/>
    <s v=""/>
    <n v="1031.94"/>
    <m/>
    <s v=""/>
    <s v=""/>
    <s v=""/>
    <s v=""/>
    <n v="0.01"/>
    <m/>
    <m/>
    <n v="5.3646529837006018E-4"/>
    <s v="Derived (8a)"/>
    <n v="0.22"/>
    <s v="R2"/>
    <s v=""/>
    <s v=""/>
    <s v=""/>
    <s v=""/>
    <n v="1"/>
    <n v="21"/>
    <n v="1"/>
    <n v="6347"/>
    <s v=""/>
    <s v=""/>
    <s v=""/>
    <m/>
    <m/>
  </r>
  <r>
    <x v="24"/>
    <s v="Lee and Lee 2013"/>
    <n v="47.8"/>
    <x v="52"/>
    <x v="0"/>
    <x v="1"/>
    <x v="0"/>
    <x v="32"/>
    <x v="0"/>
    <n v="1837.3586282378694"/>
    <n v="0"/>
    <n v="0"/>
    <s v="A-4 p. 328 random effect model 8"/>
    <n v="4"/>
    <s v="Y"/>
    <s v="Pos"/>
    <x v="0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0"/>
    <s v="Compactness index"/>
    <m/>
    <x v="3"/>
    <s v="not stated"/>
    <s v="other"/>
    <s v=" city or metropolitan area"/>
    <s v="2SLS"/>
    <m/>
    <m/>
    <s v="6a, 8a, 5"/>
    <n v="0.54820000000000002"/>
    <s v="Source (6a)"/>
    <n v="0.54820000000000002"/>
    <m/>
    <m/>
    <s v=""/>
    <s v=""/>
    <s v=""/>
    <n v="1007.24"/>
    <m/>
    <s v=""/>
    <s v=""/>
    <s v=""/>
    <s v=""/>
    <n v="0.01"/>
    <m/>
    <m/>
    <n v="5.4425956077995313E-4"/>
    <s v="Derived (8a)"/>
    <n v="0.2175"/>
    <s v="R2"/>
    <s v=""/>
    <s v=""/>
    <s v=""/>
    <s v=""/>
    <n v="1"/>
    <n v="24"/>
    <n v="1"/>
    <n v="6344"/>
    <s v=""/>
    <s v=""/>
    <s v=""/>
    <m/>
    <m/>
  </r>
  <r>
    <x v="10"/>
    <s v="Choi et al. 2012"/>
    <n v="38.4"/>
    <x v="53"/>
    <x v="1"/>
    <x v="1"/>
    <x v="0"/>
    <x v="26"/>
    <x v="1"/>
    <n v="24.564572574108002"/>
    <e v="#VALUE!"/>
    <e v="#VALUE!"/>
    <s v="Table 2 p. 716 (poisson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0"/>
    <n v="0"/>
    <n v="0"/>
    <n v="0"/>
    <x v="1"/>
    <x v="1"/>
    <x v="1"/>
    <n v="0"/>
    <x v="1"/>
    <n v="0"/>
    <n v="0"/>
    <n v="0"/>
    <x v="3"/>
    <s v="commercial density (common catchment area)"/>
    <m/>
    <x v="6"/>
    <s v="Origin/residence"/>
    <s v="radial"/>
    <s v="400 &lt; x &lt; 800m"/>
    <s v="Poisson regression"/>
    <m/>
    <m/>
    <m/>
    <n v="0.59699999999999998"/>
    <s v="Source"/>
    <n v="1.9999999999999999E-6"/>
    <m/>
    <n v="1.000002000002"/>
    <s v="Derived (4b)"/>
    <s v=""/>
    <s v=""/>
    <s v=""/>
    <m/>
    <s v=""/>
    <m/>
    <m/>
    <s v=""/>
    <n v="0"/>
    <s v=""/>
    <m/>
    <m/>
    <m/>
    <n v="0.59199999999999997"/>
    <s v="Adjusted (pseudo) R2"/>
    <s v=""/>
    <s v=""/>
    <n v="242.71799999999999"/>
    <s v="Fisher's distribution"/>
    <m/>
    <m/>
    <m/>
    <s v=""/>
    <s v=""/>
    <s v=""/>
    <s v=""/>
    <m/>
    <m/>
  </r>
  <r>
    <x v="10"/>
    <s v="Choi et al. 2012"/>
    <n v="38.6"/>
    <x v="54"/>
    <x v="1"/>
    <x v="1"/>
    <x v="1"/>
    <x v="0"/>
    <x v="1"/>
    <n v="12.243087576932918"/>
    <e v="#VALUE!"/>
    <e v="#VALUE!"/>
    <s v="Table 2 p. 717 (poisson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N"/>
    <n v="0"/>
    <n v="0"/>
    <n v="0"/>
    <n v="0"/>
    <x v="1"/>
    <x v="1"/>
    <x v="1"/>
    <n v="0"/>
    <x v="1"/>
    <n v="0"/>
    <n v="0"/>
    <n v="0"/>
    <x v="0"/>
    <s v="Located in CBD"/>
    <n v="1"/>
    <x v="0"/>
    <s v="Destination/workplace"/>
    <s v="radial"/>
    <s v="400 &lt; x &lt; 800m"/>
    <s v="Poisson regression"/>
    <m/>
    <m/>
    <m/>
    <n v="2.4E-2"/>
    <s v="Source"/>
    <n v="0.26"/>
    <m/>
    <n v="1.2969300866657718"/>
    <s v="Derived (4b)"/>
    <m/>
    <m/>
    <m/>
    <m/>
    <m/>
    <m/>
    <m/>
    <m/>
    <n v="3.0000000000000001E-3"/>
    <m/>
    <m/>
    <m/>
    <m/>
    <n v="0.78"/>
    <s v="pseudo R2"/>
    <m/>
    <m/>
    <m/>
    <m/>
    <m/>
    <m/>
    <m/>
    <m/>
    <m/>
    <m/>
    <m/>
    <m/>
    <m/>
  </r>
  <r>
    <x v="5"/>
    <s v="Ramos-Santiago and Brown 2016"/>
    <n v="33.299999999999997"/>
    <x v="55"/>
    <x v="0"/>
    <x v="1"/>
    <x v="1"/>
    <x v="10"/>
    <x v="0"/>
    <n v="15.33593967902171"/>
    <n v="0"/>
    <n v="0"/>
    <s v="(Modern Streetcar) Table 4, p. 931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125"/>
    <n v="1"/>
    <s v="O"/>
    <s v="Y"/>
    <n v="1"/>
    <n v="0"/>
    <n v="0"/>
    <n v="0"/>
    <x v="0"/>
    <x v="1"/>
    <x v="1"/>
    <n v="0"/>
    <x v="1"/>
    <n v="0"/>
    <n v="0"/>
    <n v="0"/>
    <x v="3"/>
    <s v="Population density"/>
    <m/>
    <x v="7"/>
    <s v="Origin/residence"/>
    <s v="radial"/>
    <s v=" 400m"/>
    <s v="Negative binomial regression"/>
    <m/>
    <m/>
    <s v="4b"/>
    <n v="0.52500000000000002"/>
    <s v="Source"/>
    <n v="2.9999999999999997E-4"/>
    <m/>
    <n v="1.0003000450045003"/>
    <s v="Derived (4b)"/>
    <s v=""/>
    <s v=""/>
    <s v=""/>
    <m/>
    <s v=""/>
    <s v=""/>
    <s v=""/>
    <s v=""/>
    <n v="0"/>
    <s v=""/>
    <m/>
    <m/>
    <m/>
    <n v="0.48699999999999999"/>
    <s v="Cragg and Uhler's pseudo R2"/>
    <s v=""/>
    <n v="0"/>
    <s v=""/>
    <s v=""/>
    <m/>
    <m/>
    <m/>
    <s v=""/>
    <s v=""/>
    <s v="not stated"/>
    <s v=""/>
    <m/>
    <m/>
  </r>
  <r>
    <x v="10"/>
    <s v="Choi et al. 2012"/>
    <n v="38.6"/>
    <x v="56"/>
    <x v="1"/>
    <x v="1"/>
    <x v="1"/>
    <x v="26"/>
    <x v="1"/>
    <n v="24.564572574108002"/>
    <e v="#VALUE!"/>
    <e v="#VALUE!"/>
    <s v="Table 2 p. 717 (poisson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0"/>
    <n v="0"/>
    <n v="0"/>
    <n v="0"/>
    <x v="1"/>
    <x v="1"/>
    <x v="1"/>
    <n v="0"/>
    <x v="1"/>
    <n v="0"/>
    <n v="0"/>
    <n v="0"/>
    <x v="3"/>
    <s v="commercial density (common catchment area)"/>
    <m/>
    <x v="6"/>
    <s v="Origin/residence"/>
    <s v="radial"/>
    <s v="400 &lt; x &lt; 800m"/>
    <s v="Poisson regression"/>
    <m/>
    <m/>
    <m/>
    <n v="0.46700000000000003"/>
    <s v="Source"/>
    <n v="1.9999999999999999E-6"/>
    <m/>
    <n v="1.000002000002"/>
    <s v="Derived (4b)"/>
    <s v=""/>
    <s v=""/>
    <s v=""/>
    <m/>
    <s v=""/>
    <m/>
    <m/>
    <s v=""/>
    <n v="0"/>
    <s v=""/>
    <m/>
    <m/>
    <m/>
    <n v="0.77700000000000002"/>
    <s v="Adjusted (pseudo) R2"/>
    <s v=""/>
    <s v=""/>
    <n v="336.06400000000002"/>
    <s v="Fisher's distribution"/>
    <m/>
    <m/>
    <m/>
    <s v=""/>
    <s v=""/>
    <s v=""/>
    <s v=""/>
    <m/>
    <m/>
  </r>
  <r>
    <x v="20"/>
    <s v="Cervero. 2002"/>
    <n v="3.1"/>
    <x v="57"/>
    <x v="0"/>
    <x v="1"/>
    <x v="1"/>
    <x v="33"/>
    <x v="0"/>
    <n v="83.931289410741471"/>
    <n v="0"/>
    <n v="0"/>
    <s v="Table 2 p. 275, Table 4 p. 281"/>
    <n v="3"/>
    <s v="Y"/>
    <s v="Pos"/>
    <x v="0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Montgomery County"/>
    <n v="1994"/>
    <x v="0"/>
    <n v="1960"/>
    <n v="1"/>
    <s v="O"/>
    <s v="N"/>
    <n v="0"/>
    <n v="1"/>
    <n v="1"/>
    <n v="0"/>
    <x v="0"/>
    <x v="1"/>
    <x v="0"/>
    <n v="1"/>
    <x v="0"/>
    <n v="0"/>
    <n v="1"/>
    <n v="0"/>
    <x v="3"/>
    <s v="Total density (employment and population)"/>
    <m/>
    <x v="6"/>
    <s v="Origin/residence"/>
    <s v="other"/>
    <s v=" TAZ"/>
    <s v="Binary logistic"/>
    <s v="automobile"/>
    <m/>
    <s v="8a, 8b"/>
    <n v="0.51100000000000001"/>
    <s v="Source"/>
    <n v="3.8600000000000002E-2"/>
    <n v="1.0393546586272466"/>
    <m/>
    <s v="Derived (4a)"/>
    <s v=""/>
    <s v=""/>
    <n v="42.888888888888893"/>
    <s v="Derived (8b)"/>
    <s v=""/>
    <s v=""/>
    <s v=""/>
    <s v=""/>
    <n v="0"/>
    <n v="8.9999999999999998E-4"/>
    <s v="Source"/>
    <n v="1.1914507772020725E-2"/>
    <s v="Derived (8a)"/>
    <n v="0.30480000000000002"/>
    <s v="Adjusted McFadden R2"/>
    <n v="168.357"/>
    <n v="0"/>
    <n v="109.071"/>
    <s v="χ2"/>
    <m/>
    <m/>
    <m/>
    <s v=""/>
    <s v=""/>
    <s v=""/>
    <s v=""/>
    <m/>
    <m/>
  </r>
  <r>
    <x v="10"/>
    <s v="Choi et al. 2012"/>
    <n v="38.6"/>
    <x v="58"/>
    <x v="1"/>
    <x v="1"/>
    <x v="1"/>
    <x v="26"/>
    <x v="1"/>
    <n v="24.564572574108002"/>
    <e v="#VALUE!"/>
    <e v="#VALUE!"/>
    <s v="Table 2 p. 717 (poisson)"/>
    <n v="3"/>
    <s v="N"/>
    <s v="Pos"/>
    <x v="1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commercial density (common catchment area)"/>
    <m/>
    <x v="6"/>
    <s v="Destination/workplace"/>
    <s v="radial"/>
    <s v="400 &lt; x &lt; 800m"/>
    <s v="Poisson regression"/>
    <m/>
    <m/>
    <m/>
    <n v="0.42799999999999999"/>
    <s v="Source"/>
    <n v="9.9999999999999995E-7"/>
    <m/>
    <n v="1.0000010000005"/>
    <s v="Derived (4b)"/>
    <s v=""/>
    <s v=""/>
    <s v=""/>
    <m/>
    <s v=""/>
    <m/>
    <m/>
    <s v=""/>
    <s v=""/>
    <s v=""/>
    <m/>
    <m/>
    <m/>
    <n v="0.77700000000000002"/>
    <s v="Adjusted (pseudo) R2"/>
    <s v=""/>
    <s v=""/>
    <n v="336.06400000000002"/>
    <s v="Fisher's distribution"/>
    <m/>
    <m/>
    <m/>
    <s v=""/>
    <s v=""/>
    <s v=""/>
    <s v=""/>
    <m/>
    <m/>
  </r>
  <r>
    <x v="25"/>
    <s v="Imam and Tarawneh 2012"/>
    <n v="60.1"/>
    <x v="59"/>
    <x v="0"/>
    <x v="1"/>
    <x v="1"/>
    <x v="34"/>
    <x v="0"/>
    <n v="8.6577003682829048"/>
    <n v="0"/>
    <n v="0"/>
    <s v="Table 5a p.238 (Model 2)"/>
    <n v="4"/>
    <s v="Y"/>
    <s v="Pos"/>
    <x v="0"/>
    <s v="ridership"/>
    <s v="trip"/>
    <s v="continuous"/>
    <x v="1"/>
    <s v="route/ network buffer"/>
    <s v="Revealed preference"/>
    <s v="Secondary - patronag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7"/>
    <s v="varies"/>
    <s v="prior to 2012"/>
    <x v="1"/>
    <n v="32"/>
    <n v="1"/>
    <s v="O"/>
    <s v="Y"/>
    <n v="1"/>
    <n v="1"/>
    <n v="0"/>
    <n v="0"/>
    <x v="0"/>
    <x v="1"/>
    <x v="1"/>
    <n v="0"/>
    <x v="1"/>
    <n v="0"/>
    <n v="0"/>
    <n v="0"/>
    <x v="3"/>
    <s v="Population density"/>
    <m/>
    <x v="7"/>
    <s v="Both"/>
    <s v="route"/>
    <s v=" not stated"/>
    <s v="OLS"/>
    <m/>
    <m/>
    <s v="6c, 8a, 8b"/>
    <n v="0.50250528789659232"/>
    <s v="derived (6c)"/>
    <n v="3.6240000000000001"/>
    <m/>
    <m/>
    <s v=""/>
    <n v="0.501"/>
    <s v="Standardised beta coefficient"/>
    <n v="4.3505402160864346"/>
    <s v="Derived (8b)"/>
    <s v=""/>
    <m/>
    <m/>
    <s v=""/>
    <n v="0"/>
    <n v="0.83299999999999996"/>
    <m/>
    <n v="0.11550411280846065"/>
    <s v="Derived (8a)"/>
    <n v="0.63200000000000001"/>
    <s v="Adjusted R2"/>
    <s v=""/>
    <s v=""/>
    <n v="18.756"/>
    <s v="Fisher's distribution"/>
    <n v="1"/>
    <n v="3"/>
    <n v="1"/>
    <n v="31"/>
    <n v="17020"/>
    <n v="2360"/>
    <n v="0.50250528789659232"/>
    <m/>
    <m/>
  </r>
  <r>
    <x v="10"/>
    <s v="Choi et al. 2012"/>
    <n v="38.4"/>
    <x v="60"/>
    <x v="1"/>
    <x v="1"/>
    <x v="1"/>
    <x v="26"/>
    <x v="1"/>
    <n v="24.564572574108002"/>
    <e v="#VALUE!"/>
    <e v="#VALUE!"/>
    <s v="Table 2 p. 716 (poisson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commercial density (common catchment area)"/>
    <m/>
    <x v="6"/>
    <s v="Destination/workplace"/>
    <s v="radial"/>
    <s v="400 &lt; x &lt; 800m"/>
    <s v="Poisson regression"/>
    <m/>
    <m/>
    <m/>
    <n v="0.16500000000000001"/>
    <s v="Source"/>
    <n v="9.9999999999999995E-7"/>
    <m/>
    <n v="1.0000010000005"/>
    <s v="Derived (4b)"/>
    <s v=""/>
    <s v=""/>
    <s v=""/>
    <m/>
    <s v=""/>
    <m/>
    <m/>
    <s v=""/>
    <n v="1E-3"/>
    <s v=""/>
    <m/>
    <m/>
    <m/>
    <n v="0.59199999999999997"/>
    <s v="Adjusted (pseudo) R2"/>
    <s v=""/>
    <s v=""/>
    <n v="242.71799999999999"/>
    <s v="Fisher's distribution"/>
    <m/>
    <m/>
    <m/>
    <s v=""/>
    <s v=""/>
    <s v=""/>
    <s v=""/>
    <m/>
    <m/>
  </r>
  <r>
    <x v="26"/>
    <s v="Brown and Thompson 2008"/>
    <n v="23.2"/>
    <x v="61"/>
    <x v="1"/>
    <x v="1"/>
    <x v="1"/>
    <x v="35"/>
    <x v="0"/>
    <n v="1.3214285714285714"/>
    <n v="0"/>
    <n v="0"/>
    <s v="Table 4, Model 2 (without trend variable)"/>
    <n v="4"/>
    <s v="N"/>
    <s v="Pos"/>
    <x v="1"/>
    <s v="ridership"/>
    <s v="per capita increase in linked passenger trip"/>
    <s v="continuous"/>
    <x v="1"/>
    <s v="MSA/ city/ municipality"/>
    <s v="Revealed preference"/>
    <s v="Secondary - patronage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1"/>
    <s v="Atlanta"/>
    <s v="1978 - 2003"/>
    <x v="0"/>
    <n v="26"/>
    <n v="26"/>
    <s v="E"/>
    <s v="N"/>
    <n v="1"/>
    <n v="0"/>
    <n v="1"/>
    <n v="0"/>
    <x v="1"/>
    <x v="1"/>
    <x v="0"/>
    <n v="1"/>
    <x v="0"/>
    <n v="0"/>
    <n v="0"/>
    <n v="1"/>
    <x v="4"/>
    <s v="Difference in decentralisation: continuous (fraction) of population outside service area to poulation inside service area "/>
    <m/>
    <x v="12"/>
    <s v="Origin/residence"/>
    <s v="other"/>
    <s v=" city or metropolitan area"/>
    <s v="OLS"/>
    <m/>
    <m/>
    <s v="6a, 8a"/>
    <n v="0.16800000000000001"/>
    <s v="Source (6a)"/>
    <n v="0.16800000000000001"/>
    <m/>
    <m/>
    <s v=""/>
    <s v=""/>
    <s v=""/>
    <n v="0.222"/>
    <m/>
    <s v=""/>
    <s v=""/>
    <s v=""/>
    <s v=""/>
    <n v="0.82799999999999996"/>
    <n v="0.76"/>
    <m/>
    <n v="0.7567567567567568"/>
    <s v="Derived (8a)"/>
    <n v="0.90400000000000003"/>
    <s v="Adjusted R2"/>
    <s v=""/>
    <s v=""/>
    <s v=""/>
    <s v=""/>
    <n v="1"/>
    <n v="9"/>
    <n v="0"/>
    <n v="17"/>
    <s v=""/>
    <s v=""/>
    <s v=""/>
    <m/>
    <m/>
  </r>
  <r>
    <x v="23"/>
    <s v="Kerkman et al. 2015"/>
    <n v="67.2"/>
    <x v="62"/>
    <x v="1"/>
    <x v="1"/>
    <x v="1"/>
    <x v="36"/>
    <x v="4"/>
    <n v="23.539823008849559"/>
    <n v="11.76991150442478"/>
    <n v="1.33"/>
    <s v="Table 6 p. 29 (2013)"/>
    <n v="4"/>
    <s v="Y"/>
    <s v="Pos"/>
    <x v="0"/>
    <s v="ridership"/>
    <s v="stop entrance + stop exit"/>
    <s v="continuous"/>
    <x v="1"/>
    <s v="1/4 mile radial stop catchment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6"/>
    <s v="Arnhem- Nijmegen"/>
    <n v="2013"/>
    <x v="1"/>
    <n v="1284"/>
    <n v="1"/>
    <s v="O"/>
    <s v="N"/>
    <n v="1"/>
    <n v="0"/>
    <n v="0"/>
    <n v="1"/>
    <x v="1"/>
    <x v="1"/>
    <x v="0"/>
    <n v="1"/>
    <x v="0"/>
    <n v="1"/>
    <n v="0"/>
    <n v="1"/>
    <x v="3"/>
    <s v="Sum of number of inhabitants, employees, students,_x000a_and train travelers within service area)"/>
    <m/>
    <x v="6"/>
    <s v="not stated"/>
    <s v="radial"/>
    <s v=" 400m"/>
    <s v="OLS"/>
    <m/>
    <m/>
    <s v="6a, 5, 8a"/>
    <n v="0.113"/>
    <s v="Source (6a)"/>
    <n v="0.113"/>
    <m/>
    <m/>
    <s v=""/>
    <n v="7.8E-2"/>
    <s v="Standardised beta coefficient"/>
    <n v="2.66"/>
    <m/>
    <s v=""/>
    <s v=""/>
    <s v=""/>
    <s v=""/>
    <n v="0.01"/>
    <n v="4.2999999999999997E-2"/>
    <m/>
    <n v="4.2481203007518793E-2"/>
    <s v="Derived (8a)"/>
    <n v="0.76200000000000001"/>
    <s v="Adjusted R2"/>
    <s v=""/>
    <s v=""/>
    <s v=""/>
    <s v=""/>
    <n v="1"/>
    <n v="18"/>
    <n v="0"/>
    <n v="1266"/>
    <s v=""/>
    <s v=""/>
    <s v=""/>
    <m/>
    <m/>
  </r>
  <r>
    <x v="27"/>
    <s v="Tsa et al. 2012"/>
    <n v="102.1"/>
    <x v="63"/>
    <x v="1"/>
    <x v="1"/>
    <x v="1"/>
    <x v="37"/>
    <x v="2"/>
    <n v="45.500000000000007"/>
    <n v="45.500000000000007"/>
    <n v="3.6400000000000006"/>
    <s v="Table 2 p. 68"/>
    <n v="4"/>
    <s v="Y"/>
    <s v="Pos"/>
    <x v="0"/>
    <s v="ridership"/>
    <s v="per capita trip"/>
    <s v="continuous"/>
    <x v="1"/>
    <s v="TAZ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4"/>
    <s v="Sydney"/>
    <s v="1997 - 2010"/>
    <x v="1"/>
    <n v="1824"/>
    <s v="pooled"/>
    <s v="O"/>
    <s v="N"/>
    <n v="0"/>
    <n v="0"/>
    <n v="1"/>
    <n v="0"/>
    <x v="1"/>
    <x v="1"/>
    <x v="0"/>
    <n v="1"/>
    <x v="0"/>
    <n v="0"/>
    <n v="0"/>
    <n v="0"/>
    <x v="3"/>
    <s v="Population and employment density"/>
    <m/>
    <x v="6"/>
    <s v="Origin/residence"/>
    <s v="radial"/>
    <s v=" 800m"/>
    <s v="Global regression "/>
    <m/>
    <m/>
    <s v="8a"/>
    <n v="0.08"/>
    <s v="Source"/>
    <n v="2E-3"/>
    <m/>
    <m/>
    <s v=""/>
    <s v=""/>
    <s v=""/>
    <n v="3.64"/>
    <m/>
    <s v=""/>
    <s v=""/>
    <s v=""/>
    <s v=""/>
    <s v=""/>
    <n v="0"/>
    <s v="Source"/>
    <n v="2.1978021978021976E-2"/>
    <s v="Derived (8a)"/>
    <n v="0.26"/>
    <s v="Adjusted R2"/>
    <s v=""/>
    <n v="0"/>
    <n v="459.71"/>
    <s v="AIC"/>
    <n v="1"/>
    <n v="8"/>
    <n v="1"/>
    <n v="1815"/>
    <s v=""/>
    <s v=""/>
    <s v=""/>
    <m/>
    <m/>
  </r>
  <r>
    <x v="28"/>
    <s v="Concas and DeSalvo 2008"/>
    <n v="11.1"/>
    <x v="64"/>
    <x v="0"/>
    <x v="1"/>
    <x v="1"/>
    <x v="10"/>
    <x v="0"/>
    <n v="15.33593967902171"/>
    <n v="0"/>
    <n v="0"/>
    <s v="Table 4.8 and 4.9, Model I: Exogenous Residential Location and Population Density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99"/>
    <n v="1"/>
    <s v="O"/>
    <s v="Y"/>
    <n v="1"/>
    <n v="1"/>
    <n v="0"/>
    <n v="0"/>
    <x v="0"/>
    <x v="0"/>
    <x v="0"/>
    <n v="1"/>
    <x v="0"/>
    <n v="1"/>
    <n v="1"/>
    <n v="1"/>
    <x v="3"/>
    <s v="Population density (gross)"/>
    <m/>
    <x v="7"/>
    <s v="Origin/residence"/>
    <s v="radial"/>
    <s v=" 800m"/>
    <s v="2SLS"/>
    <m/>
    <m/>
    <m/>
    <n v="0.47499999999999998"/>
    <s v="Source"/>
    <n v="0.47499999999999998"/>
    <m/>
    <m/>
    <s v=""/>
    <s v=""/>
    <s v=""/>
    <s v=""/>
    <m/>
    <s v=""/>
    <m/>
    <m/>
    <s v=""/>
    <s v=""/>
    <s v=""/>
    <m/>
    <m/>
    <m/>
    <s v=""/>
    <s v=""/>
    <s v=""/>
    <s v=""/>
    <n v="122.1"/>
    <s v="Fisher's distribution"/>
    <m/>
    <m/>
    <m/>
    <s v=""/>
    <n v="0.39"/>
    <n v="9144.4"/>
    <s v=""/>
    <m/>
    <m/>
  </r>
  <r>
    <x v="29"/>
    <s v="Renneet al. 2016"/>
    <n v="103.1"/>
    <x v="65"/>
    <x v="1"/>
    <x v="1"/>
    <x v="1"/>
    <x v="38"/>
    <x v="2"/>
    <n v="17.862857142857145"/>
    <n v="17.862857142857145"/>
    <n v="3.1260000000000003"/>
    <s v="Table 3 p. 40"/>
    <n v="4"/>
    <s v="Y"/>
    <s v="Pos"/>
    <x v="0"/>
    <s v="Mode share"/>
    <s v="proportion using transit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10"/>
    <x v="1"/>
    <n v="4399"/>
    <n v="1"/>
    <s v="O"/>
    <s v="Y"/>
    <n v="1"/>
    <n v="0"/>
    <n v="0"/>
    <n v="0"/>
    <x v="1"/>
    <x v="1"/>
    <x v="0"/>
    <n v="1"/>
    <x v="0"/>
    <n v="1"/>
    <n v="1"/>
    <n v="0"/>
    <x v="3"/>
    <s v="Population and job density within retail precinct"/>
    <m/>
    <x v="6"/>
    <s v="Origin/residence"/>
    <s v="neighbourhood"/>
    <s v=" not stated"/>
    <s v="multi-level model"/>
    <m/>
    <m/>
    <s v="6a, 8a"/>
    <n v="0.17499999999999999"/>
    <s v="derived (6a)"/>
    <n v="0.17499999999999999"/>
    <m/>
    <m/>
    <s v=""/>
    <s v=""/>
    <s v=""/>
    <n v="3.1259999999999999"/>
    <m/>
    <s v=""/>
    <s v=""/>
    <s v=""/>
    <s v=""/>
    <n v="2E-3"/>
    <n v="5.6000000000000001E-2"/>
    <m/>
    <n v="5.5982085732565579E-2"/>
    <s v="Derived (8a)"/>
    <n v="0.59699999999999998"/>
    <s v="McFadden pseudo R2"/>
    <s v=""/>
    <s v=""/>
    <s v=""/>
    <s v=""/>
    <n v="1"/>
    <n v="10"/>
    <n v="1"/>
    <n v="4388"/>
    <s v=""/>
    <s v=""/>
    <s v=""/>
    <m/>
    <m/>
  </r>
  <r>
    <x v="5"/>
    <s v="Ramos-Santiago and Brown 2016"/>
    <n v="33.1"/>
    <x v="66"/>
    <x v="0"/>
    <x v="1"/>
    <x v="1"/>
    <x v="10"/>
    <x v="0"/>
    <n v="15.33593967902171"/>
    <n v="0"/>
    <n v="0"/>
    <s v="(Streetcar) Table 3 p. 929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75"/>
    <n v="1"/>
    <s v="O"/>
    <s v="Y"/>
    <n v="1"/>
    <n v="0"/>
    <n v="1"/>
    <n v="1"/>
    <x v="0"/>
    <x v="1"/>
    <x v="0"/>
    <n v="1"/>
    <x v="0"/>
    <n v="1"/>
    <n v="1"/>
    <n v="0"/>
    <x v="3"/>
    <s v="Population density"/>
    <m/>
    <x v="7"/>
    <s v="Origin/residence"/>
    <s v="radial"/>
    <s v=" 400m"/>
    <s v="Negative binomial regression"/>
    <m/>
    <m/>
    <s v="4b"/>
    <n v="0.47099999999999997"/>
    <s v="Source"/>
    <n v="1.9000000000000001E-4"/>
    <m/>
    <n v="1.0001900180511432"/>
    <s v="Derived (4b)"/>
    <s v=""/>
    <s v=""/>
    <s v=""/>
    <m/>
    <s v=""/>
    <s v=""/>
    <s v=""/>
    <s v=""/>
    <n v="0"/>
    <s v=""/>
    <m/>
    <m/>
    <m/>
    <n v="0.38200000000000001"/>
    <s v="Cragg and Uhler's pseudo R2"/>
    <s v=""/>
    <n v="0"/>
    <s v=""/>
    <s v=""/>
    <m/>
    <m/>
    <m/>
    <s v=""/>
    <s v=""/>
    <n v="2544.67"/>
    <n v="0.48348730000000006"/>
    <m/>
    <m/>
  </r>
  <r>
    <x v="30"/>
    <s v="Chatman 2008"/>
    <n v="111.3"/>
    <x v="67"/>
    <x v="1"/>
    <x v="1"/>
    <x v="0"/>
    <x v="26"/>
    <x v="4"/>
    <n v="24.564572574108002"/>
    <n v="12.282286287054001"/>
    <n v="8.9800707959166619"/>
    <s v="Table 5 p. 1020 (col. 4 combined Density)"/>
    <n v="2"/>
    <s v="Y"/>
    <s v="Pos"/>
    <x v="0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1"/>
    <n v="0"/>
    <n v="0"/>
    <n v="0"/>
    <x v="1"/>
    <x v="1"/>
    <x v="0"/>
    <n v="1"/>
    <x v="0"/>
    <n v="0"/>
    <n v="0"/>
    <n v="1"/>
    <x v="3"/>
    <s v="Building density"/>
    <m/>
    <x v="6"/>
    <s v="not stated"/>
    <s v="ring"/>
    <s v="400 &lt; x &lt; 800m"/>
    <s v="Negative binomial regression"/>
    <m/>
    <m/>
    <s v="4b, 7b"/>
    <n v="0.73114000000000001"/>
    <s v="derived (7b)"/>
    <n v="1.052"/>
    <m/>
    <n v="2.8633721394136336"/>
    <s v="Derived (4b)"/>
    <s v=""/>
    <s v=""/>
    <s v=""/>
    <m/>
    <n v="2.48"/>
    <s v=""/>
    <s v=""/>
    <s v=""/>
    <n v="0.05"/>
    <s v=""/>
    <m/>
    <m/>
    <m/>
    <n v="0.19"/>
    <s v="pseudo R2"/>
    <s v=""/>
    <s v=""/>
    <s v=""/>
    <s v=""/>
    <m/>
    <m/>
    <m/>
    <s v=""/>
    <s v=""/>
    <n v="695"/>
    <n v="0.73114000000000001"/>
    <m/>
    <m/>
  </r>
  <r>
    <x v="30"/>
    <s v="Chatman 2008"/>
    <n v="111.2"/>
    <x v="68"/>
    <x v="1"/>
    <x v="1"/>
    <x v="1"/>
    <x v="26"/>
    <x v="4"/>
    <n v="24.564572574108002"/>
    <n v="12.282286287054001"/>
    <n v="0.34751500820590592"/>
    <s v="Table 5 p. 1020 (col. 3 Built form)"/>
    <n v="2"/>
    <s v="N"/>
    <s v="Pos"/>
    <x v="1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Building density"/>
    <m/>
    <x v="6"/>
    <s v="not stated"/>
    <s v="ring"/>
    <s v="400 &lt; x &lt; 800m"/>
    <s v="Negative binomial regression"/>
    <m/>
    <m/>
    <s v="4b, 7b"/>
    <n v="2.8294E-2"/>
    <s v="derived (7b)"/>
    <n v="0.60199999999999998"/>
    <m/>
    <n v="1.8257666846595977"/>
    <s v="Derived (4b)"/>
    <s v=""/>
    <s v=""/>
    <s v=""/>
    <m/>
    <n v="1.24"/>
    <s v=""/>
    <s v=""/>
    <s v=""/>
    <s v=""/>
    <s v=""/>
    <m/>
    <m/>
    <m/>
    <n v="0.15"/>
    <s v="pseudo R2"/>
    <s v=""/>
    <s v=""/>
    <s v=""/>
    <s v=""/>
    <m/>
    <m/>
    <m/>
    <s v=""/>
    <s v=""/>
    <n v="47"/>
    <n v="2.8294E-2"/>
    <m/>
    <m/>
  </r>
  <r>
    <x v="31"/>
    <s v="Gordon 2004"/>
    <n v="15.4"/>
    <x v="69"/>
    <x v="0"/>
    <x v="1"/>
    <x v="1"/>
    <x v="39"/>
    <x v="0"/>
    <n v="30.368572059148093"/>
    <n v="0"/>
    <n v="0"/>
    <s v="Model 1-b p. 21 (SD) (log-log)"/>
    <n v="4"/>
    <s v="Y"/>
    <s v="Pos"/>
    <x v="0"/>
    <s v="ridership"/>
    <s v="trip"/>
    <s v="continuous"/>
    <x v="0"/>
    <m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OLS"/>
    <m/>
    <m/>
    <s v="6a, 8a, 5"/>
    <n v="0.4531"/>
    <s v="Source (6a)"/>
    <n v="0.4531"/>
    <m/>
    <m/>
    <s v=""/>
    <s v=""/>
    <s v=""/>
    <n v="13.76"/>
    <m/>
    <s v=""/>
    <s v=""/>
    <s v=""/>
    <s v=""/>
    <n v="0.1"/>
    <m/>
    <m/>
    <n v="3.292877906976744E-2"/>
    <s v="Derived (8a)"/>
    <n v="0.52600000000000002"/>
    <s v="Adjusted R2"/>
    <s v=""/>
    <s v=""/>
    <s v=""/>
    <s v=""/>
    <n v="1"/>
    <n v="3"/>
    <n v="1"/>
    <n v="589"/>
    <s v=""/>
    <s v=""/>
    <s v=""/>
    <m/>
    <m/>
  </r>
  <r>
    <x v="20"/>
    <s v="Cervero. 2002"/>
    <n v="3.1"/>
    <x v="70"/>
    <x v="0"/>
    <x v="1"/>
    <x v="1"/>
    <x v="40"/>
    <x v="0"/>
    <n v="4.0035063895126139"/>
    <n v="0"/>
    <n v="0"/>
    <s v="Table 2 p. 275, Table 4 p. 281"/>
    <n v="3"/>
    <s v="Y"/>
    <s v="Pos"/>
    <x v="0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Montgomery County"/>
    <n v="1994"/>
    <x v="0"/>
    <n v="1960"/>
    <n v="1"/>
    <s v="O"/>
    <s v="N"/>
    <n v="0"/>
    <n v="1"/>
    <n v="1"/>
    <n v="0"/>
    <x v="0"/>
    <x v="1"/>
    <x v="0"/>
    <n v="1"/>
    <x v="0"/>
    <n v="0"/>
    <n v="1"/>
    <n v="0"/>
    <x v="2"/>
    <s v="Population to retail employment continuous (fraction) (relative):Entropy: maximises eveness --&gt; 1"/>
    <m/>
    <x v="4"/>
    <s v="Destination/workplace"/>
    <s v="other"/>
    <s v=" TAZ"/>
    <s v="Binary logistic"/>
    <s v="automobile"/>
    <m/>
    <s v="8a, 8b"/>
    <n v="0.45200000000000001"/>
    <s v="Source"/>
    <n v="1.5519000000000001"/>
    <n v="4.7204304855298984"/>
    <m/>
    <s v="Derived (4a)"/>
    <s v=""/>
    <m/>
    <n v="1.8095848880597014"/>
    <s v="Derived (8b)"/>
    <s v=""/>
    <s v=""/>
    <s v=""/>
    <s v=""/>
    <n v="7.0400000000000004E-2"/>
    <n v="0.85760000000000003"/>
    <m/>
    <n v="0.24978104259295059"/>
    <s v="Derived (8a)"/>
    <n v="0.30480000000000002"/>
    <s v="Adjusted McFadden R2"/>
    <n v="168.357"/>
    <n v="0"/>
    <n v="109.071"/>
    <s v="χ2"/>
    <m/>
    <m/>
    <m/>
    <s v=""/>
    <s v=""/>
    <s v=""/>
    <s v=""/>
    <m/>
    <m/>
  </r>
  <r>
    <x v="30"/>
    <s v="Chatman 2008"/>
    <n v="111.2"/>
    <x v="71"/>
    <x v="1"/>
    <x v="1"/>
    <x v="1"/>
    <x v="26"/>
    <x v="4"/>
    <n v="24.564572574108002"/>
    <n v="12.282286287054001"/>
    <n v="-0.20339466091361424"/>
    <s v="Table 5 p. 1020 (col. 3 Built form)"/>
    <n v="2"/>
    <s v="N"/>
    <s v="Neg"/>
    <x v="1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Building density"/>
    <m/>
    <x v="6"/>
    <s v="not stated"/>
    <s v="radial"/>
    <s v=" 400m"/>
    <s v="Negative binomial regression"/>
    <m/>
    <m/>
    <s v="4b, 7b"/>
    <n v="-1.6559999999999998E-2"/>
    <s v="derived (7b)"/>
    <n v="-0.34499999999999997"/>
    <m/>
    <n v="0.70822035346779999"/>
    <s v="Derived (4b)"/>
    <s v=""/>
    <s v=""/>
    <s v=""/>
    <m/>
    <n v="0.88"/>
    <s v=""/>
    <s v=""/>
    <s v=""/>
    <s v=""/>
    <s v=""/>
    <m/>
    <m/>
    <m/>
    <n v="0.15"/>
    <s v="pseudo R2"/>
    <s v=""/>
    <s v=""/>
    <s v=""/>
    <s v=""/>
    <m/>
    <m/>
    <m/>
    <s v=""/>
    <s v=""/>
    <n v="48"/>
    <n v="-1.6559999999999998E-2"/>
    <m/>
    <m/>
  </r>
  <r>
    <x v="4"/>
    <s v="Sung 2005"/>
    <n v="25.5"/>
    <x v="72"/>
    <x v="1"/>
    <x v="1"/>
    <x v="1"/>
    <x v="41"/>
    <x v="2"/>
    <n v="20.781379883624272"/>
    <n v="20.781379883624272"/>
    <n v="0.8"/>
    <s v="Table V-7 Model A, p. 120"/>
    <n v="3"/>
    <s v="N"/>
    <s v="Pos"/>
    <x v="1"/>
    <s v="ridership"/>
    <s v="trip"/>
    <s v="Count"/>
    <x v="1"/>
    <s v="census block group/ tract"/>
    <s v="Revealed preference"/>
    <s v="Secondary - Census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887"/>
    <n v="1"/>
    <s v="Q"/>
    <s v="Y"/>
    <n v="0"/>
    <n v="0"/>
    <n v="0"/>
    <n v="0"/>
    <x v="1"/>
    <x v="0"/>
    <x v="0"/>
    <n v="1"/>
    <x v="0"/>
    <n v="1"/>
    <n v="1"/>
    <n v="1"/>
    <x v="2"/>
    <s v="jobs-housing balance:Appears to be an absolute value - ratio of the two land uses"/>
    <m/>
    <x v="4"/>
    <s v="Origin/residence"/>
    <s v="census geography"/>
    <s v="block or tract"/>
    <s v="Negative binomial regression"/>
    <m/>
    <m/>
    <s v="3, 7b, 8a, 8b"/>
    <n v="3.8496000000000002E-2"/>
    <s v="derived (7b)"/>
    <n v="9.6000000000000002E-2"/>
    <m/>
    <n v="1.1007590639939788"/>
    <s v="Derived (4b)"/>
    <s v=""/>
    <s v=""/>
    <n v="0.8"/>
    <s v="Derived (8b)"/>
    <s v=""/>
    <s v=""/>
    <s v=""/>
    <s v=""/>
    <s v=""/>
    <n v="0.12"/>
    <m/>
    <n v="4.8120000000000003E-2"/>
    <s v="Derived (8a)"/>
    <n v="0.436"/>
    <s v="Dispersion parameter"/>
    <s v=""/>
    <s v="&lt;0.01"/>
    <s v=""/>
    <s v=""/>
    <m/>
    <m/>
    <m/>
    <s v=""/>
    <n v="50.73"/>
    <n v="0.40100000000000002"/>
    <n v="3.8496000000000002E-2"/>
    <m/>
    <m/>
  </r>
  <r>
    <x v="32"/>
    <s v="Frank et al. 2008"/>
    <n v="31.1"/>
    <x v="73"/>
    <x v="0"/>
    <x v="1"/>
    <x v="1"/>
    <x v="42"/>
    <x v="0"/>
    <n v="66.532222782829905"/>
    <n v="0"/>
    <n v="0"/>
    <s v="Table 4 p. 48 (significance from table 3 p. 46)"/>
    <n v="4"/>
    <s v="N"/>
    <s v="Pos"/>
    <x v="1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8707"/>
    <n v="1"/>
    <s v="O"/>
    <s v="Y"/>
    <n v="0"/>
    <n v="0"/>
    <n v="0"/>
    <n v="0"/>
    <x v="0"/>
    <x v="1"/>
    <x v="1"/>
    <n v="0"/>
    <x v="1"/>
    <n v="0"/>
    <n v="0"/>
    <n v="0"/>
    <x v="3"/>
    <s v="Retail floor area continuous (fraction)"/>
    <m/>
    <x v="9"/>
    <s v="Origin/residence"/>
    <s v="other"/>
    <s v=" TAZ"/>
    <s v="Multinomial logistic (nested)"/>
    <s v="not choosing transit"/>
    <m/>
    <m/>
    <n v="0.43"/>
    <s v="Source"/>
    <s v="not stated"/>
    <m/>
    <m/>
    <m/>
    <s v=""/>
    <s v=""/>
    <m/>
    <m/>
    <s v=""/>
    <s v=""/>
    <s v=""/>
    <s v=""/>
    <s v=""/>
    <m/>
    <m/>
    <m/>
    <m/>
    <n v="0.63900000000000001"/>
    <s v="pseudo R2"/>
    <n v="-3990.1"/>
    <s v=""/>
    <s v=""/>
    <s v=""/>
    <n v="1"/>
    <n v="38"/>
    <n v="1"/>
    <n v="8669"/>
    <s v=""/>
    <s v=""/>
    <s v=""/>
    <m/>
    <m/>
  </r>
  <r>
    <x v="13"/>
    <s v="Blumenberg and Smart 2009"/>
    <n v="29.1"/>
    <x v="74"/>
    <x v="1"/>
    <x v="1"/>
    <x v="1"/>
    <x v="43"/>
    <x v="2"/>
    <n v="4.3530917037475678"/>
    <n v="4.3530917037475678"/>
    <n v="0.96999999999999986"/>
    <s v="Table 3 p. 11"/>
    <n v="4"/>
    <s v="N"/>
    <s v="Pos"/>
    <x v="1"/>
    <s v="Mode share"/>
    <s v="trip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94"/>
    <n v="1"/>
    <s v="O"/>
    <s v="Y"/>
    <n v="0"/>
    <n v="0"/>
    <n v="0"/>
    <n v="0"/>
    <x v="1"/>
    <x v="1"/>
    <x v="0"/>
    <n v="1"/>
    <x v="0"/>
    <n v="1"/>
    <n v="0"/>
    <n v="1"/>
    <x v="2"/>
    <s v="jobs to workers (distance decay function:ratio of the two land uses"/>
    <m/>
    <x v="4"/>
    <s v="Origin/residence"/>
    <s v="census geography"/>
    <s v="block or tract"/>
    <s v="OLS"/>
    <m/>
    <m/>
    <s v="6d, 8a"/>
    <n v="0.22283013224024867"/>
    <s v="derived (6d)"/>
    <n v="1.0999999999999999E-2"/>
    <m/>
    <m/>
    <s v=""/>
    <s v=""/>
    <s v=""/>
    <n v="0.97"/>
    <m/>
    <s v=""/>
    <s v=""/>
    <s v=""/>
    <s v=""/>
    <s v=""/>
    <m/>
    <m/>
    <n v="0.22972178581468936"/>
    <s v="Derived (8a)"/>
    <n v="0.68"/>
    <s v="R2"/>
    <s v=""/>
    <s v=""/>
    <s v=""/>
    <s v=""/>
    <n v="1"/>
    <n v="14"/>
    <n v="0"/>
    <n v="3380"/>
    <n v="4.9364957465178605E-2"/>
    <s v=""/>
    <n v="0.22283013224024867"/>
    <m/>
    <m/>
  </r>
  <r>
    <x v="33"/>
    <s v="Kim et al. 2016"/>
    <n v="93.1"/>
    <x v="75"/>
    <x v="1"/>
    <x v="1"/>
    <x v="1"/>
    <x v="44"/>
    <x v="2"/>
    <n v="76.883065417242534"/>
    <n v="76.883065417242534"/>
    <n v="2.8000000000000003"/>
    <s v="Table 3 p. 9 (model 5)"/>
    <n v="4"/>
    <s v="Y"/>
    <s v="Neg"/>
    <x v="2"/>
    <s v="ridership"/>
    <s v="trip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Los Angeles"/>
    <s v="2000 - 2010"/>
    <x v="1"/>
    <n v="50"/>
    <n v="10"/>
    <s v="E"/>
    <s v="Y"/>
    <n v="1"/>
    <n v="0"/>
    <n v="0"/>
    <n v="0"/>
    <x v="1"/>
    <x v="1"/>
    <x v="0"/>
    <n v="1"/>
    <x v="0"/>
    <n v="0"/>
    <n v="1"/>
    <n v="0"/>
    <x v="2"/>
    <s v="Change in job and population balance:Perfect balancing when index = 1"/>
    <m/>
    <x v="4"/>
    <s v="Both"/>
    <s v="radial"/>
    <s v=" 800m"/>
    <s v="OLS"/>
    <m/>
    <m/>
    <s v="6c, 8a, 5"/>
    <n v="3.6418943297909206E-2"/>
    <s v="derived (6c)"/>
    <n v="-1786.76"/>
    <m/>
    <m/>
    <s v=""/>
    <n v="0.16300000000000001"/>
    <s v="Standardised beta coefficient"/>
    <n v="-2.8"/>
    <m/>
    <s v=""/>
    <s v=""/>
    <s v=""/>
    <s v=""/>
    <n v="0.05"/>
    <m/>
    <m/>
    <n v="1.3006765463539002E-2"/>
    <s v="Derived (8a)"/>
    <n v="0.73519999999999996"/>
    <s v="Adjusted R2"/>
    <s v=""/>
    <s v=""/>
    <s v=""/>
    <s v=""/>
    <n v="1"/>
    <n v="12"/>
    <n v="1"/>
    <n v="37"/>
    <n v="559298.6"/>
    <n v="-11.4"/>
    <n v="3.6418943297909206E-2"/>
    <m/>
    <m/>
  </r>
  <r>
    <x v="34"/>
    <s v="Taylor et al. 2009"/>
    <n v="14.2"/>
    <x v="76"/>
    <x v="0"/>
    <x v="1"/>
    <x v="1"/>
    <x v="10"/>
    <x v="0"/>
    <n v="15.33593967902171"/>
    <n v="0"/>
    <n v="0"/>
    <s v="Table 7 , p 71"/>
    <n v="5"/>
    <s v="Y"/>
    <s v="Pos"/>
    <x v="0"/>
    <s v="ridership"/>
    <s v="boarding"/>
    <s v="continuous"/>
    <x v="1"/>
    <s v="UZA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s v="Other"/>
    <x v="1"/>
    <s v="varies"/>
    <n v="2000"/>
    <x v="0"/>
    <n v="265"/>
    <n v="1"/>
    <s v="O"/>
    <s v="N"/>
    <n v="1"/>
    <n v="1"/>
    <n v="1"/>
    <n v="1"/>
    <x v="0"/>
    <x v="1"/>
    <x v="0"/>
    <n v="1"/>
    <x v="0"/>
    <n v="0"/>
    <n v="0"/>
    <n v="1"/>
    <x v="3"/>
    <s v="Population density"/>
    <m/>
    <x v="7"/>
    <s v="Origin/residence"/>
    <s v="other"/>
    <s v=" city or metropolitan area"/>
    <s v="2SLS"/>
    <m/>
    <m/>
    <s v="6aa"/>
    <n v="0.42365000000000003"/>
    <s v="Source (6a)"/>
    <n v="0.42365000000000003"/>
    <m/>
    <m/>
    <s v=""/>
    <n v="7.4349999999999999E-2"/>
    <s v="Standardised beta coefficient"/>
    <s v=""/>
    <m/>
    <s v=""/>
    <s v=""/>
    <s v=""/>
    <s v=""/>
    <n v="8.6E-3"/>
    <s v=""/>
    <m/>
    <m/>
    <m/>
    <n v="0.91249999999999998"/>
    <s v="R2"/>
    <s v=""/>
    <s v=""/>
    <s v=""/>
    <s v=""/>
    <m/>
    <m/>
    <m/>
    <s v=""/>
    <s v=""/>
    <s v=""/>
    <s v=""/>
    <m/>
    <m/>
  </r>
  <r>
    <x v="29"/>
    <s v="Renneet al. 2016"/>
    <n v="103.1"/>
    <x v="77"/>
    <x v="1"/>
    <x v="1"/>
    <x v="1"/>
    <x v="45"/>
    <x v="2"/>
    <n v="11.784482758620689"/>
    <n v="11.784482758620689"/>
    <n v="2.734"/>
    <s v="Table 3 p. 40"/>
    <n v="4"/>
    <s v="Y"/>
    <s v="Pos"/>
    <x v="0"/>
    <s v="Mode share"/>
    <s v="proportion using transit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10"/>
    <x v="1"/>
    <n v="4399"/>
    <n v="1"/>
    <s v="O"/>
    <s v="Y"/>
    <n v="1"/>
    <n v="0"/>
    <n v="0"/>
    <n v="0"/>
    <x v="1"/>
    <x v="1"/>
    <x v="0"/>
    <n v="1"/>
    <x v="0"/>
    <n v="1"/>
    <n v="1"/>
    <n v="0"/>
    <x v="2"/>
    <s v="job-population balance:Perfect balancing when index = 1"/>
    <m/>
    <x v="4"/>
    <s v="Origin/residence"/>
    <s v="neighbourhood"/>
    <s v=" not stated"/>
    <s v="multi-level model"/>
    <m/>
    <m/>
    <s v="6a, 8a"/>
    <n v="0.23200000000000001"/>
    <s v="derived (6a)"/>
    <n v="0.23200000000000001"/>
    <m/>
    <m/>
    <s v=""/>
    <s v=""/>
    <s v=""/>
    <n v="2.734"/>
    <m/>
    <s v=""/>
    <s v=""/>
    <s v=""/>
    <s v=""/>
    <n v="6.0000000000000001E-3"/>
    <n v="3.9E-2"/>
    <m/>
    <n v="8.4857351865398695E-2"/>
    <s v="Derived (8a)"/>
    <n v="0.59699999999999998"/>
    <s v="McFadden pseudo R2"/>
    <s v=""/>
    <s v=""/>
    <s v=""/>
    <s v=""/>
    <n v="1"/>
    <n v="10"/>
    <n v="1"/>
    <n v="4388"/>
    <s v=""/>
    <s v=""/>
    <s v=""/>
    <m/>
    <m/>
  </r>
  <r>
    <x v="31"/>
    <s v="Gordon 2004"/>
    <n v="15.2"/>
    <x v="78"/>
    <x v="0"/>
    <x v="1"/>
    <x v="1"/>
    <x v="46"/>
    <x v="0"/>
    <n v="69.554810914313066"/>
    <n v="0"/>
    <n v="0"/>
    <s v="Model 1-b p. 21 (LA) (log-log)"/>
    <n v="4"/>
    <s v="Y"/>
    <s v="Pos"/>
    <x v="0"/>
    <s v="ridership"/>
    <s v="trip"/>
    <s v="continuous"/>
    <x v="0"/>
    <m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OLS"/>
    <m/>
    <m/>
    <s v="6a, 8a, 5"/>
    <n v="0.4178"/>
    <s v="derived (6a)"/>
    <n v="0.4178"/>
    <m/>
    <m/>
    <s v=""/>
    <s v=""/>
    <s v=""/>
    <n v="29.06"/>
    <m/>
    <s v=""/>
    <s v=""/>
    <s v=""/>
    <s v=""/>
    <n v="0.1"/>
    <m/>
    <m/>
    <n v="1.4377150722642808E-2"/>
    <s v="Derived (8a)"/>
    <n v="0.52800000000000002"/>
    <s v="Adjusted R2"/>
    <s v=""/>
    <s v=""/>
    <s v=""/>
    <s v=""/>
    <n v="1"/>
    <n v="3"/>
    <n v="1"/>
    <n v="3303"/>
    <s v=""/>
    <s v=""/>
    <s v=""/>
    <m/>
    <m/>
  </r>
  <r>
    <x v="35"/>
    <s v="Guerra et al. 2012"/>
    <s v="70.10"/>
    <x v="79"/>
    <x v="0"/>
    <x v="1"/>
    <x v="1"/>
    <x v="47"/>
    <x v="0"/>
    <n v="10.349263291528814"/>
    <n v="0"/>
    <n v="0"/>
    <s v="Table 3 p. 7 (1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Job density"/>
    <m/>
    <x v="5"/>
    <s v="Both"/>
    <s v="radial"/>
    <s v=" 1600m"/>
    <s v="OLS"/>
    <m/>
    <m/>
    <s v="6c, 10, 5, 8a"/>
    <n v="0.4145222591362126"/>
    <s v="derived (6c)"/>
    <n v="0.317"/>
    <m/>
    <m/>
    <s v=""/>
    <s v=""/>
    <s v=""/>
    <n v="4.29"/>
    <m/>
    <s v=""/>
    <s v=""/>
    <s v=""/>
    <s v=""/>
    <n v="0.01"/>
    <m/>
    <m/>
    <n v="9.6625235229886391E-2"/>
    <s v="Derived (8a)"/>
    <n v="0.72870000000000001"/>
    <s v="Adjusted R2"/>
    <s v=""/>
    <s v=""/>
    <s v=""/>
    <s v=""/>
    <n v="1"/>
    <n v="1"/>
    <n v="0"/>
    <n v="1448"/>
    <n v="6020"/>
    <n v="7872"/>
    <n v="0.4145222591362126"/>
    <m/>
    <m/>
  </r>
  <r>
    <x v="31"/>
    <s v="Gordon 2004"/>
    <n v="15.3"/>
    <x v="80"/>
    <x v="0"/>
    <x v="1"/>
    <x v="1"/>
    <x v="48"/>
    <x v="0"/>
    <n v="48.899104766513432"/>
    <n v="0"/>
    <n v="0"/>
    <s v="Model 1-b p. 21 (SF) (log-log)"/>
    <n v="4"/>
    <s v="Y"/>
    <s v="Pos"/>
    <x v="0"/>
    <s v="ridership"/>
    <s v="trip"/>
    <s v="continuous"/>
    <x v="0"/>
    <m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OLS"/>
    <m/>
    <m/>
    <s v="6a, 8a, 5"/>
    <n v="0.4133"/>
    <s v="Source (6a)"/>
    <n v="0.4133"/>
    <m/>
    <m/>
    <s v=""/>
    <s v=""/>
    <s v=""/>
    <n v="20.21"/>
    <m/>
    <s v=""/>
    <s v=""/>
    <s v=""/>
    <s v=""/>
    <n v="0.1"/>
    <m/>
    <m/>
    <n v="2.0450272142503709E-2"/>
    <s v="Derived (8a)"/>
    <n v="0.371"/>
    <s v="Adjusted R2"/>
    <s v=""/>
    <s v=""/>
    <s v=""/>
    <s v=""/>
    <n v="1"/>
    <n v="3"/>
    <n v="1"/>
    <n v="1426"/>
    <s v=""/>
    <s v=""/>
    <s v=""/>
    <m/>
    <m/>
  </r>
  <r>
    <x v="31"/>
    <s v="Gordon 2004"/>
    <n v="15.1"/>
    <x v="81"/>
    <x v="0"/>
    <x v="1"/>
    <x v="1"/>
    <x v="49"/>
    <x v="0"/>
    <n v="93.232347911067663"/>
    <n v="0"/>
    <n v="0"/>
    <s v="Model 1-b p. 21 (pooled) (log-log)"/>
    <n v="4"/>
    <s v="Y"/>
    <s v="Pos"/>
    <x v="0"/>
    <s v="ridership"/>
    <s v="trip"/>
    <s v="continuous"/>
    <x v="0"/>
    <m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OLS"/>
    <m/>
    <m/>
    <s v="6a, 8a, 5"/>
    <n v="0.4093"/>
    <s v="derived (6a)"/>
    <n v="0.4093"/>
    <m/>
    <m/>
    <s v=""/>
    <s v=""/>
    <s v=""/>
    <n v="38.159999999999997"/>
    <m/>
    <s v=""/>
    <s v=""/>
    <s v=""/>
    <s v=""/>
    <n v="0.1"/>
    <m/>
    <m/>
    <n v="1.0725890985324948E-2"/>
    <s v="Derived (8a)"/>
    <n v="0.51900000000000002"/>
    <s v="Adjusted R2"/>
    <s v=""/>
    <s v=""/>
    <s v=""/>
    <s v=""/>
    <n v="1"/>
    <n v="3"/>
    <n v="1"/>
    <n v="5723"/>
    <s v=""/>
    <s v=""/>
    <s v=""/>
    <m/>
    <m/>
  </r>
  <r>
    <x v="36"/>
    <s v="Ewing et al. 2015"/>
    <n v="113.1"/>
    <x v="82"/>
    <x v="1"/>
    <x v="1"/>
    <x v="1"/>
    <x v="50"/>
    <x v="4"/>
    <n v="15.90095885723664"/>
    <n v="7.95047942861832"/>
    <n v="1.0270000000000001"/>
    <s v="Table 11 p. 2343"/>
    <n v="3"/>
    <s v="Y"/>
    <s v="Pos"/>
    <x v="0"/>
    <s v="Transit use (probability)"/>
    <s v="household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15 cities"/>
    <s v="varies"/>
    <x v="1"/>
    <n v="62011"/>
    <n v="1"/>
    <s v="O"/>
    <s v="Y"/>
    <n v="1"/>
    <n v="0"/>
    <n v="0"/>
    <n v="0"/>
    <x v="1"/>
    <x v="1"/>
    <x v="0"/>
    <n v="1"/>
    <x v="0"/>
    <n v="0"/>
    <n v="0"/>
    <n v="0"/>
    <x v="2"/>
    <s v="job-population balance:Perfect balancing when index = 1"/>
    <m/>
    <x v="4"/>
    <s v="Origin/residence"/>
    <s v="radial"/>
    <s v=" 1600m"/>
    <s v="logistic"/>
    <s v="no transit trip"/>
    <m/>
    <s v="4a, 7a, 5, 8a"/>
    <n v="0.1291746"/>
    <s v="derived (7a)"/>
    <n v="0.246"/>
    <n v="1.2788995735417383"/>
    <m/>
    <s v="Derived (4a)"/>
    <s v=""/>
    <s v=""/>
    <n v="2.0539999999999998"/>
    <m/>
    <s v=""/>
    <s v=""/>
    <s v=""/>
    <s v=""/>
    <n v="0.04"/>
    <n v="0.12"/>
    <m/>
    <n v="6.2889289191820838E-2"/>
    <s v="Derived (8a)"/>
    <n v="0.71"/>
    <s v="pseudo R2"/>
    <s v=""/>
    <s v=""/>
    <s v=""/>
    <s v=""/>
    <m/>
    <m/>
    <m/>
    <s v=""/>
    <n v="0.11"/>
    <n v="0.59"/>
    <n v="0.1291746"/>
    <m/>
    <m/>
  </r>
  <r>
    <x v="18"/>
    <s v="Zhang 2004"/>
    <n v="131.30000000000001"/>
    <x v="83"/>
    <x v="0"/>
    <x v="1"/>
    <x v="1"/>
    <x v="51"/>
    <x v="0"/>
    <n v="10.735294117647058"/>
    <n v="0"/>
    <n v="0"/>
    <s v="Table 4 (Hong Kong - 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Work"/>
    <x v="5"/>
    <s v="Hong Kong"/>
    <n v="1991"/>
    <x v="0"/>
    <n v="20246"/>
    <n v="1"/>
    <s v="O"/>
    <s v="N"/>
    <n v="1"/>
    <n v="1"/>
    <n v="1"/>
    <n v="0"/>
    <x v="0"/>
    <x v="1"/>
    <x v="0"/>
    <n v="1"/>
    <x v="0"/>
    <n v="1"/>
    <n v="1"/>
    <n v="1"/>
    <x v="3"/>
    <s v="Job density (origin)"/>
    <m/>
    <x v="5"/>
    <s v="Origin/residence"/>
    <s v="other"/>
    <s v=" TAZ"/>
    <s v="logistic (nested)"/>
    <s v="drive alone or active modes"/>
    <m/>
    <s v="7a, 8a"/>
    <n v="0.40800000000000003"/>
    <s v="derived (7a)"/>
    <n v="5.1000000000000004E-3"/>
    <m/>
    <m/>
    <m/>
    <m/>
    <m/>
    <n v="4.38"/>
    <m/>
    <m/>
    <m/>
    <m/>
    <m/>
    <n v="0.05"/>
    <m/>
    <m/>
    <n v="9.3150684931506855E-2"/>
    <s v="Derived (8a)"/>
    <n v="0.4098"/>
    <s v="Adjusted ρ2"/>
    <m/>
    <m/>
    <m/>
    <m/>
    <m/>
    <m/>
    <m/>
    <m/>
    <n v="0.88600000000000001"/>
    <n v="80"/>
    <n v="4.6511999999999998E-2"/>
    <m/>
    <m/>
  </r>
  <r>
    <x v="12"/>
    <s v="Chakraborty and Mishra 2012"/>
    <n v="32.1"/>
    <x v="84"/>
    <x v="0"/>
    <x v="1"/>
    <x v="1"/>
    <x v="52"/>
    <x v="0"/>
    <n v="11.134374775688554"/>
    <n v="0"/>
    <n v="0"/>
    <s v="Table 4 - Model I p. 10"/>
    <s v="4b"/>
    <s v="Y"/>
    <s v="Pos"/>
    <x v="0"/>
    <s v="ridership"/>
    <s v="boarding + alighting"/>
    <s v="continuous"/>
    <x v="1"/>
    <s v="SMZ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Maryland"/>
    <n v="2000"/>
    <x v="0"/>
    <s v="not stated"/>
    <n v="1"/>
    <s v="O"/>
    <s v="N"/>
    <n v="0"/>
    <n v="1"/>
    <n v="0"/>
    <n v="0"/>
    <x v="0"/>
    <x v="1"/>
    <x v="0"/>
    <n v="1"/>
    <x v="0"/>
    <n v="1"/>
    <n v="1"/>
    <n v="0"/>
    <x v="3"/>
    <s v="Household density"/>
    <m/>
    <x v="7"/>
    <s v="Origin/residence"/>
    <s v="census geography"/>
    <s v=" other"/>
    <s v="OLS"/>
    <m/>
    <m/>
    <s v="6c, 8a, 5"/>
    <n v="0.39517261531444209"/>
    <s v="derived (6c)"/>
    <n v="1.48"/>
    <m/>
    <m/>
    <s v=""/>
    <s v=""/>
    <s v=""/>
    <n v="4.4000000000000004"/>
    <m/>
    <s v=""/>
    <s v=""/>
    <s v=""/>
    <s v=""/>
    <n v="0.01"/>
    <m/>
    <m/>
    <n v="8.9811958026009553E-2"/>
    <s v="Derived (8a)"/>
    <n v="0.73580000000000001"/>
    <s v="Adjusted R2"/>
    <s v=""/>
    <s v=""/>
    <s v=""/>
    <s v=""/>
    <n v="1"/>
    <n v="11"/>
    <n v="1"/>
    <n v="1139"/>
    <n v="5612.48"/>
    <n v="1498.58"/>
    <n v="0.39517261531444209"/>
    <m/>
    <m/>
  </r>
  <r>
    <x v="37"/>
    <s v="Chen and Zegras 2016"/>
    <n v="86.4"/>
    <x v="85"/>
    <x v="1"/>
    <x v="1"/>
    <x v="0"/>
    <x v="53"/>
    <x v="0"/>
    <e v="#N/A"/>
    <e v="#N/A"/>
    <e v="#N/A"/>
    <s v="Table 2 (p-values), Table 3 p. 118 (pm peak)"/>
    <n v="5"/>
    <s v="Y"/>
    <s v="Pos"/>
    <x v="2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5"/>
    <s v="Average road width"/>
    <m/>
    <x v="13"/>
    <s v="Origin/residence"/>
    <s v="radial street"/>
    <s v=" 800m"/>
    <s v="OLS"/>
    <m/>
    <m/>
    <m/>
    <n v="0.68500000000000005"/>
    <s v="Source"/>
    <n v="0.02"/>
    <m/>
    <m/>
    <s v=""/>
    <s v=""/>
    <s v=""/>
    <s v=""/>
    <m/>
    <s v=""/>
    <s v=""/>
    <s v=""/>
    <s v="0, 0.04"/>
    <n v="7.0000000000000007E-2"/>
    <s v=""/>
    <m/>
    <m/>
    <m/>
    <n v="0.76800000000000002"/>
    <s v="Adjusted R2"/>
    <s v=""/>
    <s v=""/>
    <s v=""/>
    <s v=""/>
    <m/>
    <m/>
    <m/>
    <s v=""/>
    <s v=""/>
    <s v=""/>
    <s v=""/>
    <m/>
    <m/>
  </r>
  <r>
    <x v="36"/>
    <s v="Ewing et al. 2015"/>
    <n v="113.2"/>
    <x v="86"/>
    <x v="1"/>
    <x v="1"/>
    <x v="1"/>
    <x v="54"/>
    <x v="4"/>
    <n v="18.52134793311264"/>
    <n v="9.26067396655632"/>
    <n v="1.091"/>
    <s v="Table 12 p. 2343"/>
    <n v="3"/>
    <s v="Y"/>
    <s v="Pos"/>
    <x v="0"/>
    <s v="ridership"/>
    <s v="trip"/>
    <s v="Count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15 cities"/>
    <s v="varies"/>
    <x v="1"/>
    <n v="6719"/>
    <n v="1"/>
    <s v="O"/>
    <s v="Y"/>
    <n v="1"/>
    <n v="0"/>
    <n v="0"/>
    <n v="0"/>
    <x v="1"/>
    <x v="1"/>
    <x v="0"/>
    <n v="1"/>
    <x v="0"/>
    <n v="0"/>
    <n v="0"/>
    <n v="0"/>
    <x v="2"/>
    <s v="job-population balance:Perfect balancing when index = 1"/>
    <m/>
    <x v="4"/>
    <s v="Origin/residence"/>
    <s v="radial"/>
    <s v=" 1600m"/>
    <s v="Negative binomial regression"/>
    <m/>
    <m/>
    <s v="7b, 8a"/>
    <n v="0.11781"/>
    <s v="derived (7b)"/>
    <n v="0.187"/>
    <m/>
    <n v="1.2056272850499248"/>
    <s v="Derived (4b)"/>
    <s v=""/>
    <s v=""/>
    <n v="2.1819999999999999"/>
    <m/>
    <s v=""/>
    <s v=""/>
    <s v=""/>
    <s v=""/>
    <n v="2.9000000000000001E-2"/>
    <n v="0.08"/>
    <m/>
    <n v="5.3991750687442712E-2"/>
    <s v="Derived (8a)"/>
    <n v="0.17"/>
    <s v="pseudo R2"/>
    <s v=""/>
    <s v=""/>
    <s v=""/>
    <s v=""/>
    <m/>
    <m/>
    <m/>
    <s v=""/>
    <s v=""/>
    <n v="0.63"/>
    <n v="0.11781"/>
    <m/>
    <m/>
  </r>
  <r>
    <x v="29"/>
    <s v="Renneet al. 2016"/>
    <n v="103.1"/>
    <x v="87"/>
    <x v="1"/>
    <x v="1"/>
    <x v="1"/>
    <x v="55"/>
    <x v="1"/>
    <n v="4.6243523316062172"/>
    <e v="#VALUE!"/>
    <e v="#VALUE!"/>
    <s v="Table 3 p. 40"/>
    <n v="4"/>
    <s v="Y"/>
    <s v="Pos"/>
    <x v="0"/>
    <s v="Mode share"/>
    <s v="proportion using transit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10"/>
    <x v="1"/>
    <n v="4399"/>
    <n v="1"/>
    <s v="O"/>
    <s v="Y"/>
    <n v="1"/>
    <n v="0"/>
    <n v="0"/>
    <n v="0"/>
    <x v="1"/>
    <x v="1"/>
    <x v="0"/>
    <n v="1"/>
    <x v="0"/>
    <n v="1"/>
    <n v="1"/>
    <n v="0"/>
    <x v="0"/>
    <s v="Sprawl index"/>
    <m/>
    <x v="3"/>
    <s v="Origin/residence"/>
    <s v="radial"/>
    <s v=" 800m"/>
    <s v="multi-level model"/>
    <m/>
    <m/>
    <s v="6a, 8a"/>
    <n v="0.38600000000000001"/>
    <s v="derived (6a)"/>
    <n v="0.38600000000000001"/>
    <m/>
    <m/>
    <s v=""/>
    <s v=""/>
    <s v=""/>
    <n v="1.7849999999999999"/>
    <m/>
    <s v=""/>
    <s v=""/>
    <s v=""/>
    <s v=""/>
    <n v="8.5000000000000006E-2"/>
    <n v="0.216"/>
    <m/>
    <n v="0.21624649859943978"/>
    <s v="Derived (8a)"/>
    <n v="0.59699999999999998"/>
    <s v="McFadden pseudo R2"/>
    <s v=""/>
    <s v=""/>
    <s v=""/>
    <s v=""/>
    <n v="1"/>
    <n v="8"/>
    <n v="1"/>
    <n v="4390"/>
    <s v=""/>
    <s v=""/>
    <s v=""/>
    <m/>
    <m/>
  </r>
  <r>
    <x v="4"/>
    <s v="Sung 2005"/>
    <n v="25.1"/>
    <x v="88"/>
    <x v="1"/>
    <x v="1"/>
    <x v="2"/>
    <x v="56"/>
    <x v="0"/>
    <n v="3.4311791247062051"/>
    <n v="0"/>
    <n v="0"/>
    <s v="Table V-3, Model A, p. 112"/>
    <n v="3"/>
    <s v="N"/>
    <s v="Neg"/>
    <x v="1"/>
    <s v="ridership"/>
    <s v="trip"/>
    <s v="Count"/>
    <x v="1"/>
    <s v="census block group/ tract"/>
    <s v="Revealed preference"/>
    <s v="Secondary - Census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2576"/>
    <n v="1"/>
    <s v="Q"/>
    <s v="N"/>
    <n v="0"/>
    <n v="0"/>
    <n v="0"/>
    <n v="0"/>
    <x v="1"/>
    <x v="0"/>
    <x v="0"/>
    <n v="1"/>
    <x v="0"/>
    <n v="1"/>
    <n v="1"/>
    <n v="1"/>
    <x v="2"/>
    <s v="jobs-housing balance:Appears to be an absolute value - ratio of the two land uses"/>
    <m/>
    <x v="4"/>
    <s v="Origin/residence"/>
    <s v="census geography"/>
    <s v="block or tract"/>
    <s v="Negative binomial regression"/>
    <m/>
    <m/>
    <s v="3, 7b 8a, 8b"/>
    <n v="-0.44274999999999998"/>
    <s v="derived (7b)"/>
    <n v="-1.1499999999999999"/>
    <m/>
    <n v="0.31663676937905327"/>
    <s v="Derived (4b)"/>
    <s v=""/>
    <s v=""/>
    <n v="-1.5191545574636722"/>
    <s v="Derived (8b)"/>
    <s v=""/>
    <s v=""/>
    <s v=""/>
    <s v=""/>
    <s v=""/>
    <n v="0.75700000000000001"/>
    <m/>
    <n v="0.29144500000000001"/>
    <s v="Derived (8a)"/>
    <n v="14.282"/>
    <s v="Dispersion parameter"/>
    <s v=""/>
    <s v="&lt;0.01"/>
    <s v=""/>
    <s v=""/>
    <m/>
    <m/>
    <m/>
    <s v=""/>
    <n v="2.21"/>
    <n v="0.38500000000000001"/>
    <n v="-0.44274999999999998"/>
    <m/>
    <m/>
  </r>
  <r>
    <x v="4"/>
    <s v="Sung 2005"/>
    <n v="25.2"/>
    <x v="89"/>
    <x v="1"/>
    <x v="1"/>
    <x v="2"/>
    <x v="57"/>
    <x v="0"/>
    <n v="1.4036565252482718"/>
    <n v="0"/>
    <n v="0"/>
    <s v="Table V-4, Model A, p. 114"/>
    <n v="3"/>
    <s v="N"/>
    <s v="Neg"/>
    <x v="1"/>
    <s v="ridership"/>
    <s v="trip"/>
    <s v="Count"/>
    <x v="1"/>
    <s v="census block group/ tract"/>
    <s v="Revealed preference"/>
    <s v="Secondary - Census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447"/>
    <n v="1"/>
    <s v="Q"/>
    <s v="N"/>
    <n v="0"/>
    <n v="0"/>
    <n v="0"/>
    <n v="0"/>
    <x v="1"/>
    <x v="0"/>
    <x v="0"/>
    <n v="1"/>
    <x v="0"/>
    <n v="1"/>
    <n v="1"/>
    <n v="1"/>
    <x v="2"/>
    <s v="jobs-housing balance:Appears to be an absolute value - ratio of the two land uses"/>
    <m/>
    <x v="4"/>
    <s v="Origin/residence"/>
    <s v="census geography"/>
    <s v="block or tract"/>
    <s v="Negative binomial regression"/>
    <m/>
    <m/>
    <s v="3, 7b, 8a, 8b"/>
    <n v="-0.82599999999999996"/>
    <s v="derived (7b)"/>
    <n v="-2"/>
    <m/>
    <n v="0.1353352832366127"/>
    <s v="Derived (4b)"/>
    <s v=""/>
    <s v=""/>
    <n v="-1.1594202898550725"/>
    <s v="Derived (8b)"/>
    <s v=""/>
    <s v=""/>
    <s v=""/>
    <s v=""/>
    <s v=""/>
    <n v="1.7250000000000001"/>
    <m/>
    <n v="0.71242499999999997"/>
    <s v="Derived (8a)"/>
    <n v="5.4269999999999996"/>
    <s v="Dispersion parameter"/>
    <s v=""/>
    <s v="&lt;0.01"/>
    <s v=""/>
    <s v=""/>
    <m/>
    <m/>
    <m/>
    <s v=""/>
    <n v="3.81"/>
    <n v="0.41299999999999998"/>
    <n v="-0.82599999999999996"/>
    <m/>
    <m/>
  </r>
  <r>
    <x v="4"/>
    <s v="Sung 2005"/>
    <n v="25.4"/>
    <x v="90"/>
    <x v="1"/>
    <x v="1"/>
    <x v="2"/>
    <x v="58"/>
    <x v="0"/>
    <n v="2.1866670165333892"/>
    <n v="0"/>
    <n v="0"/>
    <s v="Table V-6 Model A, p. 118"/>
    <n v="3"/>
    <s v="Y"/>
    <s v="Neg"/>
    <x v="2"/>
    <s v="ridership"/>
    <s v="trip"/>
    <s v="Count"/>
    <x v="1"/>
    <s v="census block group/ tract"/>
    <s v="Revealed preference"/>
    <s v="Secondary - Census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865"/>
    <n v="1"/>
    <s v="Q"/>
    <s v="N"/>
    <n v="0"/>
    <n v="0"/>
    <n v="0"/>
    <n v="0"/>
    <x v="1"/>
    <x v="0"/>
    <x v="0"/>
    <n v="1"/>
    <x v="0"/>
    <n v="1"/>
    <n v="1"/>
    <n v="1"/>
    <x v="2"/>
    <s v="jobs-housing balance:Appears to be an absolute value - ratio of the two land uses"/>
    <m/>
    <x v="4"/>
    <s v="Origin/residence"/>
    <s v="census geography"/>
    <s v="block or tract"/>
    <s v="Negative binomial regression"/>
    <m/>
    <m/>
    <s v="3, 7b,5, 8a, 8b"/>
    <n v="-0.89432100000000003"/>
    <s v="derived (7b)"/>
    <n v="-1.629"/>
    <m/>
    <n v="0.19612560169848642"/>
    <s v="Derived (4b)"/>
    <s v=""/>
    <s v=""/>
    <n v="-1.9555822328931574"/>
    <s v="Derived (8b)"/>
    <s v=""/>
    <s v=""/>
    <s v=""/>
    <s v=""/>
    <n v="0.1"/>
    <n v="0.83299999999999996"/>
    <m/>
    <n v="0.45731699999999997"/>
    <s v="Derived (8a)"/>
    <n v="13.474"/>
    <s v="Dispersion parameter"/>
    <s v=""/>
    <s v="&lt;0.01"/>
    <s v=""/>
    <s v=""/>
    <m/>
    <m/>
    <m/>
    <s v=""/>
    <n v="1.93"/>
    <n v="0.54900000000000004"/>
    <n v="-0.89432100000000003"/>
    <m/>
    <m/>
  </r>
  <r>
    <x v="10"/>
    <s v="Choi et al. 2012"/>
    <n v="38.5"/>
    <x v="91"/>
    <x v="1"/>
    <x v="1"/>
    <x v="1"/>
    <x v="26"/>
    <x v="1"/>
    <n v="24.564572574108002"/>
    <e v="#VALUE!"/>
    <e v="#VALUE!"/>
    <s v="Table 2 p. 717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commercial density (common catchment area)"/>
    <m/>
    <x v="6"/>
    <s v="Destination/workplace"/>
    <s v="radial"/>
    <s v="400 &lt; x &lt; 800m"/>
    <s v="Multiplicative"/>
    <m/>
    <m/>
    <s v="6b"/>
    <n v="4.7E-2"/>
    <s v="Source (6a)"/>
    <n v="4.7E-2"/>
    <m/>
    <m/>
    <s v=""/>
    <s v=""/>
    <s v=""/>
    <s v=""/>
    <m/>
    <s v=""/>
    <m/>
    <m/>
    <s v=""/>
    <n v="0.01"/>
    <s v=""/>
    <m/>
    <m/>
    <m/>
    <n v="0.77100000000000002"/>
    <s v="Adjusted R2"/>
    <s v=""/>
    <s v=""/>
    <n v="559.42899999999997"/>
    <s v="Fisher's distribution"/>
    <m/>
    <m/>
    <m/>
    <s v=""/>
    <s v=""/>
    <s v=""/>
    <s v=""/>
    <m/>
    <m/>
  </r>
  <r>
    <x v="31"/>
    <s v="Gordon 2004"/>
    <n v="15.13"/>
    <x v="92"/>
    <x v="0"/>
    <x v="1"/>
    <x v="1"/>
    <x v="10"/>
    <x v="0"/>
    <n v="15.33593967902171"/>
    <n v="0"/>
    <n v="0"/>
    <s v="Model 2-b p. 24 (SF) (log-log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Negative binomial regression"/>
    <m/>
    <m/>
    <s v="4c, 6a, 5"/>
    <n v="0.35460000000000003"/>
    <s v="Source (6a)"/>
    <n v="0.35460000000000003"/>
    <m/>
    <n v="1.0035346194066574"/>
    <s v="Derived (4c)"/>
    <m/>
    <m/>
    <m/>
    <m/>
    <s v=""/>
    <n v="460.2"/>
    <s v="χ2"/>
    <s v=""/>
    <n v="0.1"/>
    <m/>
    <m/>
    <m/>
    <m/>
    <n v="0.46100000000000002"/>
    <s v="pseudo R2"/>
    <n v="-8818.2999999999993"/>
    <s v=""/>
    <n v="1648.9"/>
    <s v="χ2"/>
    <m/>
    <m/>
    <m/>
    <s v=""/>
    <s v=""/>
    <s v=""/>
    <s v=""/>
    <m/>
    <m/>
  </r>
  <r>
    <x v="38"/>
    <s v="Dill and Wardell 2007"/>
    <n v="8.1"/>
    <x v="93"/>
    <x v="1"/>
    <x v="1"/>
    <x v="1"/>
    <x v="59"/>
    <x v="2"/>
    <n v="12.665837762492249"/>
    <n v="12.665837762492249"/>
    <n v="-1.7748205573517619"/>
    <s v="Table 4, p. 55"/>
    <n v="5"/>
    <s v="Y"/>
    <s v="Neg"/>
    <x v="2"/>
    <s v="Mode share"/>
    <s v="trip"/>
    <s v="continuous"/>
    <x v="1"/>
    <s v="development or site"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s v="Work"/>
    <x v="1"/>
    <s v="Portland"/>
    <s v="Not stated"/>
    <x v="1"/>
    <n v="592"/>
    <n v="3"/>
    <s v="Q"/>
    <s v="N"/>
    <n v="0"/>
    <n v="0"/>
    <n v="1"/>
    <n v="1"/>
    <x v="1"/>
    <x v="1"/>
    <x v="1"/>
    <n v="0"/>
    <x v="1"/>
    <n v="1"/>
    <n v="0"/>
    <n v="1"/>
    <x v="1"/>
    <s v="Bicycle facilities"/>
    <m/>
    <x v="8"/>
    <s v="Destination/workplace"/>
    <s v="site"/>
    <s v=" not stated"/>
    <s v="OLS"/>
    <m/>
    <m/>
    <s v="6c"/>
    <n v="-0.14012658227848102"/>
    <s v="derived (6c)"/>
    <n v="-2.7E-2"/>
    <m/>
    <m/>
    <s v=""/>
    <s v=""/>
    <s v=""/>
    <s v=""/>
    <m/>
    <s v=""/>
    <s v=""/>
    <s v=""/>
    <s v=""/>
    <n v="0.01"/>
    <s v=""/>
    <m/>
    <m/>
    <m/>
    <n v="0.71"/>
    <s v="R2"/>
    <s v=""/>
    <s v=""/>
    <s v=""/>
    <s v=""/>
    <m/>
    <m/>
    <m/>
    <s v=""/>
    <n v="7.9000000000000001E-2"/>
    <n v="0.41"/>
    <n v="-0.14012658227848102"/>
    <m/>
    <m/>
  </r>
  <r>
    <x v="31"/>
    <s v="Gordon 2004"/>
    <n v="15.12"/>
    <x v="94"/>
    <x v="0"/>
    <x v="1"/>
    <x v="1"/>
    <x v="10"/>
    <x v="0"/>
    <n v="15.33593967902171"/>
    <n v="0"/>
    <n v="0"/>
    <s v="Model 2-b p. 24 (LA) (log-log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Negative binomial regression"/>
    <m/>
    <m/>
    <s v="4c, 6a, 5"/>
    <n v="0.34810000000000002"/>
    <s v="Source (6a)"/>
    <n v="0.34810000000000002"/>
    <m/>
    <n v="1.0034697157459149"/>
    <s v="Derived (4c)"/>
    <m/>
    <m/>
    <m/>
    <m/>
    <s v=""/>
    <n v="698.9"/>
    <s v="χ2"/>
    <s v=""/>
    <n v="0.1"/>
    <m/>
    <m/>
    <m/>
    <m/>
    <n v="0.63500000000000001"/>
    <s v="pseudo R2"/>
    <n v="-17229"/>
    <s v=""/>
    <n v="4069.7"/>
    <s v="χ2"/>
    <m/>
    <m/>
    <m/>
    <s v=""/>
    <s v=""/>
    <s v=""/>
    <s v=""/>
    <m/>
    <m/>
  </r>
  <r>
    <x v="32"/>
    <s v="Frank et al. 2008"/>
    <n v="31.2"/>
    <x v="95"/>
    <x v="0"/>
    <x v="1"/>
    <x v="1"/>
    <x v="42"/>
    <x v="0"/>
    <n v="66.532222782829905"/>
    <n v="0"/>
    <n v="0"/>
    <s v="Table 4 p. 48 (significance from table 3 p. 46)"/>
    <n v="4"/>
    <s v="N"/>
    <s v="Pos"/>
    <x v="1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Non-work"/>
    <x v="1"/>
    <s v="Puget Sound"/>
    <n v="1999"/>
    <x v="0"/>
    <n v="10475"/>
    <n v="1"/>
    <s v="O"/>
    <s v="N"/>
    <n v="0"/>
    <n v="0"/>
    <n v="0"/>
    <n v="0"/>
    <x v="0"/>
    <x v="1"/>
    <x v="1"/>
    <n v="0"/>
    <x v="1"/>
    <n v="0"/>
    <n v="0"/>
    <n v="0"/>
    <x v="3"/>
    <s v="Retail floor area continuous (fraction)"/>
    <m/>
    <x v="9"/>
    <s v="Origin/residence"/>
    <s v="other"/>
    <s v=" TAZ"/>
    <s v="Multinomial logistic (nested)"/>
    <s v="not choosing transit"/>
    <m/>
    <m/>
    <n v="0.34"/>
    <s v="Source"/>
    <s v="not stated"/>
    <m/>
    <m/>
    <m/>
    <s v=""/>
    <s v=""/>
    <m/>
    <m/>
    <s v=""/>
    <s v=""/>
    <s v=""/>
    <s v=""/>
    <s v=""/>
    <m/>
    <m/>
    <m/>
    <m/>
    <n v="0.47499999999999998"/>
    <s v="pseudo R2"/>
    <n v="-7211.2"/>
    <s v=""/>
    <s v=""/>
    <s v=""/>
    <n v="1"/>
    <n v="38"/>
    <n v="1"/>
    <n v="10437"/>
    <s v=""/>
    <s v=""/>
    <s v=""/>
    <m/>
    <m/>
  </r>
  <r>
    <x v="35"/>
    <s v="Guerra et al. 2012"/>
    <n v="70.900000000000006"/>
    <x v="96"/>
    <x v="0"/>
    <x v="1"/>
    <x v="1"/>
    <x v="60"/>
    <x v="0"/>
    <n v="14.332693480945789"/>
    <n v="0"/>
    <n v="0"/>
    <s v="Table 3 p. 7 (0.7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Job density"/>
    <m/>
    <x v="5"/>
    <s v="Both"/>
    <s v="radial"/>
    <s v=" 800m &lt;x &lt;1600m"/>
    <s v="OLS"/>
    <m/>
    <m/>
    <s v="6c, 10, 5, 8a"/>
    <n v="0.33489867109634552"/>
    <s v="derived (6c)"/>
    <n v="0.34200000000000003"/>
    <m/>
    <m/>
    <s v=""/>
    <s v=""/>
    <s v=""/>
    <n v="4.8"/>
    <m/>
    <s v=""/>
    <s v=""/>
    <s v=""/>
    <s v=""/>
    <n v="0.01"/>
    <m/>
    <m/>
    <n v="6.9770556478405327E-2"/>
    <s v="Derived (8a)"/>
    <n v="0.73329999999999995"/>
    <s v="Adjusted R2"/>
    <s v=""/>
    <s v=""/>
    <s v=""/>
    <s v=""/>
    <n v="1"/>
    <n v="1"/>
    <n v="0"/>
    <n v="1448"/>
    <n v="6020"/>
    <n v="5895"/>
    <n v="0.33489867109634552"/>
    <m/>
    <m/>
  </r>
  <r>
    <x v="39"/>
    <s v="Lund et al. 2004"/>
    <n v="115.4"/>
    <x v="97"/>
    <x v="1"/>
    <x v="1"/>
    <x v="1"/>
    <x v="61"/>
    <x v="4"/>
    <n v="5.2003710575139142"/>
    <n v="2.6001855287569571"/>
    <n v="1.4015"/>
    <s v="Figure 5-22 p. 78 (imputed from table 5 - 24 p. 77)"/>
    <n v="4"/>
    <s v="Y"/>
    <s v="Pos"/>
    <x v="0"/>
    <s v="Mode share"/>
    <s v="trip"/>
    <s v="continuous (fraction)"/>
    <x v="1"/>
    <s v="development or site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General"/>
    <x v="1"/>
    <s v="Sacramento"/>
    <n v="2003"/>
    <x v="0"/>
    <n v="22"/>
    <n v="1"/>
    <s v="O"/>
    <s v="Y"/>
    <n v="0"/>
    <n v="0"/>
    <n v="0"/>
    <n v="0"/>
    <x v="1"/>
    <x v="0"/>
    <x v="1"/>
    <n v="0"/>
    <x v="1"/>
    <n v="0"/>
    <n v="1"/>
    <n v="0"/>
    <x v="1"/>
    <s v="Street tree density "/>
    <m/>
    <x v="8"/>
    <s v="Origin/residence"/>
    <s v="access corridor"/>
    <s v=" not stated"/>
    <s v="OLS"/>
    <m/>
    <m/>
    <s v="8a, 4b"/>
    <n v="0.53900000000000003"/>
    <s v="Source"/>
    <n v="1.2E-2"/>
    <m/>
    <n v="1.0120722888660778"/>
    <s v="Derived (4b)"/>
    <s v=""/>
    <s v=""/>
    <n v="2.8029999999999999"/>
    <m/>
    <s v=""/>
    <m/>
    <m/>
    <s v=""/>
    <n v="1.2999999999999999E-2"/>
    <m/>
    <m/>
    <n v="0.19229397074562971"/>
    <s v="Derived (8a)"/>
    <n v="0.81100000000000005"/>
    <s v="R2"/>
    <s v=""/>
    <n v="0"/>
    <n v="11.46"/>
    <s v="F-statistic"/>
    <n v="1"/>
    <n v="6"/>
    <n v="1"/>
    <n v="15"/>
    <s v=""/>
    <s v=""/>
    <s v=""/>
    <m/>
    <m/>
  </r>
  <r>
    <x v="31"/>
    <s v="Gordon 2004"/>
    <n v="15.11"/>
    <x v="98"/>
    <x v="0"/>
    <x v="1"/>
    <x v="1"/>
    <x v="10"/>
    <x v="0"/>
    <n v="15.33593967902171"/>
    <n v="0"/>
    <n v="0"/>
    <s v="Model 2-b p. 24 (pooled) (log-log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Negative binomial regression"/>
    <m/>
    <m/>
    <s v="4c, 6a, 5"/>
    <n v="0.33460000000000001"/>
    <s v="Source (6a)"/>
    <n v="0.33460000000000001"/>
    <m/>
    <n v="1.0033349292474338"/>
    <s v="Derived (4c)"/>
    <m/>
    <m/>
    <m/>
    <m/>
    <s v=""/>
    <n v="1215.8"/>
    <s v="χ2"/>
    <s v=""/>
    <n v="0.1"/>
    <m/>
    <m/>
    <m/>
    <m/>
    <n v="0.67300000000000004"/>
    <s v="pseudo R2"/>
    <n v="-31124"/>
    <s v=""/>
    <n v="6932"/>
    <s v="χ2"/>
    <m/>
    <m/>
    <m/>
    <s v=""/>
    <s v=""/>
    <s v=""/>
    <s v=""/>
    <m/>
    <m/>
  </r>
  <r>
    <x v="18"/>
    <s v="Zhang 2004"/>
    <n v="131.19999999999999"/>
    <x v="99"/>
    <x v="0"/>
    <x v="1"/>
    <x v="1"/>
    <x v="62"/>
    <x v="0"/>
    <n v="5.9333096000949324"/>
    <n v="0"/>
    <n v="0"/>
    <s v="Table 3 (Boston - non-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2"/>
    <s v="Land use balance (destination)"/>
    <m/>
    <x v="4"/>
    <s v="Destination/workplace"/>
    <s v="other"/>
    <s v=" 800m"/>
    <s v="Multinomial logistic"/>
    <s v="drive alone or active modes"/>
    <m/>
    <s v="7a, 8a"/>
    <n v="0.32865300000000003"/>
    <s v="derived (7a)"/>
    <n v="0.8427"/>
    <m/>
    <m/>
    <m/>
    <m/>
    <m/>
    <n v="1.95"/>
    <m/>
    <m/>
    <m/>
    <m/>
    <m/>
    <n v="0.1"/>
    <m/>
    <m/>
    <n v="0.16854000000000002"/>
    <s v="Derived (8a)"/>
    <n v="0.26500000000000001"/>
    <s v="Adjusted ρ2"/>
    <m/>
    <m/>
    <m/>
    <m/>
    <m/>
    <m/>
    <m/>
    <m/>
    <n v="0.158"/>
    <n v="0.39"/>
    <n v="0.27672582600000001"/>
    <m/>
    <m/>
  </r>
  <r>
    <x v="39"/>
    <s v="Lund et al. 2004"/>
    <n v="115.4"/>
    <x v="100"/>
    <x v="1"/>
    <x v="1"/>
    <x v="1"/>
    <x v="63"/>
    <x v="4"/>
    <n v="22.861538461538458"/>
    <n v="11.430769230769229"/>
    <n v="1.4859999999999998"/>
    <s v="Figure 5-22 p. 78 (imputed from table 5 - 24 p. 77)"/>
    <n v="4"/>
    <s v="Y"/>
    <s v="Pos"/>
    <x v="0"/>
    <s v="Mode share"/>
    <s v="trip"/>
    <s v="continuous (fraction)"/>
    <x v="1"/>
    <s v="development or site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cramento"/>
    <n v="2003"/>
    <x v="0"/>
    <n v="22"/>
    <n v="1"/>
    <s v="O"/>
    <s v="Y"/>
    <n v="0"/>
    <n v="0"/>
    <n v="0"/>
    <n v="0"/>
    <x v="1"/>
    <x v="0"/>
    <x v="1"/>
    <n v="0"/>
    <x v="1"/>
    <n v="0"/>
    <n v="1"/>
    <n v="0"/>
    <x v="1"/>
    <s v="Street Furniture Density"/>
    <m/>
    <x v="8"/>
    <s v="Origin/residence"/>
    <s v="access corridor"/>
    <s v=" not stated"/>
    <s v="OLS"/>
    <m/>
    <m/>
    <s v="8a, 4b"/>
    <n v="0.13"/>
    <s v="Source"/>
    <n v="1.6E-2"/>
    <m/>
    <n v="1.0161286854060949"/>
    <s v="Derived (4b)"/>
    <s v=""/>
    <s v=""/>
    <n v="2.972"/>
    <m/>
    <s v=""/>
    <m/>
    <m/>
    <s v=""/>
    <n v="0.09"/>
    <m/>
    <m/>
    <n v="4.3741588156123827E-2"/>
    <s v="Derived (8a)"/>
    <n v="0.81100000000000005"/>
    <s v="R2"/>
    <s v=""/>
    <n v="0"/>
    <n v="11.46"/>
    <s v="Fisher's distribution"/>
    <n v="1"/>
    <n v="6"/>
    <n v="1"/>
    <n v="15"/>
    <s v=""/>
    <s v=""/>
    <s v=""/>
    <m/>
    <m/>
  </r>
  <r>
    <x v="20"/>
    <s v="Cervero. 2002"/>
    <n v="3.1"/>
    <x v="101"/>
    <x v="0"/>
    <x v="1"/>
    <x v="1"/>
    <x v="64"/>
    <x v="0"/>
    <n v="3.1862027457869737"/>
    <n v="0"/>
    <n v="0"/>
    <s v="Table 2 p. 275, Table 4 p. 281"/>
    <n v="3"/>
    <s v="N"/>
    <s v="Pos"/>
    <x v="1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Montgomery County"/>
    <n v="1994"/>
    <x v="0"/>
    <n v="1960"/>
    <n v="1"/>
    <s v="O"/>
    <s v="N"/>
    <n v="0"/>
    <n v="1"/>
    <n v="1"/>
    <n v="0"/>
    <x v="0"/>
    <x v="1"/>
    <x v="0"/>
    <n v="1"/>
    <x v="0"/>
    <n v="0"/>
    <n v="1"/>
    <n v="0"/>
    <x v="1"/>
    <s v="continuous (fraction) of sidewalk miles to _x000a_road miles"/>
    <m/>
    <x v="1"/>
    <s v="Destination/workplace"/>
    <s v="other"/>
    <s v=" TAZ"/>
    <s v="Binary logistic"/>
    <s v="automobile"/>
    <m/>
    <s v="8a, 8b"/>
    <n v="0.32700000000000001"/>
    <s v="Source"/>
    <n v="0.47010000000000002"/>
    <n v="1.6001542006369196"/>
    <m/>
    <s v="Derived (4a)"/>
    <s v=""/>
    <s v=""/>
    <n v="1.0418882978723405"/>
    <s v="Derived (8b)"/>
    <s v=""/>
    <s v=""/>
    <s v=""/>
    <s v=""/>
    <n v="0.29349999999999998"/>
    <n v="0.45119999999999999"/>
    <m/>
    <n v="0.31385322271857052"/>
    <s v="Derived (8a)"/>
    <n v="0.30480000000000002"/>
    <s v="Adjusted McFadden R2"/>
    <n v="168.357"/>
    <n v="0"/>
    <n v="109.071"/>
    <s v="χ2"/>
    <m/>
    <m/>
    <m/>
    <s v=""/>
    <s v=""/>
    <s v=""/>
    <s v=""/>
    <m/>
    <m/>
  </r>
  <r>
    <x v="40"/>
    <s v="Zhao et al. 2014"/>
    <n v="129.1"/>
    <x v="102"/>
    <x v="1"/>
    <x v="1"/>
    <x v="1"/>
    <x v="65"/>
    <x v="2"/>
    <n v="1216.4765276685025"/>
    <n v="1216.4765276685025"/>
    <n v="4.04"/>
    <s v="Table 2 p. 143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1"/>
    <s v="Bicycle Park n Ride Space"/>
    <m/>
    <x v="8"/>
    <s v="not stated"/>
    <s v="radial"/>
    <s v=" 800m"/>
    <s v="OLS"/>
    <m/>
    <m/>
    <s v="6c, 8a"/>
    <n v="3.3210669569951005E-3"/>
    <s v="derived (6c)"/>
    <n v="0.14879999999999999"/>
    <m/>
    <m/>
    <m/>
    <m/>
    <m/>
    <n v="4.04"/>
    <m/>
    <m/>
    <m/>
    <m/>
    <m/>
    <n v="2.9999999999999997E-4"/>
    <m/>
    <m/>
    <n v="8.2204627648393579E-4"/>
    <s v="Derived (8a)"/>
    <n v="0.97499999999999998"/>
    <s v="R2"/>
    <m/>
    <m/>
    <m/>
    <m/>
    <m/>
    <m/>
    <m/>
    <n v="34"/>
    <n v="14696"/>
    <n v="328"/>
    <n v="3.3210669569951005E-3"/>
    <m/>
    <m/>
  </r>
  <r>
    <x v="10"/>
    <s v="Choi et al. 2012"/>
    <n v="38.4"/>
    <x v="103"/>
    <x v="1"/>
    <x v="1"/>
    <x v="1"/>
    <x v="53"/>
    <x v="0"/>
    <e v="#N/A"/>
    <e v="#N/A"/>
    <e v="#N/A"/>
    <s v="Table 2 p. 716 (poisson)"/>
    <n v="3"/>
    <s v="N"/>
    <s v="Neg"/>
    <x v="1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1"/>
    <x v="1"/>
    <x v="1"/>
    <x v="1"/>
    <n v="0"/>
    <x v="1"/>
    <n v="0"/>
    <n v="1"/>
    <n v="1"/>
    <x v="5"/>
    <s v="Footpath impedance by roads"/>
    <m/>
    <x v="13"/>
    <s v="Destination/workplace"/>
    <s v="radial"/>
    <s v="400 &lt; x &lt; 800m"/>
    <s v="Poisson regression"/>
    <m/>
    <m/>
    <m/>
    <n v="-0.114"/>
    <s v="Source"/>
    <n v="-4.1999999999999998E-5"/>
    <m/>
    <n v="0.99995800088198761"/>
    <s v="Derived (4b)"/>
    <s v=""/>
    <s v=""/>
    <s v=""/>
    <m/>
    <s v=""/>
    <m/>
    <m/>
    <s v=""/>
    <n v="0.121"/>
    <s v=""/>
    <m/>
    <m/>
    <m/>
    <n v="0.59199999999999997"/>
    <s v="Adjusted (pseudo) R2"/>
    <s v=""/>
    <s v=""/>
    <n v="242.71799999999999"/>
    <s v="Fisher's distribution"/>
    <m/>
    <m/>
    <m/>
    <s v=""/>
    <s v=""/>
    <s v=""/>
    <s v=""/>
    <m/>
    <m/>
  </r>
  <r>
    <x v="35"/>
    <s v="Guerra et al. 2012"/>
    <n v="70.3"/>
    <x v="104"/>
    <x v="0"/>
    <x v="1"/>
    <x v="1"/>
    <x v="66"/>
    <x v="0"/>
    <n v="11.043827898819808"/>
    <n v="0"/>
    <n v="0"/>
    <s v="Table 2 p. 7 (0.7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Population density"/>
    <m/>
    <x v="7"/>
    <s v="Both"/>
    <s v="radial"/>
    <s v=" 800m &lt;x &lt;1600m"/>
    <s v="OLS"/>
    <m/>
    <m/>
    <s v="6c, 10, 5, 8a"/>
    <n v="0.3187300664451827"/>
    <s v="derived (6c)"/>
    <n v="0.183"/>
    <m/>
    <m/>
    <s v=""/>
    <s v=""/>
    <s v=""/>
    <n v="3.52"/>
    <m/>
    <s v=""/>
    <s v=""/>
    <s v=""/>
    <s v=""/>
    <n v="0.05"/>
    <m/>
    <m/>
    <n v="9.0548314331017815E-2"/>
    <s v="Derived (8a)"/>
    <n v="0.74629999999999996"/>
    <s v="Adjusted R2"/>
    <s v=""/>
    <s v=""/>
    <s v=""/>
    <s v=""/>
    <n v="1"/>
    <n v="1"/>
    <n v="0"/>
    <n v="1448"/>
    <n v="6020"/>
    <n v="10485"/>
    <n v="0.3187300664451827"/>
    <m/>
    <m/>
  </r>
  <r>
    <x v="35"/>
    <s v="Guerra et al. 2012"/>
    <n v="70.8"/>
    <x v="105"/>
    <x v="0"/>
    <x v="1"/>
    <x v="1"/>
    <x v="67"/>
    <x v="0"/>
    <n v="15.322907897523203"/>
    <n v="0"/>
    <n v="0"/>
    <s v="Table 3 p. 7 (0.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Job density"/>
    <m/>
    <x v="5"/>
    <s v="Both"/>
    <s v="radial"/>
    <s v=" 800m"/>
    <s v="OLS"/>
    <m/>
    <m/>
    <s v="6c, 10, 5, 8a"/>
    <n v="0.31847740863787372"/>
    <s v="derived (6c)"/>
    <n v="0.42099999999999999"/>
    <m/>
    <m/>
    <s v=""/>
    <s v=""/>
    <s v=""/>
    <n v="4.88"/>
    <m/>
    <s v=""/>
    <s v=""/>
    <s v=""/>
    <s v=""/>
    <n v="0.01"/>
    <m/>
    <m/>
    <n v="6.5261764065138061E-2"/>
    <s v="Derived (8a)"/>
    <n v="0.74050000000000005"/>
    <s v="Adjusted R2"/>
    <s v=""/>
    <s v=""/>
    <s v=""/>
    <s v=""/>
    <n v="1"/>
    <n v="1"/>
    <n v="0"/>
    <n v="1448"/>
    <n v="6020"/>
    <n v="4554"/>
    <n v="0.31847740863787372"/>
    <m/>
    <m/>
  </r>
  <r>
    <x v="31"/>
    <s v="Gordon 2004"/>
    <n v="15.14"/>
    <x v="106"/>
    <x v="0"/>
    <x v="1"/>
    <x v="1"/>
    <x v="10"/>
    <x v="0"/>
    <n v="15.33593967902171"/>
    <n v="0"/>
    <n v="0"/>
    <s v="Model 2-b p. 24(SD) (log-log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Negative binomial regression"/>
    <m/>
    <m/>
    <s v="4c, 6a, 5"/>
    <n v="0.31659999999999999"/>
    <s v="Source (6a)"/>
    <n v="0.31659999999999999"/>
    <m/>
    <n v="1.0031552420783894"/>
    <s v="Derived (4c)"/>
    <m/>
    <m/>
    <m/>
    <m/>
    <s v=""/>
    <n v="100.8"/>
    <s v="χ2"/>
    <s v=""/>
    <n v="0.1"/>
    <m/>
    <m/>
    <m/>
    <m/>
    <n v="0.65200000000000002"/>
    <s v="pseudo R2"/>
    <n v="-3002"/>
    <s v=""/>
    <n v="737.6"/>
    <s v="χ2"/>
    <m/>
    <m/>
    <m/>
    <s v=""/>
    <s v=""/>
    <s v=""/>
    <s v=""/>
    <m/>
    <m/>
  </r>
  <r>
    <x v="7"/>
    <s v="Cervero et al. 2010"/>
    <n v="51.1"/>
    <x v="107"/>
    <x v="0"/>
    <x v="1"/>
    <x v="1"/>
    <x v="68"/>
    <x v="0"/>
    <n v="253.11764705882354"/>
    <n v="0"/>
    <n v="0"/>
    <s v="Table 3 p. 7"/>
    <n v="4"/>
    <s v="Y"/>
    <s v="Pos"/>
    <x v="0"/>
    <s v="ridership"/>
    <s v="average daily boarding"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Los Angeles"/>
    <n v="2008"/>
    <x v="0"/>
    <n v="69"/>
    <n v="1"/>
    <s v="O"/>
    <s v="Y"/>
    <n v="1"/>
    <n v="0"/>
    <n v="0"/>
    <n v="1"/>
    <x v="0"/>
    <x v="1"/>
    <x v="1"/>
    <n v="0"/>
    <x v="1"/>
    <n v="1"/>
    <n v="0"/>
    <n v="0"/>
    <x v="3"/>
    <s v="Population density"/>
    <m/>
    <x v="7"/>
    <s v="Origin/residence"/>
    <s v="radial"/>
    <s v=" 800m"/>
    <s v="OLS"/>
    <m/>
    <m/>
    <s v="6c, 8a"/>
    <n v="0.31558206748218848"/>
    <s v="derived (6c)"/>
    <n v="1.7000000000000001E-2"/>
    <m/>
    <m/>
    <s v=""/>
    <n v="0.13400000000000001"/>
    <s v="Standardised beta coefficient"/>
    <n v="4.3029999999999999"/>
    <m/>
    <s v=""/>
    <m/>
    <m/>
    <s v=""/>
    <n v="0"/>
    <n v="4.0000000000000001E-3"/>
    <s v="Source"/>
    <n v="3.9507320474087846E-3"/>
    <s v="Derived (8a)"/>
    <n v="0.95199999999999996"/>
    <s v="R2"/>
    <s v=""/>
    <n v="0"/>
    <n v="129.011"/>
    <s v="Fisher's distribution"/>
    <n v="1"/>
    <n v="9"/>
    <n v="1"/>
    <n v="59"/>
    <n v="743.9"/>
    <n v="13809.5"/>
    <n v="0.31558206748218848"/>
    <m/>
    <m/>
  </r>
  <r>
    <x v="35"/>
    <s v="Guerra et al. 2012"/>
    <n v="70.2"/>
    <x v="108"/>
    <x v="0"/>
    <x v="1"/>
    <x v="1"/>
    <x v="69"/>
    <x v="0"/>
    <n v="14.664091577020962"/>
    <n v="0"/>
    <n v="0"/>
    <s v="Table 2 p. 7 (0.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Population density"/>
    <m/>
    <x v="7"/>
    <s v="Both"/>
    <s v="radial"/>
    <s v=" 800m"/>
    <s v="OLS"/>
    <m/>
    <m/>
    <s v="6c, 10, 5, 8a"/>
    <n v="0.31505531561461797"/>
    <s v="derived (6c)"/>
    <n v="0.249"/>
    <m/>
    <m/>
    <s v=""/>
    <s v=""/>
    <s v=""/>
    <n v="4.62"/>
    <m/>
    <s v=""/>
    <s v=""/>
    <s v=""/>
    <s v=""/>
    <n v="0.01"/>
    <m/>
    <m/>
    <n v="6.8193791258575318E-2"/>
    <s v="Derived (8a)"/>
    <n v="0.74629999999999996"/>
    <s v="Adjusted R2"/>
    <s v=""/>
    <s v=""/>
    <s v=""/>
    <s v=""/>
    <n v="1"/>
    <n v="1"/>
    <n v="0"/>
    <n v="1448"/>
    <n v="6020"/>
    <n v="7617"/>
    <n v="0.31505531561461797"/>
    <m/>
    <m/>
  </r>
  <r>
    <x v="15"/>
    <s v="Brown et al. 2006"/>
    <n v="30.2"/>
    <x v="109"/>
    <x v="0"/>
    <x v="1"/>
    <x v="1"/>
    <x v="70"/>
    <x v="0"/>
    <n v="3.4435261707988989"/>
    <n v="0"/>
    <n v="0"/>
    <s v="Table 5.4 p. 40 (Final model)"/>
    <n v="3"/>
    <s v="N"/>
    <s v="Pos"/>
    <x v="1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Pedestrian friendliness of road design (fewer lanes and more traffic control devices score more highly)"/>
    <m/>
    <x v="1"/>
    <s v="Both"/>
    <s v="radial"/>
    <s v=" 400m"/>
    <s v="Negative binomial regression"/>
    <m/>
    <m/>
    <s v="4b, 7b,  8a, 8b"/>
    <n v="0.31459999999999999"/>
    <s v="derived (7b)"/>
    <n v="0.13"/>
    <m/>
    <n v="1.1388283833246218"/>
    <s v="Derived (4b)"/>
    <n v="0.13830000000000001"/>
    <s v="semi-elasticity"/>
    <n v="1.0833333333333335"/>
    <s v="Derived (8b)"/>
    <s v=""/>
    <s v=""/>
    <s v=""/>
    <s v=""/>
    <n v="0.26"/>
    <n v="0.12"/>
    <m/>
    <n v="0.29039999999999994"/>
    <s v="Derived (8a)"/>
    <n v="0.15"/>
    <s v="pseudo R2"/>
    <n v="-376.39"/>
    <n v="0"/>
    <n v="1371.01"/>
    <s v="χ2"/>
    <m/>
    <m/>
    <m/>
    <s v=""/>
    <s v="not stated"/>
    <n v="2.42"/>
    <n v="0.31459999999999999"/>
    <m/>
    <m/>
  </r>
  <r>
    <x v="10"/>
    <s v="Choi et al. 2012"/>
    <n v="38.6"/>
    <x v="110"/>
    <x v="1"/>
    <x v="1"/>
    <x v="1"/>
    <x v="53"/>
    <x v="0"/>
    <e v="#N/A"/>
    <e v="#N/A"/>
    <e v="#N/A"/>
    <s v="Table 2 p. 717 (poisson)"/>
    <n v="3"/>
    <s v="Y"/>
    <s v="Neg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5"/>
    <s v="Footpath impedance by roads"/>
    <m/>
    <x v="13"/>
    <s v="Destination/workplace"/>
    <s v="radial"/>
    <s v="400 &lt; x &lt; 800m"/>
    <s v="Poisson regression"/>
    <m/>
    <m/>
    <m/>
    <n v="-0.158"/>
    <s v="Source"/>
    <n v="-5.7000000000000003E-5"/>
    <m/>
    <n v="0.99994300162446914"/>
    <s v="Derived (4b)"/>
    <s v=""/>
    <s v=""/>
    <s v=""/>
    <m/>
    <s v=""/>
    <m/>
    <m/>
    <s v=""/>
    <n v="4.0000000000000001E-3"/>
    <s v=""/>
    <m/>
    <m/>
    <m/>
    <n v="0.77700000000000002"/>
    <s v="Adjusted (pseudo) R2"/>
    <s v=""/>
    <s v=""/>
    <n v="336.06400000000002"/>
    <s v="Fisher's distribution"/>
    <m/>
    <m/>
    <m/>
    <s v=""/>
    <s v=""/>
    <s v=""/>
    <s v=""/>
    <m/>
    <m/>
  </r>
  <r>
    <x v="35"/>
    <s v="Guerra et al. 2012"/>
    <n v="70.400000000000006"/>
    <x v="111"/>
    <x v="0"/>
    <x v="1"/>
    <x v="1"/>
    <x v="71"/>
    <x v="0"/>
    <n v="9.6286004621301711"/>
    <n v="0"/>
    <n v="0"/>
    <s v="Table 2 p. 7 (1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Population density"/>
    <m/>
    <x v="7"/>
    <s v="Both"/>
    <s v="radial"/>
    <s v=" 1600m"/>
    <s v="OLS"/>
    <m/>
    <m/>
    <s v="6c, 10, 5, 8a"/>
    <n v="0.31157176079734217"/>
    <s v="derived (6c)"/>
    <n v="0.14599999999999999"/>
    <m/>
    <m/>
    <s v=""/>
    <s v=""/>
    <s v=""/>
    <n v="3"/>
    <m/>
    <s v=""/>
    <s v=""/>
    <s v=""/>
    <s v=""/>
    <n v="0.05"/>
    <m/>
    <m/>
    <n v="0.10385725359911406"/>
    <s v="Derived (8a)"/>
    <n v="0.74539999999999995"/>
    <s v="Adjusted R2"/>
    <s v=""/>
    <s v=""/>
    <s v=""/>
    <s v=""/>
    <n v="1"/>
    <n v="1"/>
    <n v="0"/>
    <n v="1448"/>
    <n v="6020"/>
    <n v="12847"/>
    <n v="0.31157176079734217"/>
    <m/>
    <m/>
  </r>
  <r>
    <x v="31"/>
    <s v="Gordon 2004"/>
    <n v="15.5"/>
    <x v="112"/>
    <x v="0"/>
    <x v="1"/>
    <x v="1"/>
    <x v="72"/>
    <x v="0"/>
    <n v="27.198430859758091"/>
    <n v="0"/>
    <n v="0"/>
    <s v="Model 1-b p. 21 (Sacramento) (log-log)"/>
    <n v="4"/>
    <s v="Y"/>
    <s v="Pos"/>
    <x v="0"/>
    <s v="ridership"/>
    <s v="trip"/>
    <s v="continuous"/>
    <x v="0"/>
    <m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3"/>
    <s v="Population density"/>
    <m/>
    <x v="7"/>
    <s v="Origin/residence"/>
    <s v="census geography"/>
    <s v=" STF3"/>
    <s v="OLS"/>
    <m/>
    <m/>
    <s v="6a, 8a, 5"/>
    <n v="0.30590000000000001"/>
    <s v="Source (6a)"/>
    <n v="0.30590000000000001"/>
    <m/>
    <m/>
    <s v=""/>
    <s v=""/>
    <s v=""/>
    <n v="8.32"/>
    <m/>
    <s v=""/>
    <s v=""/>
    <s v=""/>
    <s v=""/>
    <n v="0.1"/>
    <m/>
    <m/>
    <n v="3.6766826923076923E-2"/>
    <s v="Derived (8a)"/>
    <n v="0.38300000000000001"/>
    <s v="Adjusted R2"/>
    <s v=""/>
    <s v=""/>
    <s v=""/>
    <s v=""/>
    <n v="1"/>
    <n v="3"/>
    <n v="1"/>
    <n v="393"/>
    <s v=""/>
    <s v=""/>
    <s v=""/>
    <m/>
    <m/>
  </r>
  <r>
    <x v="32"/>
    <s v="Frank et al. 2008"/>
    <n v="31.2"/>
    <x v="113"/>
    <x v="0"/>
    <x v="1"/>
    <x v="1"/>
    <x v="73"/>
    <x v="0"/>
    <n v="5.3333333333333339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Non-work"/>
    <x v="1"/>
    <s v="Puget Sound"/>
    <n v="1999"/>
    <x v="0"/>
    <n v="10475"/>
    <n v="1"/>
    <s v="O"/>
    <s v="Y"/>
    <n v="0"/>
    <n v="0"/>
    <n v="0"/>
    <n v="0"/>
    <x v="0"/>
    <x v="1"/>
    <x v="1"/>
    <n v="0"/>
    <x v="1"/>
    <n v="0"/>
    <n v="0"/>
    <n v="0"/>
    <x v="2"/>
    <s v="Land use mix:Entropy: maximises eveness --&gt; 1"/>
    <m/>
    <x v="2"/>
    <s v="Destination/workplace"/>
    <s v="other"/>
    <s v=" TAZ"/>
    <s v="Multinomial logistic (nested)"/>
    <s v="not choosing transit"/>
    <m/>
    <s v="4a, 8a"/>
    <n v="0.3"/>
    <s v="Source"/>
    <n v="0.26200000000000001"/>
    <n v="1.2995265424293818"/>
    <m/>
    <s v="Derived (4a)"/>
    <s v=""/>
    <s v=""/>
    <n v="1.6"/>
    <m/>
    <s v=""/>
    <s v=""/>
    <s v=""/>
    <s v=""/>
    <s v=""/>
    <m/>
    <m/>
    <n v="0.18749999999999997"/>
    <s v="Derived (8a)"/>
    <n v="0.47499999999999998"/>
    <s v="pseudo R2"/>
    <n v="-7211.2"/>
    <s v=""/>
    <s v=""/>
    <s v=""/>
    <n v="5"/>
    <n v="43"/>
    <n v="1"/>
    <n v="10259"/>
    <s v=""/>
    <s v=""/>
    <s v=""/>
    <m/>
    <m/>
  </r>
  <r>
    <x v="10"/>
    <s v="Choi et al. 2012"/>
    <n v="38.200000000000003"/>
    <x v="114"/>
    <x v="1"/>
    <x v="1"/>
    <x v="1"/>
    <x v="53"/>
    <x v="0"/>
    <e v="#N/A"/>
    <e v="#N/A"/>
    <e v="#N/A"/>
    <s v="Table 2 p. 715 (poisson model)"/>
    <n v="3"/>
    <s v="Y"/>
    <s v="Neg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1"/>
    <x v="1"/>
    <x v="1"/>
    <x v="1"/>
    <n v="0"/>
    <x v="1"/>
    <n v="0"/>
    <n v="1"/>
    <n v="1"/>
    <x v="5"/>
    <s v="Footpath impedance by roads"/>
    <m/>
    <x v="13"/>
    <s v="Origin/residence"/>
    <s v="radial"/>
    <s v="400 &lt; x &lt; 800m"/>
    <s v="Poisson regression"/>
    <m/>
    <m/>
    <m/>
    <n v="-0.16300000000000001"/>
    <s v="Source"/>
    <n v="-6.0999999999999999E-5"/>
    <m/>
    <n v="0.99993900186046214"/>
    <s v="Derived (4b)"/>
    <s v=""/>
    <s v=""/>
    <s v=""/>
    <m/>
    <s v=""/>
    <m/>
    <m/>
    <s v=""/>
    <n v="3.5000000000000003E-2"/>
    <s v=""/>
    <m/>
    <m/>
    <m/>
    <n v="0.73799999999999999"/>
    <s v="Adjusted (pseudo) R2"/>
    <s v=""/>
    <s v=""/>
    <n v="305.65699999999998"/>
    <s v="Fisher's distribution"/>
    <m/>
    <m/>
    <m/>
    <s v=""/>
    <s v=""/>
    <s v=""/>
    <s v=""/>
    <m/>
    <m/>
  </r>
  <r>
    <x v="10"/>
    <s v="Choi et al. 2012"/>
    <n v="38.4"/>
    <x v="115"/>
    <x v="1"/>
    <x v="1"/>
    <x v="1"/>
    <x v="53"/>
    <x v="0"/>
    <e v="#N/A"/>
    <e v="#N/A"/>
    <e v="#N/A"/>
    <s v="Table 2 p. 716 (poisson)"/>
    <n v="3"/>
    <s v="Y"/>
    <s v="Neg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1"/>
    <x v="1"/>
    <x v="1"/>
    <x v="1"/>
    <n v="0"/>
    <x v="1"/>
    <n v="0"/>
    <n v="1"/>
    <n v="1"/>
    <x v="5"/>
    <s v="Footpath impedance by roads"/>
    <m/>
    <x v="13"/>
    <s v="Origin/residence"/>
    <s v="radial"/>
    <s v="400 &lt; x &lt; 800m"/>
    <s v="Poisson regression"/>
    <m/>
    <m/>
    <m/>
    <n v="-0.16300000000000001"/>
    <s v="Source"/>
    <n v="-6.0999999999999999E-5"/>
    <m/>
    <n v="0.99993900186046214"/>
    <s v="Derived (4b)"/>
    <s v=""/>
    <s v=""/>
    <s v=""/>
    <m/>
    <s v=""/>
    <m/>
    <m/>
    <s v=""/>
    <n v="3.5000000000000003E-2"/>
    <s v=""/>
    <m/>
    <m/>
    <m/>
    <n v="0.59199999999999997"/>
    <s v="Adjusted (pseudo) R2"/>
    <s v=""/>
    <s v=""/>
    <n v="242.71799999999999"/>
    <s v="Fisher's distribution"/>
    <m/>
    <m/>
    <m/>
    <s v=""/>
    <s v=""/>
    <s v=""/>
    <s v=""/>
    <m/>
    <m/>
  </r>
  <r>
    <x v="41"/>
    <s v="Asad 2013"/>
    <n v="45.1"/>
    <x v="116"/>
    <x v="1"/>
    <x v="1"/>
    <x v="1"/>
    <x v="74"/>
    <x v="0"/>
    <n v="5.7988645579886446"/>
    <n v="0"/>
    <n v="0"/>
    <s v="Table 5-19 p. 164"/>
    <n v="4"/>
    <s v="N"/>
    <s v="Pos"/>
    <x v="1"/>
    <s v="ridership"/>
    <s v="trip"/>
    <s v="continuous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9"/>
    <s v="West Sussex, East Sussex, Surrey, Kent, Dorset, Hampshire"/>
    <n v="2012"/>
    <x v="1"/>
    <n v="200"/>
    <n v="1"/>
    <s v="O"/>
    <s v="Y"/>
    <n v="1"/>
    <n v="0"/>
    <n v="0"/>
    <n v="1"/>
    <x v="1"/>
    <x v="1"/>
    <x v="1"/>
    <n v="0"/>
    <x v="1"/>
    <n v="1"/>
    <n v="1"/>
    <n v="0"/>
    <x v="5"/>
    <s v="Block size (site area)"/>
    <m/>
    <x v="13"/>
    <s v="not stated"/>
    <s v="other"/>
    <s v="400 &lt; x &lt; 800m"/>
    <s v="OLS"/>
    <m/>
    <m/>
    <s v="8a, 6c, 8b"/>
    <n v="7.6643356643356655E-2"/>
    <s v="derived (6c)"/>
    <n v="8.0000000000000002E-3"/>
    <m/>
    <m/>
    <s v=""/>
    <s v=""/>
    <s v=""/>
    <n v="0.44444444444444448"/>
    <s v="Derived (8b)"/>
    <s v=""/>
    <s v=""/>
    <s v=""/>
    <s v=""/>
    <n v="0.54400000000000004"/>
    <n v="1.7999999999999999E-2"/>
    <s v="Source"/>
    <n v="0.17244755244755247"/>
    <s v="Derived (8a)"/>
    <n v="0.26900000000000002"/>
    <s v="Adjusted R2"/>
    <s v=""/>
    <s v=""/>
    <s v=""/>
    <s v=""/>
    <n v="1"/>
    <n v="23"/>
    <n v="1"/>
    <n v="176"/>
    <n v="0.14299999999999999"/>
    <n v="1.37"/>
    <n v="7.6643356643356655E-2"/>
    <m/>
    <m/>
  </r>
  <r>
    <x v="42"/>
    <s v="Zhao et al. 2013"/>
    <n v="128.1"/>
    <x v="117"/>
    <x v="1"/>
    <x v="1"/>
    <x v="1"/>
    <x v="75"/>
    <x v="0"/>
    <n v="7.3248804500973446"/>
    <n v="0"/>
    <n v="0"/>
    <s v="Table  2  p. 120"/>
    <n v="4"/>
    <s v="Y"/>
    <s v="Pos"/>
    <x v="2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5"/>
    <s v="Road Length"/>
    <m/>
    <x v="13"/>
    <s v="not stated"/>
    <s v="radial"/>
    <s v=" 800m"/>
    <s v="OLS"/>
    <m/>
    <m/>
    <s v="6c, 8a"/>
    <n v="0.54198836787121085"/>
    <s v="derived (6c)"/>
    <n v="1.5704"/>
    <m/>
    <m/>
    <m/>
    <m/>
    <m/>
    <n v="3.97"/>
    <m/>
    <m/>
    <m/>
    <m/>
    <m/>
    <n v="2.9999999999999997E-4"/>
    <n v="0.39589999999999997"/>
    <m/>
    <n v="0.13652099946378107"/>
    <s v="Derived (8a)"/>
    <n v="0.97899999999999998"/>
    <s v="R2"/>
    <m/>
    <m/>
    <m/>
    <m/>
    <n v="1"/>
    <n v="19"/>
    <n v="1"/>
    <n v="35"/>
    <n v="29195"/>
    <n v="10076"/>
    <n v="0.54198836787121085"/>
    <m/>
    <m/>
  </r>
  <r>
    <x v="40"/>
    <s v="Zhao et al. 2014"/>
    <n v="129.1"/>
    <x v="118"/>
    <x v="1"/>
    <x v="1"/>
    <x v="1"/>
    <x v="76"/>
    <x v="0"/>
    <n v="104.06703646878321"/>
    <n v="0"/>
    <n v="0"/>
    <s v="Table 2 p. 143"/>
    <n v="4"/>
    <s v="Y"/>
    <s v="Pos"/>
    <x v="2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5"/>
    <s v="Road Length"/>
    <m/>
    <x v="13"/>
    <s v="not stated"/>
    <s v="radial"/>
    <s v=" 800m"/>
    <s v="OLS"/>
    <m/>
    <m/>
    <s v="6c, 8a"/>
    <n v="3.8052395209580835E-2"/>
    <s v="derived (6c)"/>
    <n v="5.5500000000000001E-2"/>
    <m/>
    <m/>
    <m/>
    <m/>
    <m/>
    <n v="3.96"/>
    <m/>
    <m/>
    <m/>
    <m/>
    <m/>
    <n v="4.0000000000000002E-4"/>
    <m/>
    <m/>
    <n v="9.6091907094901091E-3"/>
    <s v="Derived (8a)"/>
    <n v="0.97499999999999998"/>
    <s v="R2"/>
    <m/>
    <m/>
    <m/>
    <m/>
    <m/>
    <m/>
    <m/>
    <n v="34"/>
    <n v="14696"/>
    <n v="10076"/>
    <n v="3.8052395209580835E-2"/>
    <m/>
    <m/>
  </r>
  <r>
    <x v="43"/>
    <s v="Durning and Townsend 2015"/>
    <n v="52.1"/>
    <x v="119"/>
    <x v="1"/>
    <x v="1"/>
    <x v="1"/>
    <x v="77"/>
    <x v="2"/>
    <n v="13.88507453997213"/>
    <n v="13.88507453997213"/>
    <n v="4.5418078820248837"/>
    <s v="Table 3 p. 101"/>
    <n v="5"/>
    <s v="Y"/>
    <s v="Pos"/>
    <x v="0"/>
    <s v="ridership"/>
    <s v="average weekday 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Weekday"/>
    <x v="0"/>
    <s v="Calgary, Edmonton, Montreal, Toronto, Vancouver"/>
    <n v="2012"/>
    <x v="1"/>
    <n v="342"/>
    <n v="1"/>
    <s v="O"/>
    <s v="Y"/>
    <n v="1"/>
    <n v="1"/>
    <n v="0"/>
    <n v="1"/>
    <x v="1"/>
    <x v="1"/>
    <x v="1"/>
    <n v="0"/>
    <x v="1"/>
    <n v="0"/>
    <n v="0"/>
    <n v="0"/>
    <x v="2"/>
    <s v="Residential to non-residential balancing index:Higher ratio means more even"/>
    <m/>
    <x v="4"/>
    <s v="Origin/residence"/>
    <s v="radial"/>
    <s v=" 800m"/>
    <s v="Bootstrapped regression"/>
    <m/>
    <m/>
    <m/>
    <n v="0.3271"/>
    <s v="Source"/>
    <s v=""/>
    <m/>
    <m/>
    <s v=""/>
    <m/>
    <m/>
    <s v=""/>
    <m/>
    <s v=""/>
    <s v=""/>
    <s v=""/>
    <s v=""/>
    <n v="3.8E-3"/>
    <s v=""/>
    <m/>
    <m/>
    <m/>
    <n v="0.80330000000000001"/>
    <s v="Adjusted R2"/>
    <s v=""/>
    <s v=""/>
    <s v=""/>
    <s v=""/>
    <m/>
    <m/>
    <m/>
    <s v=""/>
    <s v=""/>
    <s v=""/>
    <s v=""/>
    <m/>
    <m/>
  </r>
  <r>
    <x v="44"/>
    <s v="Sung et al. 2014"/>
    <n v="65.7"/>
    <x v="120"/>
    <x v="1"/>
    <x v="1"/>
    <x v="1"/>
    <x v="78"/>
    <x v="5"/>
    <n v="23.538444833951203"/>
    <n v="0.81167051151555869"/>
    <n v="0.2093103448275862"/>
    <s v="Table 3 p. 139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400 &lt; x &lt; 800m"/>
    <s v="OLS"/>
    <m/>
    <m/>
    <s v="6e, 8a, 5"/>
    <n v="0.25787599999999999"/>
    <s v="derived (6e)"/>
    <n v="2.8029999999999999"/>
    <m/>
    <m/>
    <s v=""/>
    <s v=""/>
    <s v=""/>
    <n v="6.07"/>
    <m/>
    <s v=""/>
    <s v=""/>
    <s v=""/>
    <s v=""/>
    <n v="0.01"/>
    <m/>
    <m/>
    <n v="4.2483690280065892E-2"/>
    <s v="Derived (8a)"/>
    <n v="0.52200000000000002"/>
    <s v="R2"/>
    <s v=""/>
    <s v=""/>
    <n v="5.68"/>
    <s v="t"/>
    <n v="1"/>
    <n v="18"/>
    <n v="1"/>
    <n v="454"/>
    <n v="9.0969999999999995"/>
    <n v="9.1999999999999998E-2"/>
    <n v="0.25787599999999999"/>
    <m/>
    <m/>
  </r>
  <r>
    <x v="35"/>
    <s v="Guerra et al. 2012"/>
    <n v="70.7"/>
    <x v="121"/>
    <x v="0"/>
    <x v="1"/>
    <x v="1"/>
    <x v="79"/>
    <x v="0"/>
    <n v="15.164581795981993"/>
    <n v="0"/>
    <n v="0"/>
    <s v="Table 3 p. 7 (0.2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Job density"/>
    <m/>
    <x v="5"/>
    <s v="Both"/>
    <s v="radial"/>
    <s v=" 400m"/>
    <s v="OLS"/>
    <m/>
    <m/>
    <s v="6c, 10, 5"/>
    <n v="0.28025830564784054"/>
    <s v="derived (6c)"/>
    <n v="0.68500000000000005"/>
    <m/>
    <m/>
    <s v=""/>
    <s v=""/>
    <s v=""/>
    <n v="4.25"/>
    <m/>
    <s v=""/>
    <s v=""/>
    <s v=""/>
    <s v=""/>
    <n v="0.01"/>
    <m/>
    <m/>
    <n v="6.5943130740668363E-2"/>
    <s v="Derived (8a)"/>
    <n v="0.74480000000000002"/>
    <s v="Adjusted R2"/>
    <s v=""/>
    <s v=""/>
    <s v=""/>
    <s v=""/>
    <n v="1"/>
    <n v="1"/>
    <n v="0"/>
    <n v="1448"/>
    <n v="6020"/>
    <n v="2463"/>
    <n v="0.28025830564784054"/>
    <m/>
    <m/>
  </r>
  <r>
    <x v="28"/>
    <s v="Concas and DeSalvo 2008"/>
    <n v="11.1"/>
    <x v="122"/>
    <x v="0"/>
    <x v="1"/>
    <x v="1"/>
    <x v="80"/>
    <x v="0"/>
    <n v="6.7404423272332821"/>
    <n v="0"/>
    <n v="0"/>
    <s v="Table 4.8 and 4.9, Model I: Exogenous Residential Location and Population Density"/>
    <n v="4"/>
    <s v="Y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99"/>
    <n v="1"/>
    <s v="O"/>
    <s v="Y"/>
    <n v="1"/>
    <n v="1"/>
    <n v="0"/>
    <n v="0"/>
    <x v="0"/>
    <x v="0"/>
    <x v="0"/>
    <n v="1"/>
    <x v="0"/>
    <n v="1"/>
    <n v="1"/>
    <n v="1"/>
    <x v="0"/>
    <s v="TOD"/>
    <n v="1"/>
    <x v="0"/>
    <s v="Origin/residence"/>
    <s v="not stated"/>
    <s v=" not stated"/>
    <s v="2SLS"/>
    <m/>
    <s v="Not TOD"/>
    <s v="4b, 8a, 8b"/>
    <n v="0.27900000000000003"/>
    <s v="Source"/>
    <n v="0.20630000000000001"/>
    <m/>
    <n v="1.2291218852559347"/>
    <s v="Derived (4b)"/>
    <m/>
    <m/>
    <n v="1.8805834092980858"/>
    <s v="Derived (8b)"/>
    <s v=""/>
    <m/>
    <m/>
    <s v=""/>
    <n v="0.06"/>
    <n v="0.10970000000000001"/>
    <m/>
    <n v="0.14835821619001455"/>
    <s v="Derived (8a)"/>
    <s v=""/>
    <s v=""/>
    <s v=""/>
    <s v=""/>
    <n v="122.1"/>
    <s v="Fisher's distribution"/>
    <n v="1"/>
    <n v="8"/>
    <n v="1"/>
    <n v="8290"/>
    <n v="0.39"/>
    <s v="not stated"/>
    <s v=""/>
    <m/>
    <m/>
  </r>
  <r>
    <x v="44"/>
    <s v="Sung et al. 2014"/>
    <n v="65.400000000000006"/>
    <x v="123"/>
    <x v="1"/>
    <x v="1"/>
    <x v="1"/>
    <x v="81"/>
    <x v="5"/>
    <n v="10.786354631836954"/>
    <n v="0.37194326316679149"/>
    <n v="8.8620689655172405E-2"/>
    <s v="Table 2 p. 138 (10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800m &lt;x &lt;1600m"/>
    <s v="OLS"/>
    <m/>
    <m/>
    <s v="6e, 8a, 5"/>
    <n v="0.238264"/>
    <s v="derived (6e)"/>
    <n v="0.63200000000000001"/>
    <m/>
    <m/>
    <s v=""/>
    <s v=""/>
    <s v=""/>
    <n v="2.57"/>
    <m/>
    <s v=""/>
    <s v=""/>
    <s v=""/>
    <s v=""/>
    <n v="0.05"/>
    <m/>
    <m/>
    <n v="9.2709727626459154E-2"/>
    <s v="Derived (8a)"/>
    <n v="0.36299999999999999"/>
    <s v="R2"/>
    <s v=""/>
    <s v=""/>
    <n v="1.73"/>
    <s v="t"/>
    <n v="1"/>
    <n v="21"/>
    <n v="1"/>
    <n v="451"/>
    <n v="9.3689999999999998"/>
    <n v="0.377"/>
    <n v="0.238264"/>
    <m/>
    <m/>
  </r>
  <r>
    <x v="44"/>
    <s v="Sung et al. 2014"/>
    <n v="65.900000000000006"/>
    <x v="124"/>
    <x v="1"/>
    <x v="1"/>
    <x v="1"/>
    <x v="82"/>
    <x v="5"/>
    <n v="12.549019607843139"/>
    <n v="0.43272481406355651"/>
    <n v="5.2413793103448271E-2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800m &lt;x &lt;1600m"/>
    <s v="OLS"/>
    <m/>
    <m/>
    <s v="6e, 8a"/>
    <n v="0.12112499999999998"/>
    <s v="derived (6e)"/>
    <n v="0.28499999999999998"/>
    <m/>
    <m/>
    <s v=""/>
    <s v=""/>
    <s v=""/>
    <n v="1.52"/>
    <m/>
    <s v=""/>
    <s v=""/>
    <s v=""/>
    <s v=""/>
    <s v=""/>
    <m/>
    <m/>
    <n v="7.9687499999999994E-2"/>
    <s v="Derived (8a)"/>
    <n v="0.50800000000000001"/>
    <s v="R2"/>
    <s v=""/>
    <s v=""/>
    <n v="4.83"/>
    <s v="t"/>
    <n v="1"/>
    <n v="18"/>
    <n v="1"/>
    <n v="454"/>
    <n v="9.0969999999999995"/>
    <n v="0.42499999999999999"/>
    <n v="0.12112499999999998"/>
    <m/>
    <m/>
  </r>
  <r>
    <x v="44"/>
    <s v="Sung et al. 2014"/>
    <n v="65.5"/>
    <x v="125"/>
    <x v="1"/>
    <x v="1"/>
    <x v="1"/>
    <x v="83"/>
    <x v="5"/>
    <n v="11.185682326621924"/>
    <n v="0.38571318367661805"/>
    <n v="1.4482758620689654E-2"/>
    <s v="Table 2 p. 138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800m &lt;x &lt;1600m"/>
    <s v="OLS"/>
    <m/>
    <m/>
    <s v="6e, 8a"/>
    <n v="3.7547999999999998E-2"/>
    <s v="derived (6e)"/>
    <n v="0.126"/>
    <m/>
    <m/>
    <s v=""/>
    <s v=""/>
    <s v=""/>
    <n v="0.42"/>
    <m/>
    <s v=""/>
    <s v=""/>
    <s v=""/>
    <s v=""/>
    <s v=""/>
    <m/>
    <m/>
    <n v="8.9399999999999993E-2"/>
    <s v="Derived (8a)"/>
    <n v="0.25800000000000001"/>
    <s v="R2"/>
    <s v=""/>
    <s v=""/>
    <n v="2.11"/>
    <s v="t"/>
    <n v="1"/>
    <n v="17"/>
    <n v="1"/>
    <n v="455"/>
    <n v="9.3689999999999998"/>
    <n v="0.29799999999999999"/>
    <n v="3.7547999999999998E-2"/>
    <m/>
    <m/>
  </r>
  <r>
    <x v="44"/>
    <s v="Sung et al. 2014"/>
    <n v="65.7"/>
    <x v="126"/>
    <x v="1"/>
    <x v="1"/>
    <x v="1"/>
    <x v="84"/>
    <x v="5"/>
    <n v="11.813537675606641"/>
    <n v="0.40736336812436691"/>
    <n v="1.2758620689655172E-2"/>
    <s v="Table 3 p. 139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400 &lt; x &lt; 800m"/>
    <s v="OLS"/>
    <m/>
    <m/>
    <s v="6e, 8a"/>
    <n v="3.1320000000000001E-2"/>
    <s v="derived (6e)"/>
    <n v="5.8000000000000003E-2"/>
    <m/>
    <m/>
    <s v=""/>
    <s v=""/>
    <s v=""/>
    <n v="0.37"/>
    <m/>
    <s v=""/>
    <s v=""/>
    <s v=""/>
    <s v=""/>
    <s v=""/>
    <m/>
    <m/>
    <n v="8.4648648648648656E-2"/>
    <s v="Derived (8a)"/>
    <n v="0.52200000000000002"/>
    <s v="R2"/>
    <s v=""/>
    <s v=""/>
    <n v="5.68"/>
    <s v="t"/>
    <n v="1"/>
    <n v="18"/>
    <n v="1"/>
    <n v="454"/>
    <n v="9.0969999999999995"/>
    <n v="0.54"/>
    <n v="3.1320000000000001E-2"/>
    <m/>
    <m/>
  </r>
  <r>
    <x v="28"/>
    <s v="Concas and DeSalvo 2008"/>
    <n v="11.2"/>
    <x v="127"/>
    <x v="0"/>
    <x v="1"/>
    <x v="1"/>
    <x v="10"/>
    <x v="0"/>
    <n v="15.33593967902171"/>
    <n v="0"/>
    <n v="0"/>
    <s v="Table 4.10 and 4.11, Model I: Exogenous Residential Location and Population Density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12"/>
    <n v="1"/>
    <s v="O"/>
    <s v="Y"/>
    <n v="1"/>
    <n v="1"/>
    <n v="0"/>
    <n v="0"/>
    <x v="0"/>
    <x v="0"/>
    <x v="0"/>
    <n v="1"/>
    <x v="0"/>
    <n v="1"/>
    <n v="1"/>
    <n v="1"/>
    <x v="3"/>
    <s v="Population density (gross)"/>
    <m/>
    <x v="7"/>
    <s v="Origin/residence"/>
    <s v="radial"/>
    <s v=" 800m"/>
    <s v="2SLS"/>
    <m/>
    <m/>
    <m/>
    <n v="0.26900000000000002"/>
    <s v="Source"/>
    <n v="0.26900000000000002"/>
    <m/>
    <m/>
    <s v=""/>
    <s v=""/>
    <s v=""/>
    <s v=""/>
    <m/>
    <s v=""/>
    <m/>
    <m/>
    <s v=""/>
    <s v=""/>
    <s v=""/>
    <m/>
    <m/>
    <m/>
    <s v=""/>
    <s v=""/>
    <s v=""/>
    <s v=""/>
    <n v="118.5"/>
    <s v="Fisher's distribution"/>
    <m/>
    <m/>
    <m/>
    <s v=""/>
    <n v="0.39"/>
    <n v="9144.4"/>
    <s v=""/>
    <m/>
    <m/>
  </r>
  <r>
    <x v="44"/>
    <s v="Sung et al. 2014"/>
    <n v="65.099999999999994"/>
    <x v="128"/>
    <x v="1"/>
    <x v="1"/>
    <x v="1"/>
    <x v="85"/>
    <x v="5"/>
    <n v="9.2612929204187715"/>
    <n v="0.31935492829030249"/>
    <n v="8.724137931034482E-3"/>
    <s v="Table 3 p. 139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800m &lt;x &lt;1600m"/>
    <s v="OLS"/>
    <m/>
    <m/>
    <s v="6e, 8a"/>
    <n v="2.7317999999999999E-2"/>
    <s v="derived (6e)"/>
    <n v="5.8000000000000003E-2"/>
    <m/>
    <m/>
    <s v=""/>
    <s v=""/>
    <s v=""/>
    <n v="0.253"/>
    <m/>
    <s v=""/>
    <s v=""/>
    <s v=""/>
    <s v=""/>
    <s v=""/>
    <m/>
    <m/>
    <n v="0.10797628458498024"/>
    <s v="Derived (8a)"/>
    <n v="0.44"/>
    <s v="R2"/>
    <s v=""/>
    <s v=""/>
    <n v="6.36"/>
    <s v="t"/>
    <n v="1"/>
    <n v="18"/>
    <n v="1"/>
    <n v="454"/>
    <n v="9.0969999999999995"/>
    <n v="0.47099999999999997"/>
    <n v="2.7317999999999999E-2"/>
    <m/>
    <m/>
  </r>
  <r>
    <x v="20"/>
    <s v="Cervero. 2002"/>
    <n v="3.1"/>
    <x v="129"/>
    <x v="0"/>
    <x v="1"/>
    <x v="1"/>
    <x v="86"/>
    <x v="0"/>
    <n v="8.2990221307256835"/>
    <n v="0"/>
    <n v="0"/>
    <s v="Table 2 p. 275, Table 4 p. 281"/>
    <n v="3"/>
    <s v="Y"/>
    <s v="Pos"/>
    <x v="0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Montgomery County"/>
    <n v="1994"/>
    <x v="0"/>
    <n v="1960"/>
    <n v="1"/>
    <s v="O"/>
    <s v="N"/>
    <n v="0"/>
    <n v="1"/>
    <n v="1"/>
    <n v="0"/>
    <x v="0"/>
    <x v="1"/>
    <x v="0"/>
    <n v="1"/>
    <x v="0"/>
    <n v="0"/>
    <n v="1"/>
    <n v="0"/>
    <x v="3"/>
    <s v="Total density (employment and population)"/>
    <m/>
    <x v="6"/>
    <s v="Destination/workplace"/>
    <s v="other"/>
    <s v=" TAZ"/>
    <s v="Binary logistic"/>
    <s v="automobile"/>
    <m/>
    <s v="8a, 8b"/>
    <n v="0.26800000000000002"/>
    <s v="Source"/>
    <n v="2.58E-2"/>
    <n v="1.026135700809198"/>
    <m/>
    <s v="Derived (4a)"/>
    <s v=""/>
    <s v=""/>
    <n v="2.2241379310344831"/>
    <s v="Derived (8b)"/>
    <s v=""/>
    <s v=""/>
    <s v=""/>
    <s v=""/>
    <n v="2.6499999999999999E-2"/>
    <n v="1.1599999999999999E-2"/>
    <s v="Source"/>
    <n v="0.12049612403100773"/>
    <s v="Derived (8a)"/>
    <n v="0.30480000000000002"/>
    <s v="Adjusted McFadden R2"/>
    <n v="168.357"/>
    <n v="0"/>
    <n v="109.071"/>
    <s v="χ2"/>
    <m/>
    <m/>
    <m/>
    <s v=""/>
    <s v=""/>
    <s v=""/>
    <s v=""/>
    <m/>
    <m/>
  </r>
  <r>
    <x v="44"/>
    <s v="Sung et al. 2014"/>
    <n v="65.099999999999994"/>
    <x v="130"/>
    <x v="1"/>
    <x v="1"/>
    <x v="1"/>
    <x v="87"/>
    <x v="5"/>
    <n v="24.234412866270098"/>
    <n v="0.8356694091817275"/>
    <n v="1.5172413793103447E-2"/>
    <s v="Table 2 p. 138 (2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&lt;400m"/>
    <s v="OLS"/>
    <m/>
    <m/>
    <s v="6e, 8a"/>
    <n v="1.8156000000000002E-2"/>
    <s v="derived (6e)"/>
    <n v="6.8000000000000005E-2"/>
    <m/>
    <m/>
    <s v=""/>
    <s v=""/>
    <s v=""/>
    <n v="0.44"/>
    <m/>
    <s v=""/>
    <s v=""/>
    <s v=""/>
    <s v=""/>
    <s v=""/>
    <m/>
    <m/>
    <n v="4.126363636363637E-2"/>
    <s v="Derived (8a)"/>
    <n v="0.36799999999999999"/>
    <s v="R2"/>
    <s v=""/>
    <s v=""/>
    <n v="3.6"/>
    <s v="t"/>
    <n v="1"/>
    <n v="18"/>
    <n v="1"/>
    <n v="454"/>
    <n v="9.3689999999999998"/>
    <n v="0.26700000000000002"/>
    <n v="1.8156000000000002E-2"/>
    <m/>
    <m/>
  </r>
  <r>
    <x v="15"/>
    <s v="Brown et al. 2006"/>
    <n v="30.1"/>
    <x v="131"/>
    <x v="0"/>
    <x v="1"/>
    <x v="1"/>
    <x v="88"/>
    <x v="0"/>
    <n v="3.7565740045078888"/>
    <n v="0"/>
    <n v="0"/>
    <s v="Table 5.3 p. 32 (Final model)"/>
    <n v="3"/>
    <s v="N"/>
    <s v="Pos"/>
    <x v="1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Pedestrian friendliness of road design (fewer lanes and more traffic control devices score more highly)"/>
    <m/>
    <x v="1"/>
    <s v="Both"/>
    <s v="radial"/>
    <s v=" 400m"/>
    <s v="Negative binomial regression"/>
    <m/>
    <m/>
    <s v="4b, 7b,  8a, 8b"/>
    <n v="0.26619999999999999"/>
    <s v="derived (7b)"/>
    <n v="0.11"/>
    <m/>
    <n v="1.1162780704588713"/>
    <s v="Derived (4b)"/>
    <n v="0.11960000000000001"/>
    <s v="semi-elasticity"/>
    <n v="1"/>
    <s v="Derived (8b)"/>
    <s v=""/>
    <s v=""/>
    <s v=""/>
    <s v=""/>
    <n v="0.31"/>
    <n v="0.11"/>
    <m/>
    <n v="0.26619999999999999"/>
    <s v="Derived (8a)"/>
    <n v="0.16"/>
    <s v="pseudo R2"/>
    <n v="-392"/>
    <n v="0"/>
    <n v="1034.95"/>
    <s v="χ2"/>
    <m/>
    <m/>
    <m/>
    <s v=""/>
    <n v="13.86"/>
    <n v="2.42"/>
    <n v="0.26619999999999999"/>
    <m/>
    <m/>
  </r>
  <r>
    <x v="44"/>
    <s v="Sung et al. 2014"/>
    <n v="65.3"/>
    <x v="132"/>
    <x v="1"/>
    <x v="1"/>
    <x v="1"/>
    <x v="89"/>
    <x v="5"/>
    <n v="19.540229885057474"/>
    <n v="0.67380103051922324"/>
    <n v="1.1724137931034483E-2"/>
    <s v="Table 2 p. 138 (7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400 &lt; x &lt; 800m"/>
    <s v="OLS"/>
    <m/>
    <m/>
    <s v="6e, 8a"/>
    <n v="1.7399999999999999E-2"/>
    <s v="derived (6e)"/>
    <n v="8.6999999999999994E-2"/>
    <m/>
    <m/>
    <s v=""/>
    <s v=""/>
    <s v=""/>
    <n v="0.34"/>
    <m/>
    <s v=""/>
    <s v=""/>
    <s v=""/>
    <s v=""/>
    <s v=""/>
    <m/>
    <m/>
    <n v="5.1176470588235289E-2"/>
    <s v="Derived (8a)"/>
    <n v="0.379"/>
    <s v="R2"/>
    <s v=""/>
    <s v=""/>
    <n v="2.63"/>
    <s v="t"/>
    <n v="1"/>
    <n v="18"/>
    <n v="1"/>
    <n v="454"/>
    <n v="9.3689999999999998"/>
    <n v="0.2"/>
    <n v="1.7399999999999999E-2"/>
    <m/>
    <m/>
  </r>
  <r>
    <x v="32"/>
    <s v="Frank et al. 2008"/>
    <n v="31.1"/>
    <x v="133"/>
    <x v="0"/>
    <x v="1"/>
    <x v="1"/>
    <x v="90"/>
    <x v="0"/>
    <n v="15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8707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Origin/residence"/>
    <s v="other"/>
    <s v=" TAZ"/>
    <s v="Multinomial logistic (nested)"/>
    <s v="not choosing transit"/>
    <m/>
    <s v="4a, 8a"/>
    <n v="0.26"/>
    <s v="Source"/>
    <n v="0.2848"/>
    <n v="1.329496102309317"/>
    <m/>
    <s v="Derived (4a)"/>
    <s v=""/>
    <s v=""/>
    <n v="3.9"/>
    <m/>
    <s v=""/>
    <s v=""/>
    <s v=""/>
    <s v=""/>
    <s v=""/>
    <m/>
    <m/>
    <n v="6.6666666666666666E-2"/>
    <s v="Derived (8a)"/>
    <n v="0.63900000000000001"/>
    <s v="pseudo R2"/>
    <n v="-3990.1"/>
    <s v=""/>
    <s v=""/>
    <s v=""/>
    <n v="5"/>
    <n v="43"/>
    <n v="1"/>
    <n v="8491"/>
    <s v=""/>
    <s v=""/>
    <s v=""/>
    <m/>
    <m/>
  </r>
  <r>
    <x v="44"/>
    <s v="Sung et al. 2014"/>
    <n v="65.7"/>
    <x v="134"/>
    <x v="1"/>
    <x v="1"/>
    <x v="1"/>
    <x v="91"/>
    <x v="5"/>
    <n v="34.272658035034269"/>
    <n v="1.1818157943115264"/>
    <n v="1.2413793103448272E-2"/>
    <s v="Table 3 p. 139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400 &lt; x &lt; 800m"/>
    <s v="OLS"/>
    <m/>
    <m/>
    <s v="6e, 8a"/>
    <n v="1.0503999999999999E-2"/>
    <s v="derived (6e)"/>
    <n v="5.1999999999999998E-2"/>
    <m/>
    <m/>
    <s v=""/>
    <s v=""/>
    <s v=""/>
    <n v="0.36"/>
    <m/>
    <s v=""/>
    <s v=""/>
    <s v=""/>
    <s v=""/>
    <s v=""/>
    <m/>
    <m/>
    <n v="2.9177777777777778E-2"/>
    <s v="Derived (8a)"/>
    <n v="0.52200000000000002"/>
    <s v="R2"/>
    <s v=""/>
    <s v=""/>
    <n v="5.68"/>
    <s v="t"/>
    <n v="1"/>
    <n v="18"/>
    <n v="1"/>
    <n v="454"/>
    <n v="9.0969999999999995"/>
    <n v="0.20200000000000001"/>
    <n v="1.0503999999999999E-2"/>
    <m/>
    <m/>
  </r>
  <r>
    <x v="44"/>
    <s v="Sung et al. 2014"/>
    <n v="65.900000000000006"/>
    <x v="135"/>
    <x v="1"/>
    <x v="1"/>
    <x v="1"/>
    <x v="92"/>
    <x v="5"/>
    <n v="19.677292404565129"/>
    <n v="0.67852732429534923"/>
    <n v="6.8965517241379301E-3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 800m &lt;x &lt;1600m"/>
    <s v="OLS"/>
    <m/>
    <m/>
    <s v="6e, 8a"/>
    <n v="1.0164000000000001E-2"/>
    <s v="derived (6e)"/>
    <n v="4.2000000000000003E-2"/>
    <m/>
    <m/>
    <s v=""/>
    <s v=""/>
    <s v=""/>
    <n v="0.2"/>
    <m/>
    <s v=""/>
    <s v=""/>
    <s v=""/>
    <s v=""/>
    <s v=""/>
    <m/>
    <m/>
    <n v="5.0820000000000004E-2"/>
    <s v="Derived (8a)"/>
    <n v="0.50800000000000001"/>
    <s v="R2"/>
    <s v=""/>
    <s v=""/>
    <n v="4.83"/>
    <s v="t"/>
    <n v="1"/>
    <n v="18"/>
    <n v="1"/>
    <n v="454"/>
    <n v="9.0969999999999995"/>
    <n v="0.24199999999999999"/>
    <n v="1.0164000000000001E-2"/>
    <m/>
    <m/>
  </r>
  <r>
    <x v="44"/>
    <s v="Sung et al. 2014"/>
    <n v="65.599999999999994"/>
    <x v="136"/>
    <x v="1"/>
    <x v="1"/>
    <x v="1"/>
    <x v="93"/>
    <x v="5"/>
    <n v="29.573299535276728"/>
    <n v="1.019768949492301"/>
    <n v="4.8275862068965529E-3"/>
    <s v="Table 3 p. 139 (2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&lt;400m"/>
    <s v="OLS"/>
    <m/>
    <m/>
    <s v="6e, 8a"/>
    <n v="4.7339999999999995E-3"/>
    <s v="derived (6e)"/>
    <n v="1.7999999999999999E-2"/>
    <m/>
    <m/>
    <s v=""/>
    <s v=""/>
    <s v=""/>
    <n v="0.14000000000000001"/>
    <m/>
    <s v=""/>
    <s v=""/>
    <s v=""/>
    <s v=""/>
    <s v=""/>
    <m/>
    <m/>
    <n v="3.3814285714285706E-2"/>
    <s v="Derived (8a)"/>
    <n v="0.47199999999999998"/>
    <s v="R2"/>
    <s v=""/>
    <s v=""/>
    <n v="7"/>
    <s v="t"/>
    <n v="1"/>
    <n v="18"/>
    <n v="1"/>
    <n v="454"/>
    <n v="9.0969999999999995"/>
    <n v="0.26300000000000001"/>
    <n v="4.7339999999999995E-3"/>
    <m/>
    <m/>
  </r>
  <r>
    <x v="45"/>
    <s v="Verbas et al. 2015"/>
    <n v="91.1"/>
    <x v="137"/>
    <x v="0"/>
    <x v="1"/>
    <x v="1"/>
    <x v="94"/>
    <x v="0"/>
    <n v="85.137254901960787"/>
    <n v="0"/>
    <n v="0"/>
    <s v="Table 2 p. 14 (long term elasticity)"/>
    <n v="4"/>
    <s v="Y"/>
    <s v="Pos"/>
    <x v="0"/>
    <s v="ridership"/>
    <s v="boarding"/>
    <s v="continuous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Chicago"/>
    <s v="2009 - 2010"/>
    <x v="1"/>
    <n v="23196"/>
    <n v="2"/>
    <s v="E"/>
    <s v="N"/>
    <n v="1"/>
    <n v="1"/>
    <n v="0"/>
    <n v="0"/>
    <x v="0"/>
    <x v="1"/>
    <x v="0"/>
    <n v="1"/>
    <x v="0"/>
    <n v="0"/>
    <n v="0"/>
    <n v="0"/>
    <x v="0"/>
    <s v="Walkscore"/>
    <m/>
    <x v="11"/>
    <s v="Origin/residence"/>
    <s v="neighbourhood"/>
    <s v=" not stated"/>
    <s v="OLS"/>
    <m/>
    <m/>
    <s v="8a"/>
    <n v="0.255"/>
    <s v="Source"/>
    <s v=""/>
    <m/>
    <m/>
    <s v=""/>
    <s v=""/>
    <s v=""/>
    <n v="21.71"/>
    <m/>
    <s v=""/>
    <m/>
    <m/>
    <s v=""/>
    <s v=""/>
    <m/>
    <m/>
    <n v="1.174573929064947E-2"/>
    <s v="Derived (8a)"/>
    <n v="0.83"/>
    <s v="Adjusted R2"/>
    <s v=""/>
    <s v=""/>
    <n v="28980"/>
    <s v="Fisher's distribution"/>
    <n v="1"/>
    <n v="30"/>
    <n v="1"/>
    <n v="23165"/>
    <s v=""/>
    <s v=""/>
    <s v=""/>
    <m/>
    <m/>
  </r>
  <r>
    <x v="46"/>
    <s v="Hess 2009"/>
    <n v="1.2"/>
    <x v="138"/>
    <x v="0"/>
    <x v="1"/>
    <x v="1"/>
    <x v="95"/>
    <x v="0"/>
    <n v="39.368137514305083"/>
    <n v="0"/>
    <n v="0"/>
    <s v="Model 2, p. 17"/>
    <s v="insufficient information"/>
    <s v="N"/>
    <s v="Pos"/>
    <x v="1"/>
    <s v="ridership"/>
    <s v="trip frequency"/>
    <s v="continuous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"/>
    <s v="2005 - 06"/>
    <x v="0"/>
    <n v="109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OLS"/>
    <m/>
    <m/>
    <s v="6c"/>
    <n v="0.24935999999999997"/>
    <s v="derived (6c)"/>
    <n v="12.468"/>
    <m/>
    <m/>
    <s v=""/>
    <m/>
    <m/>
    <s v=""/>
    <m/>
    <s v=""/>
    <s v=""/>
    <s v=""/>
    <s v=""/>
    <s v=""/>
    <s v=""/>
    <m/>
    <m/>
    <m/>
    <n v="0.25"/>
    <s v="Adjusted R2"/>
    <s v=""/>
    <s v=""/>
    <s v=""/>
    <s v=""/>
    <m/>
    <m/>
    <m/>
    <n v="18"/>
    <n v="35"/>
    <n v="0.7"/>
    <n v="0.24935999999999997"/>
    <m/>
    <m/>
  </r>
  <r>
    <x v="44"/>
    <s v="Sung et al. 2014"/>
    <n v="65.099999999999994"/>
    <x v="139"/>
    <x v="1"/>
    <x v="1"/>
    <x v="1"/>
    <x v="96"/>
    <x v="5"/>
    <n v="11.968085106382979"/>
    <n v="0.41269258987527513"/>
    <n v="-3.1034482758620688E-3"/>
    <s v="Table 3 p. 139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800m &lt;x &lt;1600m"/>
    <s v="OLS"/>
    <m/>
    <m/>
    <s v="6e, 8a"/>
    <n v="-7.5199999999999998E-3"/>
    <s v="derived (6e)"/>
    <n v="-0.02"/>
    <m/>
    <m/>
    <s v=""/>
    <s v=""/>
    <s v=""/>
    <n v="-0.09"/>
    <m/>
    <s v=""/>
    <s v=""/>
    <s v=""/>
    <s v=""/>
    <s v=""/>
    <m/>
    <m/>
    <n v="8.355555555555555E-2"/>
    <s v="Derived (8a)"/>
    <n v="0.44"/>
    <s v="R2"/>
    <s v=""/>
    <s v=""/>
    <n v="6.36"/>
    <s v="t"/>
    <n v="1"/>
    <n v="18"/>
    <n v="1"/>
    <n v="454"/>
    <n v="9.0969999999999995"/>
    <n v="0.376"/>
    <n v="-7.5199999999999998E-3"/>
    <m/>
    <m/>
  </r>
  <r>
    <x v="44"/>
    <s v="Sung et al. 2014"/>
    <n v="65.2"/>
    <x v="140"/>
    <x v="1"/>
    <x v="1"/>
    <x v="1"/>
    <x v="97"/>
    <x v="5"/>
    <n v="56.708494208494201"/>
    <n v="1.9554653175342829"/>
    <n v="-1.6206896551724137E-2"/>
    <s v="Table 2 p. 138 (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400 &lt; x &lt; 800m"/>
    <s v="OLS"/>
    <m/>
    <m/>
    <s v="6e, 8a"/>
    <n v="-8.2880000000000002E-3"/>
    <s v="derived (6e)"/>
    <n v="-0.112"/>
    <m/>
    <m/>
    <s v=""/>
    <s v=""/>
    <s v=""/>
    <n v="-0.47"/>
    <m/>
    <s v=""/>
    <s v=""/>
    <s v=""/>
    <s v=""/>
    <s v=""/>
    <m/>
    <m/>
    <n v="1.7634042553191492E-2"/>
    <s v="Derived (8a)"/>
    <n v="0.41499999999999998"/>
    <s v="R2"/>
    <s v=""/>
    <s v=""/>
    <n v="3.55"/>
    <s v="t"/>
    <n v="1"/>
    <n v="18"/>
    <n v="1"/>
    <n v="454"/>
    <n v="9.3689999999999998"/>
    <n v="7.3999999999999996E-2"/>
    <n v="-8.2880000000000002E-3"/>
    <m/>
    <m/>
  </r>
  <r>
    <x v="18"/>
    <s v="Zhang 2004"/>
    <n v="131.19999999999999"/>
    <x v="141"/>
    <x v="0"/>
    <x v="1"/>
    <x v="1"/>
    <x v="98"/>
    <x v="0"/>
    <n v="18.057851239669422"/>
    <n v="0"/>
    <n v="0"/>
    <s v="Table 3 (Boston - non-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3"/>
    <s v="Pop density (destination)"/>
    <m/>
    <x v="7"/>
    <s v="Destination/workplace"/>
    <s v="other"/>
    <s v=" TAZ"/>
    <s v="Multinomial logistic"/>
    <s v="drive alone or active modes"/>
    <m/>
    <s v="7a, 8a"/>
    <n v="0.24199999999999999"/>
    <s v="derived (7a)"/>
    <n v="1.0999999999999999E-2"/>
    <m/>
    <m/>
    <m/>
    <m/>
    <m/>
    <n v="4.37"/>
    <m/>
    <m/>
    <m/>
    <m/>
    <m/>
    <n v="0.05"/>
    <m/>
    <m/>
    <n v="5.5377574370709379E-2"/>
    <s v="Derived (8a)"/>
    <n v="0.26500000000000001"/>
    <s v="Adjusted ρ2"/>
    <m/>
    <m/>
    <m/>
    <m/>
    <m/>
    <m/>
    <m/>
    <m/>
    <n v="0.158"/>
    <n v="22"/>
    <n v="0.203764"/>
    <m/>
    <m/>
  </r>
  <r>
    <x v="44"/>
    <s v="Sung et al. 2014"/>
    <n v="65.099999999999994"/>
    <x v="142"/>
    <x v="1"/>
    <x v="1"/>
    <x v="1"/>
    <x v="99"/>
    <x v="5"/>
    <n v="45.053998542370636"/>
    <n v="1.5535861566334701"/>
    <n v="-2.3448275862068966E-2"/>
    <s v="Table 2 p. 138 (25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 &lt;400m"/>
    <s v="OLS"/>
    <m/>
    <m/>
    <s v="6e, 8a"/>
    <n v="-1.5093000000000001E-2"/>
    <s v="derived (6e)"/>
    <n v="-0.129"/>
    <m/>
    <m/>
    <s v=""/>
    <s v=""/>
    <s v=""/>
    <n v="-0.68"/>
    <m/>
    <s v=""/>
    <s v=""/>
    <s v=""/>
    <s v=""/>
    <s v=""/>
    <m/>
    <m/>
    <n v="2.2195588235294116E-2"/>
    <s v="Derived (8a)"/>
    <n v="0.36799999999999999"/>
    <s v="R2"/>
    <s v=""/>
    <s v=""/>
    <n v="3.6"/>
    <s v="t"/>
    <n v="1"/>
    <n v="18"/>
    <n v="1"/>
    <n v="454"/>
    <n v="9.3689999999999998"/>
    <n v="0.11700000000000001"/>
    <n v="-1.5093000000000001E-2"/>
    <m/>
    <m/>
  </r>
  <r>
    <x v="32"/>
    <s v="Frank et al. 2008"/>
    <n v="31.2"/>
    <x v="143"/>
    <x v="0"/>
    <x v="1"/>
    <x v="1"/>
    <x v="100"/>
    <x v="0"/>
    <n v="6.666666666666667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Non-work"/>
    <x v="1"/>
    <s v="Puget Sound"/>
    <n v="1999"/>
    <x v="0"/>
    <n v="10475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Origin/residence"/>
    <s v="other"/>
    <s v=" TAZ"/>
    <s v="Multinomial logistic (nested)"/>
    <s v="not choosing transit"/>
    <m/>
    <s v="4a, 8a"/>
    <n v="0.24"/>
    <s v="Source"/>
    <n v="0.2198"/>
    <n v="1.2458275401611365"/>
    <m/>
    <s v="Derived (4a)"/>
    <s v=""/>
    <s v=""/>
    <n v="1.6"/>
    <m/>
    <s v=""/>
    <s v=""/>
    <s v=""/>
    <s v=""/>
    <s v=""/>
    <m/>
    <m/>
    <n v="0.15"/>
    <s v="Derived (8a)"/>
    <n v="0.47499999999999998"/>
    <s v="pseudo R2"/>
    <n v="-7211.2"/>
    <s v=""/>
    <s v=""/>
    <s v=""/>
    <n v="5"/>
    <n v="43"/>
    <n v="1"/>
    <n v="10259"/>
    <s v=""/>
    <s v=""/>
    <s v=""/>
    <m/>
    <m/>
  </r>
  <r>
    <x v="44"/>
    <s v="Sung et al. 2014"/>
    <n v="65.599999999999994"/>
    <x v="144"/>
    <x v="1"/>
    <x v="1"/>
    <x v="1"/>
    <x v="101"/>
    <x v="5"/>
    <n v="21.088957055214721"/>
    <n v="0.72720541569705932"/>
    <n v="-1.1379310344827585E-2"/>
    <s v="Table 3 p. 139 (25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 &lt;400m"/>
    <s v="OLS"/>
    <m/>
    <m/>
    <s v="6e, 8a"/>
    <n v="-1.5648000000000002E-2"/>
    <s v="derived (6e)"/>
    <n v="-4.8000000000000001E-2"/>
    <m/>
    <m/>
    <s v=""/>
    <s v=""/>
    <s v=""/>
    <n v="-0.33"/>
    <m/>
    <s v=""/>
    <s v=""/>
    <s v=""/>
    <s v=""/>
    <s v=""/>
    <m/>
    <m/>
    <n v="4.7418181818181825E-2"/>
    <s v="Derived (8a)"/>
    <n v="0.47199999999999998"/>
    <s v="R2"/>
    <s v=""/>
    <s v=""/>
    <n v="7"/>
    <s v="t"/>
    <n v="1"/>
    <n v="18"/>
    <n v="1"/>
    <n v="454"/>
    <n v="9.0969999999999995"/>
    <n v="0.32600000000000001"/>
    <n v="-1.5648000000000002E-2"/>
    <m/>
    <m/>
  </r>
  <r>
    <x v="44"/>
    <s v="Sung et al. 2014"/>
    <n v="65.400000000000006"/>
    <x v="145"/>
    <x v="1"/>
    <x v="1"/>
    <x v="1"/>
    <x v="102"/>
    <x v="5"/>
    <n v="13.1850744956709"/>
    <n v="0.45465774123003105"/>
    <n v="-1.0344827586206896E-2"/>
    <s v="Table 2 p. 138 (10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800m &lt;x &lt;1600m"/>
    <s v="OLS"/>
    <m/>
    <m/>
    <s v="6e, 8a"/>
    <n v="-2.2752999999999999E-2"/>
    <s v="derived (6e)"/>
    <n v="-6.0999999999999999E-2"/>
    <m/>
    <m/>
    <s v=""/>
    <s v=""/>
    <s v=""/>
    <n v="-0.3"/>
    <m/>
    <s v=""/>
    <s v=""/>
    <s v=""/>
    <s v=""/>
    <s v=""/>
    <m/>
    <m/>
    <n v="7.5843333333333332E-2"/>
    <s v="Derived (8a)"/>
    <n v="0.36299999999999999"/>
    <s v="R2"/>
    <s v=""/>
    <s v=""/>
    <n v="1.73"/>
    <s v="t"/>
    <n v="1"/>
    <n v="21"/>
    <n v="1"/>
    <n v="451"/>
    <n v="9.3689999999999998"/>
    <n v="0.373"/>
    <n v="-2.2752999999999999E-2"/>
    <m/>
    <m/>
  </r>
  <r>
    <x v="44"/>
    <s v="Sung et al. 2014"/>
    <n v="65.2"/>
    <x v="146"/>
    <x v="1"/>
    <x v="1"/>
    <x v="1"/>
    <x v="103"/>
    <x v="5"/>
    <n v="9.3907294718653738"/>
    <n v="0.32381825765053013"/>
    <n v="-8.6206896551724137E-3"/>
    <s v="Table 2 p. 138 (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400 &lt; x &lt; 800m"/>
    <s v="OLS"/>
    <m/>
    <m/>
    <s v="6e, 8a"/>
    <n v="-2.6622E-2"/>
    <s v="derived (6e)"/>
    <n v="-5.0999999999999997E-2"/>
    <m/>
    <m/>
    <s v=""/>
    <s v=""/>
    <s v=""/>
    <n v="-0.25"/>
    <m/>
    <s v=""/>
    <s v=""/>
    <s v=""/>
    <s v=""/>
    <s v=""/>
    <m/>
    <m/>
    <n v="0.106488"/>
    <s v="Derived (8a)"/>
    <n v="0.41499999999999998"/>
    <s v="R2"/>
    <s v=""/>
    <s v=""/>
    <n v="3.55"/>
    <s v="t"/>
    <n v="1"/>
    <n v="18"/>
    <n v="1"/>
    <n v="454"/>
    <n v="9.3689999999999998"/>
    <n v="0.52200000000000002"/>
    <n v="-2.6622E-2"/>
    <m/>
    <m/>
  </r>
  <r>
    <x v="47"/>
    <s v="Cervero 2006"/>
    <n v="2.2999999999999998"/>
    <x v="147"/>
    <x v="0"/>
    <x v="1"/>
    <x v="1"/>
    <x v="26"/>
    <x v="0"/>
    <n v="24.564572574108002"/>
    <n v="0"/>
    <n v="0"/>
    <s v="Table 2 p, 292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Peak"/>
    <x v="1"/>
    <s v="San Francisco"/>
    <n v="2003"/>
    <x v="0"/>
    <n v="68"/>
    <n v="1"/>
    <s v="O"/>
    <s v="Y"/>
    <n v="1"/>
    <n v="1"/>
    <n v="0"/>
    <n v="1"/>
    <x v="0"/>
    <x v="1"/>
    <x v="1"/>
    <n v="0"/>
    <x v="1"/>
    <n v="0"/>
    <n v="0"/>
    <n v="0"/>
    <x v="3"/>
    <s v="Total density: population and employment"/>
    <m/>
    <x v="6"/>
    <s v="Origin/residence"/>
    <s v="radial"/>
    <s v=" 800m"/>
    <s v="OLS"/>
    <m/>
    <m/>
    <s v="6a"/>
    <n v="0.23300000000000001"/>
    <s v="Source (6a)"/>
    <s v=""/>
    <m/>
    <m/>
    <s v=""/>
    <s v=""/>
    <s v=""/>
    <s v=""/>
    <m/>
    <s v=""/>
    <m/>
    <m/>
    <s v=""/>
    <n v="8.0000000000000002E-3"/>
    <s v=""/>
    <m/>
    <m/>
    <m/>
    <n v="0.89800000000000002"/>
    <s v="R2"/>
    <s v=""/>
    <s v="&lt;0.001"/>
    <n v="45.2"/>
    <s v="Fisher's distribution"/>
    <m/>
    <m/>
    <m/>
    <s v=""/>
    <s v=""/>
    <s v=""/>
    <s v=""/>
    <m/>
    <m/>
  </r>
  <r>
    <x v="48"/>
    <s v="Chan and Miranda-Moreno 2013"/>
    <n v="36.200000000000003"/>
    <x v="148"/>
    <x v="1"/>
    <x v="1"/>
    <x v="1"/>
    <x v="42"/>
    <x v="2"/>
    <n v="66.532222782829905"/>
    <n v="66.532222782829905"/>
    <n v="34.596755847071549"/>
    <s v="Table 5, p. 261"/>
    <n v="3"/>
    <s v="Y"/>
    <s v="Pos"/>
    <x v="0"/>
    <s v="ridership"/>
    <s v="boarding + alight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0"/>
    <s v="Montreal"/>
    <s v="1989, 2003"/>
    <x v="0"/>
    <n v="130"/>
    <n v="2"/>
    <s v="O"/>
    <s v="Y"/>
    <n v="1"/>
    <n v="0"/>
    <n v="0"/>
    <n v="1"/>
    <x v="1"/>
    <x v="1"/>
    <x v="0"/>
    <n v="1"/>
    <x v="0"/>
    <n v="1"/>
    <n v="1"/>
    <n v="0"/>
    <x v="3"/>
    <s v="Commercial density"/>
    <m/>
    <x v="9"/>
    <s v="Destination/workplace"/>
    <s v="radial"/>
    <s v=" 800m &lt;x &lt;1600m"/>
    <s v="OLS"/>
    <m/>
    <m/>
    <m/>
    <n v="0.52"/>
    <s v="Source"/>
    <n v="3.29"/>
    <m/>
    <n v="26.842863655898565"/>
    <s v="Derived (4b)"/>
    <s v=""/>
    <m/>
    <s v=""/>
    <m/>
    <s v=""/>
    <s v=""/>
    <s v=""/>
    <s v=""/>
    <n v="0"/>
    <s v=""/>
    <m/>
    <m/>
    <m/>
    <n v="0.55200000000000005"/>
    <s v="R2"/>
    <s v=""/>
    <s v=""/>
    <s v=""/>
    <s v=""/>
    <m/>
    <m/>
    <m/>
    <s v=""/>
    <s v=""/>
    <s v=""/>
    <s v=""/>
    <m/>
    <m/>
  </r>
  <r>
    <x v="33"/>
    <s v="Kim et al. 2016"/>
    <n v="93.1"/>
    <x v="149"/>
    <x v="1"/>
    <x v="1"/>
    <x v="1"/>
    <x v="104"/>
    <x v="2"/>
    <n v="15.853674161252648"/>
    <n v="15.853674161252648"/>
    <n v="2.2999999999999998"/>
    <s v="Table 3 p. 9 (model 5)"/>
    <n v="4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Los Angeles"/>
    <s v="2000 - 2010"/>
    <x v="1"/>
    <n v="50"/>
    <n v="10"/>
    <s v="E"/>
    <s v="Y"/>
    <n v="1"/>
    <n v="0"/>
    <n v="0"/>
    <n v="0"/>
    <x v="1"/>
    <x v="1"/>
    <x v="0"/>
    <n v="1"/>
    <x v="0"/>
    <n v="0"/>
    <n v="1"/>
    <n v="0"/>
    <x v="3"/>
    <s v="Change in commercial area"/>
    <m/>
    <x v="9"/>
    <s v="Both"/>
    <s v="radial"/>
    <s v=" 800m"/>
    <s v="OLS"/>
    <m/>
    <m/>
    <s v="6c, 8a, 5"/>
    <n v="0.14507678009564123"/>
    <s v="derived (6c)"/>
    <n v="5879.8"/>
    <m/>
    <m/>
    <s v=""/>
    <n v="0.3604"/>
    <s v="Standardised beta coefficient"/>
    <n v="2.2999999999999998"/>
    <m/>
    <s v=""/>
    <s v=""/>
    <s v=""/>
    <s v=""/>
    <n v="0.05"/>
    <m/>
    <m/>
    <n v="6.3076860911148364E-2"/>
    <s v="Derived (8a)"/>
    <n v="0.73519999999999996"/>
    <s v="Adjusted R2"/>
    <s v=""/>
    <s v=""/>
    <s v=""/>
    <s v=""/>
    <n v="1"/>
    <n v="12"/>
    <n v="1"/>
    <n v="37"/>
    <n v="559298.6"/>
    <n v="13.8"/>
    <n v="0.14507678009564123"/>
    <m/>
    <m/>
  </r>
  <r>
    <x v="32"/>
    <s v="Frank et al. 2008"/>
    <n v="31.2"/>
    <x v="150"/>
    <x v="0"/>
    <x v="1"/>
    <x v="1"/>
    <x v="105"/>
    <x v="0"/>
    <n v="7.391304347826086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Non-work"/>
    <x v="1"/>
    <s v="Puget Sound"/>
    <n v="1999"/>
    <x v="0"/>
    <n v="10475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Destination/workplace"/>
    <s v="other"/>
    <s v=" TAZ"/>
    <s v="Multinomial logistic (nested)"/>
    <s v="not choosing transit"/>
    <m/>
    <s v="4a, 8a"/>
    <n v="0.23"/>
    <s v="Source"/>
    <n v="0.18010000000000001"/>
    <n v="1.1973370908444088"/>
    <m/>
    <s v="Derived (4a)"/>
    <s v=""/>
    <s v=""/>
    <n v="1.7"/>
    <m/>
    <s v=""/>
    <s v=""/>
    <s v=""/>
    <s v=""/>
    <s v=""/>
    <m/>
    <m/>
    <n v="0.13529411764705884"/>
    <s v="Derived (8a)"/>
    <n v="0.47499999999999998"/>
    <s v="pseudo R2"/>
    <n v="-7211.2"/>
    <s v=""/>
    <s v=""/>
    <s v=""/>
    <n v="5"/>
    <n v="43"/>
    <n v="1"/>
    <n v="10259"/>
    <s v=""/>
    <s v=""/>
    <s v=""/>
    <m/>
    <m/>
  </r>
  <r>
    <x v="19"/>
    <s v="Concas and DeSalvo 2014"/>
    <n v="97.3"/>
    <x v="151"/>
    <x v="1"/>
    <x v="1"/>
    <x v="1"/>
    <x v="42"/>
    <x v="6"/>
    <n v="66.532222782829905"/>
    <n v="22.177407594276634"/>
    <n v="1.7076603847593008"/>
    <s v="Model III Table 7 p. 32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12"/>
    <n v="1"/>
    <s v="O"/>
    <s v="Y"/>
    <n v="0"/>
    <n v="0"/>
    <n v="0"/>
    <n v="1"/>
    <x v="1"/>
    <x v="1"/>
    <x v="0"/>
    <n v="1"/>
    <x v="0"/>
    <n v="1"/>
    <n v="1"/>
    <n v="0"/>
    <x v="3"/>
    <s v="Retail establishment density"/>
    <m/>
    <x v="9"/>
    <s v="Origin/residence"/>
    <s v="census geography"/>
    <s v=" post code"/>
    <s v="3SLS"/>
    <m/>
    <m/>
    <m/>
    <n v="7.6999999999999999E-2"/>
    <s v="Source"/>
    <s v=""/>
    <m/>
    <m/>
    <s v=""/>
    <s v=""/>
    <s v=""/>
    <s v=""/>
    <m/>
    <s v=""/>
    <s v=""/>
    <s v=""/>
    <s v=""/>
    <s v=""/>
    <s v=""/>
    <m/>
    <m/>
    <m/>
    <s v="not stated"/>
    <s v=""/>
    <s v=""/>
    <s v=""/>
    <n v="1712.7"/>
    <s v="χ2"/>
    <m/>
    <m/>
    <m/>
    <s v=""/>
    <s v=""/>
    <s v=""/>
    <s v=""/>
    <m/>
    <m/>
  </r>
  <r>
    <x v="19"/>
    <s v="Concas and DeSalvo 2014"/>
    <n v="97.1"/>
    <x v="152"/>
    <x v="1"/>
    <x v="1"/>
    <x v="1"/>
    <x v="42"/>
    <x v="6"/>
    <n v="66.532222782829905"/>
    <n v="22.177407594276634"/>
    <n v="0.99798334174244852"/>
    <s v="Model I (RL exogensous) Table 3 p. 26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29"/>
    <n v="1"/>
    <s v="O"/>
    <s v="Y"/>
    <n v="0"/>
    <n v="0"/>
    <n v="0"/>
    <n v="1"/>
    <x v="1"/>
    <x v="0"/>
    <x v="0"/>
    <n v="1"/>
    <x v="0"/>
    <n v="1"/>
    <n v="1"/>
    <n v="1"/>
    <x v="3"/>
    <s v="Retail establishment density"/>
    <m/>
    <x v="9"/>
    <s v="Origin/residence"/>
    <s v="census geography"/>
    <s v=" post code"/>
    <s v="3SLS"/>
    <m/>
    <m/>
    <m/>
    <n v="4.4999999999999998E-2"/>
    <s v="Source"/>
    <s v=""/>
    <m/>
    <m/>
    <s v=""/>
    <s v=""/>
    <s v=""/>
    <s v=""/>
    <m/>
    <s v=""/>
    <s v=""/>
    <s v=""/>
    <s v=""/>
    <s v=""/>
    <s v=""/>
    <m/>
    <m/>
    <m/>
    <s v=""/>
    <s v=""/>
    <s v=""/>
    <s v=""/>
    <n v="1845"/>
    <s v="χ2"/>
    <m/>
    <m/>
    <m/>
    <s v=""/>
    <s v=""/>
    <s v=""/>
    <s v=""/>
    <m/>
    <m/>
  </r>
  <r>
    <x v="49"/>
    <s v="Schneider et al. 2017"/>
    <n v="50.1"/>
    <x v="153"/>
    <x v="0"/>
    <x v="1"/>
    <x v="1"/>
    <x v="59"/>
    <x v="0"/>
    <n v="12.665837762492249"/>
    <n v="0"/>
    <n v="0"/>
    <s v="Table 3 (final model)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9 - 2013"/>
    <x v="1"/>
    <n v="5000"/>
    <n v="1"/>
    <s v="O"/>
    <s v="Y"/>
    <n v="1"/>
    <n v="0"/>
    <n v="0"/>
    <n v="1"/>
    <x v="0"/>
    <x v="1"/>
    <x v="0"/>
    <n v="1"/>
    <x v="0"/>
    <n v="0"/>
    <n v="1"/>
    <n v="1"/>
    <x v="1"/>
    <s v="pre-1940s housing share"/>
    <m/>
    <x v="8"/>
    <s v="Origin/residence"/>
    <s v="census geography"/>
    <s v="block or tract"/>
    <s v="Multinomial logistic (fractional)"/>
    <s v="automobile"/>
    <m/>
    <s v="4a, 5, 7a"/>
    <n v="0.22119059250000001"/>
    <s v="derived (7a)"/>
    <n v="1.4710000000000001"/>
    <n v="4.353586551546428"/>
    <m/>
    <s v="Derived (4a)"/>
    <s v=""/>
    <m/>
    <s v=""/>
    <m/>
    <s v=""/>
    <s v=""/>
    <s v=""/>
    <s v=""/>
    <n v="0.05"/>
    <s v=""/>
    <m/>
    <m/>
    <m/>
    <s v="not stated"/>
    <s v=""/>
    <n v="-1888.75"/>
    <s v=""/>
    <s v=""/>
    <s v=""/>
    <m/>
    <m/>
    <m/>
    <s v=""/>
    <n v="7.7499999999999999E-2"/>
    <n v="0.16300000000000001"/>
    <n v="0.22119059250000001"/>
    <m/>
    <m/>
  </r>
  <r>
    <x v="19"/>
    <s v="Concas and DeSalvo 2014"/>
    <n v="97.2"/>
    <x v="154"/>
    <x v="1"/>
    <x v="1"/>
    <x v="1"/>
    <x v="42"/>
    <x v="6"/>
    <n v="66.532222782829905"/>
    <n v="22.177407594276634"/>
    <n v="0.62096741263974575"/>
    <s v="Model II (density exogensous) Table 5 p. 29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12"/>
    <n v="1"/>
    <s v="O"/>
    <s v="Y"/>
    <n v="0"/>
    <n v="0"/>
    <n v="0"/>
    <n v="1"/>
    <x v="1"/>
    <x v="1"/>
    <x v="0"/>
    <n v="1"/>
    <x v="0"/>
    <n v="1"/>
    <n v="1"/>
    <n v="1"/>
    <x v="3"/>
    <s v="Retail establishment density"/>
    <m/>
    <x v="9"/>
    <s v="Origin/residence"/>
    <s v="census geography"/>
    <s v=" post code"/>
    <s v="3SLS"/>
    <m/>
    <m/>
    <m/>
    <n v="2.8000000000000001E-2"/>
    <s v="Source"/>
    <s v=""/>
    <m/>
    <m/>
    <s v=""/>
    <s v=""/>
    <s v=""/>
    <s v=""/>
    <m/>
    <s v=""/>
    <s v=""/>
    <s v=""/>
    <s v=""/>
    <s v=""/>
    <s v=""/>
    <m/>
    <m/>
    <m/>
    <s v="not stated"/>
    <s v=""/>
    <s v=""/>
    <s v=""/>
    <n v="1845"/>
    <s v="χ2"/>
    <m/>
    <m/>
    <m/>
    <s v=""/>
    <s v=""/>
    <s v=""/>
    <s v=""/>
    <m/>
    <m/>
  </r>
  <r>
    <x v="30"/>
    <s v="Chatman 2008"/>
    <n v="111.1"/>
    <x v="155"/>
    <x v="1"/>
    <x v="1"/>
    <x v="1"/>
    <x v="42"/>
    <x v="6"/>
    <n v="66.532222782829905"/>
    <n v="22.177407594276634"/>
    <n v="0.30108048549989963"/>
    <s v="Table 5 p. 1020 (col. 1 Activity Density)"/>
    <n v="2"/>
    <s v="N"/>
    <s v="Pos"/>
    <x v="1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Retail employment density"/>
    <m/>
    <x v="9"/>
    <s v="not stated"/>
    <s v="ring"/>
    <s v="&gt;1600m"/>
    <s v="Negative binomial regression"/>
    <m/>
    <m/>
    <s v="4b, 7b"/>
    <n v="1.3576000000000001E-2"/>
    <s v="derived (7b)"/>
    <n v="8.0000000000000002E-3"/>
    <m/>
    <n v="1.0080320855042735"/>
    <s v="Derived (4b)"/>
    <s v=""/>
    <s v=""/>
    <s v=""/>
    <m/>
    <n v="0.57999999999999996"/>
    <s v=""/>
    <s v=""/>
    <s v=""/>
    <s v=""/>
    <s v=""/>
    <m/>
    <m/>
    <m/>
    <n v="0.16"/>
    <s v="pseudo R2"/>
    <s v=""/>
    <s v=""/>
    <s v=""/>
    <s v=""/>
    <m/>
    <m/>
    <m/>
    <s v=""/>
    <s v=""/>
    <n v="1.6970000000000001"/>
    <n v="1.3576000000000001E-2"/>
    <m/>
    <m/>
  </r>
  <r>
    <x v="30"/>
    <s v="Chatman 2008"/>
    <n v="111.1"/>
    <x v="156"/>
    <x v="1"/>
    <x v="1"/>
    <x v="1"/>
    <x v="42"/>
    <x v="6"/>
    <n v="66.532222782829905"/>
    <n v="22.177407594276634"/>
    <n v="3.5912984987791865E-3"/>
    <s v="Table 5 p. 1020 (col. 1 Activity Density)"/>
    <n v="2"/>
    <s v="N"/>
    <s v="Pos"/>
    <x v="1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Retail employment density"/>
    <m/>
    <x v="9"/>
    <s v="not stated"/>
    <s v="radial"/>
    <s v=" 400m"/>
    <s v="Negative binomial regression"/>
    <m/>
    <m/>
    <s v="4b, 7b"/>
    <n v="1.6193499999999999E-4"/>
    <s v="derived (7b)"/>
    <n v="0.23300000000000001"/>
    <m/>
    <n v="1.2623814793272614"/>
    <s v="Derived (4b)"/>
    <s v=""/>
    <s v=""/>
    <s v=""/>
    <m/>
    <n v="1.49"/>
    <s v=""/>
    <s v=""/>
    <s v=""/>
    <s v=""/>
    <s v=""/>
    <m/>
    <m/>
    <m/>
    <n v="0.16"/>
    <s v="pseudo R2"/>
    <s v=""/>
    <s v=""/>
    <s v=""/>
    <s v=""/>
    <m/>
    <m/>
    <m/>
    <s v=""/>
    <s v=""/>
    <n v="0.69499999999999995"/>
    <n v="1.6193499999999999E-4"/>
    <m/>
    <m/>
  </r>
  <r>
    <x v="30"/>
    <s v="Chatman 2008"/>
    <n v="111.3"/>
    <x v="157"/>
    <x v="1"/>
    <x v="1"/>
    <x v="1"/>
    <x v="42"/>
    <x v="6"/>
    <n v="66.532222782829905"/>
    <n v="22.177407594276634"/>
    <n v="-5.5179607835319686"/>
    <s v="Table 5 p. 1020 (col. 4 combined Density)"/>
    <n v="2"/>
    <s v="Y"/>
    <s v="Neg"/>
    <x v="2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Retail employment density"/>
    <m/>
    <x v="9"/>
    <s v="not stated"/>
    <s v="ring"/>
    <s v="400 &lt; x &lt; 800m"/>
    <s v="Negative binomial regression"/>
    <m/>
    <m/>
    <s v="4b, 7b"/>
    <n v="-0.24880999999999998"/>
    <s v="derived (7b)"/>
    <n v="-0.35799999999999998"/>
    <m/>
    <n v="0.69907307500652571"/>
    <s v="Derived (4b)"/>
    <s v=""/>
    <s v=""/>
    <s v=""/>
    <m/>
    <n v="3.09"/>
    <s v=""/>
    <s v=""/>
    <s v=""/>
    <n v="0.01"/>
    <s v=""/>
    <m/>
    <m/>
    <m/>
    <n v="0.19"/>
    <s v="pseudo R2"/>
    <s v=""/>
    <s v=""/>
    <s v=""/>
    <s v=""/>
    <m/>
    <m/>
    <m/>
    <s v=""/>
    <s v=""/>
    <n v="0.69499999999999995"/>
    <n v="-0.24880999999999998"/>
    <m/>
    <m/>
  </r>
  <r>
    <x v="22"/>
    <s v="Moniruzzaman and Paez 2012"/>
    <n v="37.1"/>
    <x v="158"/>
    <x v="1"/>
    <x v="1"/>
    <x v="1"/>
    <x v="1"/>
    <x v="7"/>
    <n v="19.173553039543329"/>
    <n v="4.7933882598858322"/>
    <n v="0.78642870971762124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1"/>
    <x v="1"/>
    <s v="Street density"/>
    <m/>
    <x v="1"/>
    <s v="Origin/residence"/>
    <s v="census geography"/>
    <s v="block or tract"/>
    <s v="Binary logistic"/>
    <s v="not choosing transit"/>
    <m/>
    <s v="4a, 7a"/>
    <n v="0.16406530559999999"/>
    <s v="derived (7a)"/>
    <n v="1.4239999999999999E-2"/>
    <n v="1.0143418717770099"/>
    <m/>
    <s v="Derived (4a)"/>
    <s v=""/>
    <s v=""/>
    <s v=""/>
    <m/>
    <s v=""/>
    <s v=""/>
    <s v=""/>
    <s v=""/>
    <n v="0"/>
    <s v=""/>
    <m/>
    <m/>
    <m/>
    <n v="0.307"/>
    <s v="pseudo R2"/>
    <s v=""/>
    <s v=""/>
    <n v="6.2249999999999996"/>
    <s v="Moran's I"/>
    <m/>
    <m/>
    <m/>
    <s v=""/>
    <n v="9.2799999999999994E-2"/>
    <n v="12.7"/>
    <n v="0.16406530559999999"/>
    <m/>
    <m/>
  </r>
  <r>
    <x v="22"/>
    <s v="Moniruzzaman and Paez 2012"/>
    <n v="37.200000000000003"/>
    <x v="159"/>
    <x v="1"/>
    <x v="1"/>
    <x v="1"/>
    <x v="1"/>
    <x v="7"/>
    <n v="19.173553039543329"/>
    <n v="4.7933882598858322"/>
    <n v="0.76157667886278058"/>
    <s v="Table 2 (2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1"/>
    <x v="1"/>
    <s v="Street density"/>
    <m/>
    <x v="1"/>
    <s v="Origin/residence"/>
    <s v="census geography"/>
    <s v="block or tract"/>
    <s v="Binary logistic"/>
    <s v="not choosing transit"/>
    <m/>
    <s v="4a, 7a"/>
    <n v="0.15888065759999997"/>
    <s v="derived (7a)"/>
    <n v="1.379E-2"/>
    <n v="1.013885520621421"/>
    <m/>
    <s v="Derived (4a)"/>
    <s v=""/>
    <s v=""/>
    <s v=""/>
    <m/>
    <s v=""/>
    <s v=""/>
    <s v=""/>
    <s v=""/>
    <n v="4.7800000000000002E-2"/>
    <s v=""/>
    <m/>
    <m/>
    <m/>
    <n v="0.30099999999999999"/>
    <s v="pseudo R2"/>
    <s v=""/>
    <s v=""/>
    <n v="6.1950000000000003"/>
    <s v="Moran's I"/>
    <m/>
    <m/>
    <m/>
    <s v=""/>
    <n v="9.2799999999999994E-2"/>
    <n v="12.7"/>
    <n v="0.15888065759999997"/>
    <m/>
    <m/>
  </r>
  <r>
    <x v="22"/>
    <s v="Moniruzzaman and Paez 2012"/>
    <n v="37.1"/>
    <x v="160"/>
    <x v="1"/>
    <x v="1"/>
    <x v="1"/>
    <x v="1"/>
    <x v="7"/>
    <n v="19.173553039543329"/>
    <n v="4.7933882598858322"/>
    <n v="9.1224130056490868E-2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1"/>
    <x v="1"/>
    <s v="Intersection density"/>
    <m/>
    <x v="1"/>
    <s v="Origin/residence"/>
    <s v="census geography"/>
    <s v="block or tract"/>
    <s v="Binary logistic"/>
    <s v="not choosing transit"/>
    <m/>
    <s v="4a, 7a"/>
    <n v="1.9031241600000002E-2"/>
    <s v="derived (7a)"/>
    <n v="3.4000000000000002E-4"/>
    <n v="1.0003400578065513"/>
    <m/>
    <s v="Derived (4a)"/>
    <s v=""/>
    <s v=""/>
    <s v=""/>
    <m/>
    <s v=""/>
    <s v=""/>
    <s v=""/>
    <s v=""/>
    <n v="0.01"/>
    <s v=""/>
    <m/>
    <m/>
    <m/>
    <n v="0.307"/>
    <s v="pseudo R2"/>
    <s v=""/>
    <s v=""/>
    <n v="6.2249999999999996"/>
    <s v="Moran's I"/>
    <m/>
    <m/>
    <m/>
    <s v=""/>
    <n v="9.2799999999999994E-2"/>
    <n v="61.7"/>
    <n v="1.9031241600000002E-2"/>
    <m/>
    <m/>
  </r>
  <r>
    <x v="50"/>
    <s v="Bhattacharya 2013"/>
    <n v="72.3"/>
    <x v="161"/>
    <x v="0"/>
    <x v="1"/>
    <x v="1"/>
    <x v="106"/>
    <x v="0"/>
    <n v="6.8839896442068254"/>
    <n v="0"/>
    <n v="0"/>
    <s v="Table 3.4 p. 66"/>
    <n v="2"/>
    <s v="N"/>
    <s v="Pos"/>
    <x v="1"/>
    <s v="Transit users"/>
    <s v="individual"/>
    <s v="Count"/>
    <x v="1"/>
    <s v="O-D pair"/>
    <s v="Revealed preference"/>
    <s v="Secondary - travel or household survey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298"/>
    <n v="1"/>
    <s v="O"/>
    <s v="Y"/>
    <n v="0"/>
    <n v="1"/>
    <n v="0"/>
    <n v="0"/>
    <x v="0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, 8a, 8b"/>
    <n v="0.21"/>
    <s v="Source"/>
    <n v="3.7781599999999999E-2"/>
    <m/>
    <n v="1.0385043987484257"/>
    <s v="Derived (4b)"/>
    <s v=""/>
    <s v=""/>
    <n v="1.4456378252834332"/>
    <s v="Derived (8b)"/>
    <n v="1.45"/>
    <s v=""/>
    <s v=""/>
    <s v="-0.009547, 0.0010458"/>
    <n v="0.14799999999999999"/>
    <n v="2.6134899999999999E-2"/>
    <s v="Source"/>
    <n v="0.14526459969932454"/>
    <s v="Derived (8a)"/>
    <n v="1.17E-2"/>
    <s v="pseudo R2"/>
    <n v="-1091.6280999999999"/>
    <s v=""/>
    <s v=""/>
    <s v=""/>
    <m/>
    <m/>
    <m/>
    <s v=""/>
    <s v=""/>
    <s v=""/>
    <s v=""/>
    <m/>
    <m/>
  </r>
  <r>
    <x v="45"/>
    <s v="Verbas et al. 2015"/>
    <n v="91.1"/>
    <x v="162"/>
    <x v="0"/>
    <x v="1"/>
    <x v="1"/>
    <x v="107"/>
    <x v="0"/>
    <n v="89.333333333333343"/>
    <n v="0"/>
    <n v="0"/>
    <s v="Table 2 p. 13 (medium term elasticity)"/>
    <n v="4"/>
    <s v="Y"/>
    <s v="Pos"/>
    <x v="0"/>
    <s v="ridership"/>
    <s v="boarding"/>
    <s v="continuous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Chicago"/>
    <s v="2009 - 2010"/>
    <x v="1"/>
    <n v="23196"/>
    <n v="2"/>
    <s v="E"/>
    <s v="Y"/>
    <n v="1"/>
    <n v="1"/>
    <n v="0"/>
    <n v="0"/>
    <x v="0"/>
    <x v="1"/>
    <x v="0"/>
    <n v="1"/>
    <x v="0"/>
    <n v="0"/>
    <n v="0"/>
    <n v="0"/>
    <x v="0"/>
    <s v="Walkscore"/>
    <m/>
    <x v="11"/>
    <s v="Origin/residence"/>
    <s v="neighbourhood"/>
    <s v=" not stated"/>
    <s v="OLS"/>
    <m/>
    <m/>
    <s v="8a"/>
    <n v="0.21"/>
    <s v="Source"/>
    <s v=""/>
    <m/>
    <m/>
    <s v=""/>
    <s v=""/>
    <s v=""/>
    <n v="18.760000000000002"/>
    <m/>
    <s v=""/>
    <m/>
    <m/>
    <s v=""/>
    <s v=""/>
    <m/>
    <m/>
    <n v="1.1194029850746268E-2"/>
    <s v="Derived (8a)"/>
    <n v="0.89"/>
    <s v="Adjusted R2"/>
    <s v=""/>
    <s v=""/>
    <n v="54490000"/>
    <s v="Fisher's distribution"/>
    <n v="1"/>
    <n v="30"/>
    <n v="1"/>
    <n v="23165"/>
    <s v=""/>
    <s v=""/>
    <s v=""/>
    <m/>
    <m/>
  </r>
  <r>
    <x v="35"/>
    <s v="Guerra et al. 2012"/>
    <n v="70.099999999999994"/>
    <x v="163"/>
    <x v="0"/>
    <x v="1"/>
    <x v="1"/>
    <x v="108"/>
    <x v="0"/>
    <n v="29.080585392784176"/>
    <n v="0"/>
    <n v="0"/>
    <s v="Table 2 p. 7 (0.25 mi buffer)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0"/>
    <n v="0"/>
    <n v="0"/>
    <n v="0"/>
    <x v="0"/>
    <x v="1"/>
    <x v="1"/>
    <n v="0"/>
    <x v="1"/>
    <n v="0"/>
    <n v="0"/>
    <n v="0"/>
    <x v="3"/>
    <s v="Population density"/>
    <m/>
    <x v="7"/>
    <s v="Both"/>
    <s v="radial"/>
    <s v=" 400m"/>
    <s v="OLS"/>
    <m/>
    <m/>
    <s v="6c, 10, 5"/>
    <n v="0.20701096345514952"/>
    <s v="derived (6c)"/>
    <n v="0.33800000000000002"/>
    <m/>
    <m/>
    <s v=""/>
    <s v=""/>
    <s v=""/>
    <n v="6.02"/>
    <m/>
    <s v=""/>
    <s v=""/>
    <s v=""/>
    <s v=""/>
    <n v="0.01"/>
    <m/>
    <m/>
    <n v="3.4387203231752414E-2"/>
    <s v="Derived (8a)"/>
    <n v="0.74019999999999997"/>
    <s v="Adjusted R2"/>
    <s v=""/>
    <s v=""/>
    <s v=""/>
    <s v=""/>
    <n v="1"/>
    <n v="1"/>
    <n v="0"/>
    <n v="1448"/>
    <n v="6020"/>
    <n v="3687"/>
    <n v="0.20701096345514952"/>
    <m/>
    <m/>
  </r>
  <r>
    <x v="22"/>
    <s v="Moniruzzaman and Paez 2012"/>
    <n v="37.1"/>
    <x v="164"/>
    <x v="1"/>
    <x v="1"/>
    <x v="1"/>
    <x v="1"/>
    <x v="7"/>
    <n v="19.173553039543329"/>
    <n v="4.7933882598858322"/>
    <n v="0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1"/>
    <x v="1"/>
    <s v="Sidewalk density"/>
    <m/>
    <x v="1"/>
    <s v="Origin/residence"/>
    <s v="census geography"/>
    <s v="block or tract"/>
    <s v="Binary logistic"/>
    <s v="not choosing transit"/>
    <m/>
    <s v="4a, 7a"/>
    <n v="0"/>
    <s v="derived (7a)"/>
    <n v="2.1299999999999999E-3"/>
    <n v="1.0021322700614574"/>
    <m/>
    <s v="Derived (4a)"/>
    <s v=""/>
    <s v=""/>
    <s v=""/>
    <m/>
    <s v=""/>
    <s v=""/>
    <s v=""/>
    <s v=""/>
    <n v="0"/>
    <s v=""/>
    <m/>
    <m/>
    <m/>
    <n v="0.307"/>
    <s v="pseudo R2"/>
    <s v=""/>
    <s v=""/>
    <n v="6.2249999999999996"/>
    <s v="Moran's I"/>
    <m/>
    <m/>
    <m/>
    <s v=""/>
    <s v=""/>
    <n v="23.3"/>
    <m/>
    <m/>
    <m/>
  </r>
  <r>
    <x v="8"/>
    <s v="Bordoloi et al. 2013"/>
    <n v="127.2"/>
    <x v="165"/>
    <x v="0"/>
    <x v="1"/>
    <x v="1"/>
    <x v="109"/>
    <x v="0"/>
    <n v="12.349514563106796"/>
    <n v="0"/>
    <n v="0"/>
    <s v="Table 4 p. 571"/>
    <n v="4"/>
    <s v="Y"/>
    <s v="Pos"/>
    <x v="0"/>
    <s v="ridership"/>
    <m/>
    <s v="Count"/>
    <x v="0"/>
    <s v="househol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2"/>
    <s v="Agartala"/>
    <n v="2012"/>
    <x v="1"/>
    <n v="816"/>
    <n v="1"/>
    <s v="O"/>
    <s v="Y"/>
    <n v="0"/>
    <n v="1"/>
    <n v="0"/>
    <n v="0"/>
    <x v="0"/>
    <x v="1"/>
    <x v="1"/>
    <n v="0"/>
    <x v="1"/>
    <n v="0"/>
    <n v="0"/>
    <n v="0"/>
    <x v="2"/>
    <s v="Entropy ( 0 - 1); 0 = homoegoeous"/>
    <m/>
    <x v="2"/>
    <s v="Origin/residence"/>
    <s v="radial"/>
    <s v="400 &lt; x &lt; 800m"/>
    <s v="OLS"/>
    <m/>
    <m/>
    <s v="8a, SS calculated as: population/average household size *1% (stated sample size)"/>
    <n v="0.20599999999999999"/>
    <s v="Source"/>
    <n v="5.7000000000000002E-2"/>
    <m/>
    <m/>
    <m/>
    <m/>
    <m/>
    <n v="2.544"/>
    <m/>
    <m/>
    <m/>
    <m/>
    <m/>
    <m/>
    <m/>
    <m/>
    <n v="8.0974842767295593E-2"/>
    <s v="Derived (8a)"/>
    <n v="0.30399999999999999"/>
    <s v="R2"/>
    <m/>
    <m/>
    <m/>
    <m/>
    <n v="1"/>
    <n v="3"/>
    <n v="1"/>
    <n v="812"/>
    <m/>
    <m/>
    <m/>
    <m/>
    <m/>
  </r>
  <r>
    <x v="45"/>
    <s v="Verbas et al. 2015"/>
    <n v="91.1"/>
    <x v="166"/>
    <x v="0"/>
    <x v="1"/>
    <x v="1"/>
    <x v="110"/>
    <x v="0"/>
    <n v="89.188118811881182"/>
    <n v="0"/>
    <n v="0"/>
    <s v="Table 2 p. 12"/>
    <n v="4"/>
    <s v="Y"/>
    <s v="Pos"/>
    <x v="0"/>
    <s v="ridership"/>
    <s v="boarding"/>
    <s v="continuous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Chicago"/>
    <s v="2009 - 2010"/>
    <x v="1"/>
    <n v="92784"/>
    <n v="1"/>
    <s v="O"/>
    <s v="Y"/>
    <n v="1"/>
    <n v="1"/>
    <n v="0"/>
    <n v="0"/>
    <x v="0"/>
    <x v="1"/>
    <x v="0"/>
    <n v="1"/>
    <x v="0"/>
    <n v="0"/>
    <n v="0"/>
    <n v="0"/>
    <x v="0"/>
    <s v="Walkscore"/>
    <m/>
    <x v="11"/>
    <s v="Origin/residence"/>
    <s v="neighbourhood"/>
    <s v=" not stated"/>
    <s v="OLS"/>
    <m/>
    <m/>
    <s v="8a"/>
    <n v="0.20200000000000001"/>
    <s v="Source"/>
    <s v=""/>
    <m/>
    <m/>
    <s v=""/>
    <s v=""/>
    <s v=""/>
    <n v="18.015999999999998"/>
    <m/>
    <s v=""/>
    <m/>
    <m/>
    <s v=""/>
    <s v=""/>
    <m/>
    <m/>
    <n v="1.1212255772646538E-2"/>
    <s v="Derived (8a)"/>
    <n v="0.82"/>
    <s v="Adjusted R2"/>
    <s v=""/>
    <s v=""/>
    <n v="25370"/>
    <s v="Fisher's distribution"/>
    <n v="1"/>
    <n v="30"/>
    <n v="1"/>
    <n v="92753"/>
    <s v=""/>
    <s v=""/>
    <s v=""/>
    <m/>
    <m/>
  </r>
  <r>
    <x v="51"/>
    <s v="Currie and Delbosc 2013"/>
    <n v="62.1"/>
    <x v="167"/>
    <x v="0"/>
    <x v="1"/>
    <x v="1"/>
    <x v="111"/>
    <x v="0"/>
    <n v="26.037761204058327"/>
    <n v="0"/>
    <n v="0"/>
    <s v="Table 5 p. 57"/>
    <n v="4"/>
    <s v="Y"/>
    <s v="Pos"/>
    <x v="0"/>
    <s v="ridership"/>
    <s v="BVK"/>
    <s v="continuous"/>
    <x v="1"/>
    <s v="route/ network buffer"/>
    <s v="Revealed preference"/>
    <s v="Secondary - patronage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0"/>
    <s v="varies"/>
    <s v="2001 - 2009"/>
    <x v="0"/>
    <n v="91"/>
    <n v="1"/>
    <s v="O"/>
    <s v="Y"/>
    <n v="1"/>
    <n v="1"/>
    <n v="0"/>
    <n v="1"/>
    <x v="0"/>
    <x v="1"/>
    <x v="1"/>
    <n v="0"/>
    <x v="1"/>
    <n v="0"/>
    <n v="0"/>
    <n v="1"/>
    <x v="3"/>
    <s v="Employment density"/>
    <m/>
    <x v="5"/>
    <s v="Both"/>
    <s v="route"/>
    <s v=" not stated"/>
    <s v="OLS"/>
    <m/>
    <m/>
    <s v="6c, 5, 8a"/>
    <n v="0.19932589285714283"/>
    <s v="derived (6c)"/>
    <n v="0.3"/>
    <m/>
    <m/>
    <s v=""/>
    <n v="0.26"/>
    <s v="Standardised beta coefficient"/>
    <n v="5.19"/>
    <m/>
    <s v=""/>
    <s v=""/>
    <s v=""/>
    <s v=""/>
    <n v="1E-3"/>
    <n v="0.06"/>
    <m/>
    <n v="3.8405759702725015E-2"/>
    <s v="Derived (8a)"/>
    <s v="not stated"/>
    <s v=""/>
    <s v=""/>
    <s v=""/>
    <s v=""/>
    <s v=""/>
    <n v="1"/>
    <n v="6"/>
    <n v="1"/>
    <n v="84"/>
    <n v="5.6"/>
    <n v="3.7207499999999998"/>
    <n v="0.19932589285714283"/>
    <m/>
    <m/>
  </r>
  <r>
    <x v="52"/>
    <s v="de Grange et al. 2012"/>
    <n v="39.1"/>
    <x v="168"/>
    <x v="0"/>
    <x v="1"/>
    <x v="1"/>
    <x v="112"/>
    <x v="0"/>
    <n v="10.869565217391305"/>
    <n v="0"/>
    <n v="0"/>
    <s v="Table 1 p. 14, Model 4"/>
    <n v="4"/>
    <s v="Y"/>
    <s v="Pos"/>
    <x v="0"/>
    <s v="ridership"/>
    <s v="trip"/>
    <s v="continuous"/>
    <x v="1"/>
    <s v="MSA/ city/ municipality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1"/>
    <s v="varies"/>
    <s v="2000 - 2009"/>
    <x v="0"/>
    <n v="41"/>
    <n v="1"/>
    <s v="O"/>
    <s v="Y"/>
    <n v="0"/>
    <n v="1"/>
    <n v="1"/>
    <n v="1"/>
    <x v="0"/>
    <x v="1"/>
    <x v="0"/>
    <n v="1"/>
    <x v="0"/>
    <n v="0"/>
    <n v="1"/>
    <n v="0"/>
    <x v="3"/>
    <s v="Population density"/>
    <m/>
    <x v="7"/>
    <s v="not stated"/>
    <s v="other"/>
    <s v=" city or metropolitan area"/>
    <s v="OLS"/>
    <m/>
    <m/>
    <s v="6a, 8a, 8b"/>
    <n v="0.19900000000000001"/>
    <s v="Source (6a)"/>
    <n v="0.19900000000000001"/>
    <m/>
    <m/>
    <s v=""/>
    <s v=""/>
    <s v=""/>
    <n v="2.1630434782608696"/>
    <s v="Derived (8b)"/>
    <s v=""/>
    <s v=""/>
    <s v=""/>
    <s v=""/>
    <n v="0.05"/>
    <n v="9.1999999999999998E-2"/>
    <m/>
    <n v="9.1999999999999998E-2"/>
    <s v="Derived (8a)"/>
    <n v="0.92"/>
    <s v="R2"/>
    <s v=""/>
    <s v=""/>
    <s v=""/>
    <s v=""/>
    <n v="1"/>
    <n v="7"/>
    <n v="1"/>
    <n v="33"/>
    <s v=""/>
    <s v=""/>
    <s v=""/>
    <m/>
    <m/>
  </r>
  <r>
    <x v="53"/>
    <s v="Zhu et al. 2013"/>
    <n v="54.3"/>
    <x v="169"/>
    <x v="1"/>
    <x v="1"/>
    <x v="1"/>
    <x v="1"/>
    <x v="6"/>
    <n v="19.173553039543329"/>
    <n v="6.3911843465144429"/>
    <n v="-0.68718014093723279"/>
    <s v="Table 5 p. 69"/>
    <n v="2"/>
    <s v="Y"/>
    <s v="Pos"/>
    <x v="0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1"/>
    <s v="Los Angeles"/>
    <n v="2009"/>
    <x v="0"/>
    <n v="8181"/>
    <n v="1"/>
    <s v="O"/>
    <s v="N"/>
    <n v="0"/>
    <n v="0"/>
    <n v="0"/>
    <n v="0"/>
    <x v="1"/>
    <x v="1"/>
    <x v="0"/>
    <n v="1"/>
    <x v="0"/>
    <n v="1"/>
    <n v="1"/>
    <n v="1"/>
    <x v="1"/>
    <s v="Quality and diversity of non auto transportation infratructure (entropy measure)"/>
    <m/>
    <x v="1"/>
    <s v="not stated"/>
    <s v="census geography"/>
    <s v="block or tract"/>
    <s v="Binary logistic"/>
    <s v="no transit trip"/>
    <m/>
    <s v="4a, 7a, 5"/>
    <n v="-0.10751999999999999"/>
    <s v="derived (7a)"/>
    <n v="0.32"/>
    <n v="1.3771277643359572"/>
    <m/>
    <s v="Derived (4a)"/>
    <s v=""/>
    <s v=""/>
    <s v=""/>
    <m/>
    <n v="4.05"/>
    <s v=""/>
    <s v=""/>
    <s v=""/>
    <n v="0.01"/>
    <s v=""/>
    <m/>
    <m/>
    <m/>
    <n v="222"/>
    <s v="pseudo R2"/>
    <s v=""/>
    <s v=""/>
    <s v=""/>
    <s v=""/>
    <m/>
    <m/>
    <m/>
    <s v=""/>
    <n v="0.04"/>
    <n v="-0.35"/>
    <n v="-0.10751999999999999"/>
    <m/>
    <m/>
  </r>
  <r>
    <x v="12"/>
    <s v="Chakraborty and Mishra 2012"/>
    <n v="32.1"/>
    <x v="170"/>
    <x v="0"/>
    <x v="1"/>
    <x v="1"/>
    <x v="113"/>
    <x v="0"/>
    <n v="49.224420995560187"/>
    <n v="0"/>
    <n v="0"/>
    <s v="Table 4 - Model I p. 10"/>
    <s v="4b"/>
    <s v="Y"/>
    <s v="Pos"/>
    <x v="0"/>
    <s v="ridership"/>
    <s v="boarding + alighting"/>
    <s v="continuous"/>
    <x v="1"/>
    <s v="SMZ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Maryland"/>
    <n v="2000"/>
    <x v="0"/>
    <s v="not stated"/>
    <n v="1"/>
    <s v="O"/>
    <s v="N"/>
    <n v="0"/>
    <n v="1"/>
    <n v="0"/>
    <n v="0"/>
    <x v="0"/>
    <x v="1"/>
    <x v="0"/>
    <n v="1"/>
    <x v="0"/>
    <n v="1"/>
    <n v="1"/>
    <n v="0"/>
    <x v="3"/>
    <s v="Employment density"/>
    <m/>
    <x v="5"/>
    <s v="Origin/residence"/>
    <s v="census geography"/>
    <s v=" other"/>
    <s v="OLS"/>
    <m/>
    <m/>
    <s v="6c, 8a, 5"/>
    <n v="0.19665035777410345"/>
    <s v="derived (6c)"/>
    <n v="0.78920000000000001"/>
    <m/>
    <m/>
    <s v=""/>
    <s v=""/>
    <s v=""/>
    <n v="9.68"/>
    <m/>
    <s v=""/>
    <s v=""/>
    <s v=""/>
    <s v=""/>
    <n v="0.01"/>
    <m/>
    <m/>
    <n v="2.0315119604762753E-2"/>
    <s v="Derived (8a)"/>
    <n v="0.73580000000000001"/>
    <s v="Adjusted R2"/>
    <s v=""/>
    <s v=""/>
    <s v=""/>
    <s v=""/>
    <n v="1"/>
    <n v="11"/>
    <n v="1"/>
    <n v="1139"/>
    <n v="5612.48"/>
    <n v="1398.5"/>
    <n v="0.19665035777410345"/>
    <m/>
    <m/>
  </r>
  <r>
    <x v="54"/>
    <s v="Currie et al. 2011"/>
    <n v="64.099999999999994"/>
    <x v="171"/>
    <x v="0"/>
    <x v="1"/>
    <x v="1"/>
    <x v="114"/>
    <x v="0"/>
    <n v="15.985944586318407"/>
    <n v="0"/>
    <n v="0"/>
    <s v="Table 5 p. 555"/>
    <n v="4"/>
    <s v="Y"/>
    <s v="Pos"/>
    <x v="0"/>
    <s v="ridership"/>
    <s v="BRK"/>
    <s v="continuous"/>
    <x v="1"/>
    <s v="route/ network buffer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2"/>
    <s v="varies"/>
    <s v="2003 - 2009"/>
    <x v="0"/>
    <n v="57"/>
    <n v="1"/>
    <s v="O"/>
    <s v="Y"/>
    <n v="1"/>
    <n v="1"/>
    <n v="0"/>
    <n v="1"/>
    <x v="0"/>
    <x v="1"/>
    <x v="1"/>
    <n v="1"/>
    <x v="2"/>
    <n v="1"/>
    <n v="1"/>
    <n v="0"/>
    <x v="3"/>
    <s v="Job density"/>
    <m/>
    <x v="5"/>
    <s v="not stated"/>
    <s v="route"/>
    <s v=" 800m"/>
    <s v="OLS"/>
    <m/>
    <m/>
    <s v="6c, 8a"/>
    <n v="0.19560933563326918"/>
    <s v="derived (6c)"/>
    <n v="25.643000000000001"/>
    <m/>
    <m/>
    <s v=""/>
    <n v="0.23599999999999999"/>
    <s v="Standardised beta coefficient"/>
    <n v="3.1269999999999998"/>
    <m/>
    <s v=""/>
    <m/>
    <m/>
    <s v=""/>
    <s v=""/>
    <n v="8.1999999999999993"/>
    <m/>
    <n v="6.2554952233216887E-2"/>
    <s v="Derived (8a)"/>
    <n v="0.76"/>
    <s v="Adjusted R2"/>
    <s v=""/>
    <s v="&lt;0.001"/>
    <n v="37"/>
    <s v="Fisher's distribution"/>
    <n v="1"/>
    <n v="5"/>
    <n v="1"/>
    <n v="37"/>
    <n v="582411.36842105258"/>
    <n v="4442.7368421052633"/>
    <n v="0.19560933563326918"/>
    <m/>
    <m/>
  </r>
  <r>
    <x v="53"/>
    <s v="Zhu et al. 2013"/>
    <n v="54.1"/>
    <x v="172"/>
    <x v="1"/>
    <x v="1"/>
    <x v="1"/>
    <x v="1"/>
    <x v="6"/>
    <n v="19.173553039543329"/>
    <n v="6.3911843465144429"/>
    <n v="-0.816026417362964"/>
    <s v="Table 3 p. 68"/>
    <n v="2"/>
    <s v="Y"/>
    <s v="Pos"/>
    <x v="0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4934"/>
    <n v="1"/>
    <s v="O"/>
    <s v="N"/>
    <n v="0"/>
    <n v="0"/>
    <n v="0"/>
    <n v="0"/>
    <x v="1"/>
    <x v="1"/>
    <x v="0"/>
    <n v="1"/>
    <x v="0"/>
    <n v="1"/>
    <n v="1"/>
    <n v="1"/>
    <x v="1"/>
    <s v="Quality and diversity of non auto transportation infratructure (entropy measure)"/>
    <m/>
    <x v="1"/>
    <s v="Origin/residence"/>
    <s v="census geography"/>
    <s v="block or tract"/>
    <s v="Multinomial logistic"/>
    <s v="automobile"/>
    <m/>
    <s v="4b, 7a, 5"/>
    <n v="-0.12767999999999999"/>
    <s v="derived (7a)"/>
    <n v="0.38"/>
    <m/>
    <n v="1.4622845894342245"/>
    <s v="Derived (4b)"/>
    <s v=""/>
    <s v=""/>
    <s v=""/>
    <m/>
    <n v="4.12"/>
    <s v=""/>
    <s v=""/>
    <s v=""/>
    <n v="0.01"/>
    <s v=""/>
    <m/>
    <m/>
    <m/>
    <n v="0.14299999999999999"/>
    <s v="pseudo R2"/>
    <s v=""/>
    <s v=""/>
    <s v=""/>
    <s v=""/>
    <m/>
    <m/>
    <m/>
    <s v=""/>
    <n v="0.04"/>
    <n v="-0.35"/>
    <n v="-0.12767999999999999"/>
    <m/>
    <m/>
  </r>
  <r>
    <x v="49"/>
    <s v="Schneider et al. 2017"/>
    <n v="50.1"/>
    <x v="173"/>
    <x v="0"/>
    <x v="1"/>
    <x v="1"/>
    <x v="10"/>
    <x v="0"/>
    <n v="15.33593967902171"/>
    <n v="0"/>
    <n v="0"/>
    <s v="Table 3 (final model)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9 - 2013"/>
    <x v="1"/>
    <n v="5000"/>
    <n v="1"/>
    <s v="O"/>
    <s v="N"/>
    <n v="1"/>
    <n v="0"/>
    <n v="0"/>
    <n v="1"/>
    <x v="0"/>
    <x v="1"/>
    <x v="0"/>
    <n v="1"/>
    <x v="0"/>
    <n v="0"/>
    <n v="1"/>
    <n v="1"/>
    <x v="3"/>
    <s v="Population density"/>
    <m/>
    <x v="7"/>
    <s v="Origin/residence"/>
    <s v="census geography"/>
    <s v="block or tract"/>
    <s v="Multinomial logistic (fractional)"/>
    <s v="automobile"/>
    <m/>
    <s v="4a, 5, 7a"/>
    <n v="0.19052752274999998"/>
    <s v="derived (7a)"/>
    <n v="2.63E-2"/>
    <n v="1.0266488969479457"/>
    <m/>
    <s v="Derived (4a)"/>
    <s v=""/>
    <s v=""/>
    <s v=""/>
    <m/>
    <s v=""/>
    <s v=""/>
    <s v=""/>
    <s v=""/>
    <n v="0.05"/>
    <s v=""/>
    <m/>
    <m/>
    <m/>
    <s v="not stated"/>
    <s v=""/>
    <n v="-1888.75"/>
    <s v=""/>
    <s v=""/>
    <s v=""/>
    <m/>
    <m/>
    <m/>
    <s v=""/>
    <n v="7.7499999999999999E-2"/>
    <n v="7.8529999999999998"/>
    <n v="0.19052752274999998"/>
    <m/>
    <m/>
  </r>
  <r>
    <x v="53"/>
    <s v="Zhu et al. 2013"/>
    <n v="54.2"/>
    <x v="174"/>
    <x v="1"/>
    <x v="1"/>
    <x v="1"/>
    <x v="1"/>
    <x v="6"/>
    <n v="19.173553039543329"/>
    <n v="6.3911843465144429"/>
    <n v="-0.85897517617154107"/>
    <s v="Table 4 p. 68"/>
    <n v="2"/>
    <s v="Y"/>
    <s v="Pos"/>
    <x v="0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3334"/>
    <n v="1"/>
    <s v="O"/>
    <s v="N"/>
    <n v="0"/>
    <n v="0"/>
    <n v="0"/>
    <n v="0"/>
    <x v="1"/>
    <x v="1"/>
    <x v="0"/>
    <n v="1"/>
    <x v="0"/>
    <n v="1"/>
    <n v="1"/>
    <n v="1"/>
    <x v="1"/>
    <s v="Quality and diversity of non auto transportation infratructure (entropy measure)"/>
    <m/>
    <x v="1"/>
    <s v="not stated"/>
    <s v="census geography"/>
    <s v="block or tract"/>
    <s v="Binary logistic"/>
    <s v="no transit trip"/>
    <m/>
    <s v="4a, 7a, 5"/>
    <n v="-0.13439999999999999"/>
    <s v="derived (7a)"/>
    <n v="0.4"/>
    <n v="1.4918246976412703"/>
    <m/>
    <s v="Derived (4a)"/>
    <s v=""/>
    <s v=""/>
    <s v=""/>
    <m/>
    <n v="3.29"/>
    <s v=""/>
    <s v=""/>
    <s v=""/>
    <n v="0.01"/>
    <s v=""/>
    <m/>
    <m/>
    <m/>
    <n v="0.27500000000000002"/>
    <s v="pseudo R2"/>
    <s v=""/>
    <s v=""/>
    <s v=""/>
    <s v=""/>
    <m/>
    <m/>
    <m/>
    <s v=""/>
    <n v="0.04"/>
    <n v="-0.35"/>
    <n v="-0.13439999999999999"/>
    <m/>
    <m/>
  </r>
  <r>
    <x v="2"/>
    <s v="Marshall and Garrick 2010"/>
    <n v="55.1"/>
    <x v="175"/>
    <x v="1"/>
    <x v="1"/>
    <x v="1"/>
    <x v="115"/>
    <x v="6"/>
    <n v="96.848144044646091"/>
    <n v="32.282714681548697"/>
    <n v="5.2866999999999997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N"/>
    <n v="1"/>
    <n v="0"/>
    <n v="0"/>
    <n v="0"/>
    <x v="1"/>
    <x v="1"/>
    <x v="0"/>
    <n v="1"/>
    <x v="0"/>
    <n v="0"/>
    <n v="0"/>
    <s v="OD dummy, AC dummy"/>
    <x v="1"/>
    <s v="dead end density"/>
    <m/>
    <x v="1"/>
    <s v="Origin/residence"/>
    <s v="neighbourhood"/>
    <s v=" not stated"/>
    <s v="Multinomial logistic"/>
    <s v="automobile"/>
    <m/>
    <s v="4a, 8a, 7a"/>
    <n v="0.16376256"/>
    <s v="derived (7a)"/>
    <n v="5.4000000000000003E-3"/>
    <n v="1.0054146062794678"/>
    <m/>
    <s v="Derived (4a)"/>
    <s v=""/>
    <s v=""/>
    <n v="15.860099999999999"/>
    <m/>
    <s v=""/>
    <s v=""/>
    <s v=""/>
    <s v=""/>
    <s v=""/>
    <n v="2.9999999999999997E-4"/>
    <s v="Source"/>
    <n v="1.0325443093044812E-2"/>
    <s v="Derived (8a)"/>
    <s v="not stated"/>
    <s v=""/>
    <n v="62198.92"/>
    <s v=""/>
    <s v=""/>
    <s v=""/>
    <m/>
    <m/>
    <m/>
    <n v="159"/>
    <n v="5.2299999999999999E-2"/>
    <n v="32"/>
    <n v="0.16376256"/>
    <m/>
    <m/>
  </r>
  <r>
    <x v="2"/>
    <s v="Marshall and Garrick 2010"/>
    <n v="55.1"/>
    <x v="176"/>
    <x v="1"/>
    <x v="1"/>
    <x v="1"/>
    <x v="116"/>
    <x v="6"/>
    <n v="126.72769189685441"/>
    <n v="42.242563965618132"/>
    <n v="1.2029999999999998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s v="OD dummy, AC dummy"/>
    <x v="1"/>
    <s v="City - wide Intersection density"/>
    <m/>
    <x v="1"/>
    <s v="Origin/residence"/>
    <s v="neighbourhood"/>
    <s v=" not stated"/>
    <s v="Multinomial logistic"/>
    <s v="automobile"/>
    <m/>
    <s v="4a, 8a, 7a"/>
    <n v="2.8478384999999998E-2"/>
    <s v="derived (7a)"/>
    <n v="5.0000000000000001E-4"/>
    <n v="1.0005001250208359"/>
    <m/>
    <s v="Derived (4a)"/>
    <s v=""/>
    <s v=""/>
    <n v="3.609"/>
    <m/>
    <s v=""/>
    <s v=""/>
    <s v=""/>
    <s v=""/>
    <s v=""/>
    <n v="1E-4"/>
    <s v="Source"/>
    <n v="7.8909351620947629E-3"/>
    <s v="Derived (8a)"/>
    <s v="not stated"/>
    <s v=""/>
    <n v="62198.92"/>
    <s v=""/>
    <s v=""/>
    <s v=""/>
    <m/>
    <m/>
    <m/>
    <n v="159"/>
    <n v="5.2299999999999999E-2"/>
    <n v="60.1"/>
    <n v="2.8478384999999998E-2"/>
    <m/>
    <m/>
  </r>
  <r>
    <x v="2"/>
    <s v="Marshall and Garrick 2010"/>
    <n v="55.1"/>
    <x v="177"/>
    <x v="1"/>
    <x v="1"/>
    <x v="1"/>
    <x v="117"/>
    <x v="6"/>
    <n v="173.26254430939022"/>
    <n v="57.754181436463405"/>
    <n v="0.95893333333333319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n v="0"/>
    <x v="1"/>
    <s v="% bike lanes"/>
    <m/>
    <x v="1"/>
    <s v="Origin/residence"/>
    <s v="neighbourhood"/>
    <s v=" not stated"/>
    <s v="Multinomial logistic"/>
    <s v="automobile"/>
    <m/>
    <s v="4a, 8a, 7a"/>
    <n v="1.6603704E-2"/>
    <s v="derived (7a)"/>
    <n v="5.8400000000000001E-2"/>
    <n v="1.0601389664970762"/>
    <m/>
    <s v="Derived (4a)"/>
    <s v=""/>
    <s v=""/>
    <n v="2.8767999999999998"/>
    <m/>
    <s v=""/>
    <s v=""/>
    <s v=""/>
    <s v=""/>
    <s v=""/>
    <n v="2.0299999999999999E-2"/>
    <s v="Source"/>
    <n v="5.771587875417131E-3"/>
    <s v="Derived (8a)"/>
    <s v="not stated"/>
    <s v=""/>
    <n v="62198.92"/>
    <s v=""/>
    <s v=""/>
    <s v=""/>
    <m/>
    <m/>
    <m/>
    <n v="159"/>
    <n v="5.2299999999999999E-2"/>
    <n v="0.3"/>
    <n v="1.6603704E-2"/>
    <m/>
    <m/>
  </r>
  <r>
    <x v="18"/>
    <s v="Zhang 2004"/>
    <n v="131.1"/>
    <x v="178"/>
    <x v="0"/>
    <x v="1"/>
    <x v="1"/>
    <x v="118"/>
    <x v="0"/>
    <n v="13.747228381374724"/>
    <n v="0"/>
    <n v="0"/>
    <s v="Table 3 (Boston - 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3"/>
    <s v="Pop density (origin)"/>
    <m/>
    <x v="7"/>
    <s v="Origin/residence"/>
    <s v="other"/>
    <s v=" TAZ"/>
    <s v="Multinomial logistic"/>
    <s v="drive alone or active modes"/>
    <m/>
    <s v="7a, 8a"/>
    <n v="0.1804"/>
    <s v="derived (7a)"/>
    <n v="8.2000000000000007E-3"/>
    <m/>
    <m/>
    <m/>
    <m/>
    <m/>
    <n v="2.48"/>
    <m/>
    <m/>
    <m/>
    <m/>
    <m/>
    <n v="0.05"/>
    <m/>
    <m/>
    <n v="7.2741935483870965E-2"/>
    <s v="Derived (8a)"/>
    <n v="0.41599999999999998"/>
    <s v="Adjusted ρ2"/>
    <m/>
    <m/>
    <m/>
    <m/>
    <m/>
    <m/>
    <m/>
    <m/>
    <n v="0.30399999999999999"/>
    <n v="22"/>
    <n v="0.12555839999999999"/>
    <m/>
    <m/>
  </r>
  <r>
    <x v="55"/>
    <s v="Saghapour et al. 2016"/>
    <n v="80.099999999999994"/>
    <x v="179"/>
    <x v="1"/>
    <x v="1"/>
    <x v="1"/>
    <x v="119"/>
    <x v="2"/>
    <n v="18.680240975108578"/>
    <n v="18.680240975108578"/>
    <n v="-0.02"/>
    <s v="Table 5 p. 7"/>
    <n v="3"/>
    <s v="N"/>
    <s v="Neg"/>
    <x v="1"/>
    <s v="mode choice (probability)"/>
    <s v="trip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4"/>
    <s v="Melbourne"/>
    <n v="2009"/>
    <x v="0"/>
    <n v="22201"/>
    <n v="1"/>
    <s v="O"/>
    <s v="N"/>
    <n v="0"/>
    <n v="0"/>
    <n v="0"/>
    <n v="0"/>
    <x v="1"/>
    <x v="1"/>
    <x v="0"/>
    <n v="1"/>
    <x v="0"/>
    <n v="0"/>
    <n v="1"/>
    <n v="1"/>
    <x v="1"/>
    <s v="Road density"/>
    <m/>
    <x v="1"/>
    <s v="Origin/residence"/>
    <s v="census geography"/>
    <s v="block or tract"/>
    <s v="Multinomial logistic"/>
    <s v="automobile"/>
    <m/>
    <s v="7a, 8a"/>
    <n v="-1.07065E-3"/>
    <s v="derived (7a)"/>
    <n v="-1E-3"/>
    <n v="0.99"/>
    <m/>
    <s v="Source"/>
    <s v=""/>
    <s v=""/>
    <n v="0.02"/>
    <m/>
    <s v=""/>
    <n v="0.02"/>
    <s v="Wald"/>
    <s v=""/>
    <s v=""/>
    <s v=""/>
    <m/>
    <n v="5.3532500000000004E-2"/>
    <s v="Derived (8a)"/>
    <s v="not stated"/>
    <s v=""/>
    <n v="29062.728999999999"/>
    <n v="0"/>
    <n v="11580.636"/>
    <s v="χ2"/>
    <m/>
    <m/>
    <m/>
    <n v="33"/>
    <n v="0.19500000000000001"/>
    <n v="1.33"/>
    <n v="-1.07065E-3"/>
    <m/>
    <m/>
  </r>
  <r>
    <x v="8"/>
    <s v="Bordoloi et al. 2013"/>
    <n v="127.1"/>
    <x v="180"/>
    <x v="0"/>
    <x v="1"/>
    <x v="1"/>
    <x v="120"/>
    <x v="0"/>
    <n v="20.329608938547487"/>
    <n v="0"/>
    <n v="0"/>
    <s v="Table 4 p. 571"/>
    <n v="4"/>
    <s v="Y"/>
    <s v="Pos"/>
    <x v="0"/>
    <s v="ridership"/>
    <m/>
    <s v="Count"/>
    <x v="0"/>
    <s v="househol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2"/>
    <s v="Agartala"/>
    <n v="2012"/>
    <x v="1"/>
    <n v="816"/>
    <n v="1"/>
    <s v="O"/>
    <s v="Y"/>
    <n v="0"/>
    <n v="1"/>
    <n v="0"/>
    <n v="0"/>
    <x v="0"/>
    <x v="1"/>
    <x v="1"/>
    <n v="0"/>
    <x v="1"/>
    <n v="0"/>
    <n v="0"/>
    <n v="0"/>
    <x v="2"/>
    <s v="Area Index"/>
    <m/>
    <x v="4"/>
    <s v="Both"/>
    <s v="radial"/>
    <s v="400 &lt; x &lt; 800m"/>
    <s v="OLS"/>
    <m/>
    <m/>
    <s v="8a, SS calculated as: population/average household size *1% (stated sample size)"/>
    <n v="0.17899999999999999"/>
    <s v="Source"/>
    <n v="0.29599999999999999"/>
    <m/>
    <m/>
    <m/>
    <m/>
    <m/>
    <n v="3.6389999999999998"/>
    <m/>
    <m/>
    <m/>
    <m/>
    <m/>
    <m/>
    <m/>
    <m/>
    <n v="4.9189337730145645E-2"/>
    <s v="Derived (8a)"/>
    <n v="0.30549999999999999"/>
    <s v="R2"/>
    <m/>
    <m/>
    <m/>
    <m/>
    <m/>
    <m/>
    <m/>
    <m/>
    <m/>
    <m/>
    <m/>
    <m/>
    <m/>
  </r>
  <r>
    <x v="44"/>
    <s v="Sung et al. 2014"/>
    <n v="65.8"/>
    <x v="181"/>
    <x v="1"/>
    <x v="1"/>
    <x v="1"/>
    <x v="121"/>
    <x v="5"/>
    <n v="43.275056257573134"/>
    <n v="1.4922433192266598"/>
    <n v="-5.1724137931034475E-2"/>
    <s v="Table 3 p. 139 (75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400 &lt; x &lt; 800m"/>
    <s v="OLS"/>
    <m/>
    <m/>
    <s v="6e, 8a"/>
    <n v="-3.4661999999999998E-2"/>
    <s v="derived (6e)"/>
    <n v="-0.318"/>
    <m/>
    <m/>
    <s v=""/>
    <s v=""/>
    <s v=""/>
    <n v="-1.5"/>
    <m/>
    <s v=""/>
    <s v=""/>
    <s v=""/>
    <s v=""/>
    <s v=""/>
    <m/>
    <m/>
    <n v="2.3108E-2"/>
    <s v="Derived (8a)"/>
    <n v="0.52200000000000002"/>
    <s v="R2"/>
    <s v=""/>
    <s v=""/>
    <n v="4.34"/>
    <s v="t"/>
    <n v="1"/>
    <n v="18"/>
    <n v="1"/>
    <n v="454"/>
    <n v="9.0969999999999995"/>
    <n v="0.109"/>
    <n v="-3.4661999999999998E-2"/>
    <m/>
    <m/>
  </r>
  <r>
    <x v="44"/>
    <s v="Sung et al. 2014"/>
    <n v="65.8"/>
    <x v="182"/>
    <x v="1"/>
    <x v="1"/>
    <x v="1"/>
    <x v="122"/>
    <x v="5"/>
    <n v="26.656511805026661"/>
    <n v="0.9191900622422986"/>
    <n v="-3.8620689655172416E-2"/>
    <s v="Table 3 p. 139 (75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400 &lt; x &lt; 800m"/>
    <s v="OLS"/>
    <m/>
    <m/>
    <s v="6e, 8a"/>
    <n v="-4.2015999999999998E-2"/>
    <s v="derived (6e)"/>
    <n v="-0.20200000000000001"/>
    <m/>
    <m/>
    <s v=""/>
    <s v=""/>
    <s v=""/>
    <n v="-1.1200000000000001"/>
    <m/>
    <s v=""/>
    <s v=""/>
    <s v=""/>
    <s v=""/>
    <s v=""/>
    <m/>
    <m/>
    <n v="3.7514285714285708E-2"/>
    <s v="Derived (8a)"/>
    <n v="0.52200000000000002"/>
    <s v="R2"/>
    <s v=""/>
    <s v=""/>
    <n v="4.34"/>
    <s v="t"/>
    <n v="1"/>
    <n v="18"/>
    <n v="1"/>
    <n v="454"/>
    <n v="9.0969999999999995"/>
    <n v="0.20799999999999999"/>
    <n v="-4.2015999999999998E-2"/>
    <m/>
    <m/>
  </r>
  <r>
    <x v="44"/>
    <s v="Sung et al. 2014"/>
    <n v="65.5"/>
    <x v="183"/>
    <x v="1"/>
    <x v="1"/>
    <x v="1"/>
    <x v="123"/>
    <x v="5"/>
    <n v="7.274049827241317"/>
    <n v="0.25082930438763162"/>
    <n v="-1.1034482758620689E-2"/>
    <s v="Table 2 p. 138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800m &lt;x &lt;1600m"/>
    <s v="OLS"/>
    <m/>
    <m/>
    <s v="6e, 8a"/>
    <n v="-4.3991999999999996E-2"/>
    <s v="derived (6e)"/>
    <n v="-7.1999999999999995E-2"/>
    <m/>
    <m/>
    <s v=""/>
    <s v=""/>
    <s v=""/>
    <n v="-0.32"/>
    <m/>
    <s v=""/>
    <s v=""/>
    <s v=""/>
    <s v=""/>
    <s v=""/>
    <m/>
    <m/>
    <n v="0.13747499999999999"/>
    <s v="Derived (8a)"/>
    <n v="0.25800000000000001"/>
    <s v="R2"/>
    <s v=""/>
    <s v=""/>
    <n v="2.11"/>
    <s v="t"/>
    <n v="1"/>
    <n v="17"/>
    <n v="1"/>
    <n v="455"/>
    <n v="9.3689999999999998"/>
    <n v="0.61099999999999999"/>
    <n v="-4.3991999999999996E-2"/>
    <m/>
    <m/>
  </r>
  <r>
    <x v="44"/>
    <s v="Sung et al. 2014"/>
    <n v="65.099999999999994"/>
    <x v="184"/>
    <x v="1"/>
    <x v="1"/>
    <x v="1"/>
    <x v="124"/>
    <x v="5"/>
    <n v="9.1237674141137663"/>
    <n v="0.31461266945219885"/>
    <n v="-1.7931034482758623E-2"/>
    <s v="Table 3 p. 139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 800m &lt;x &lt;1600m"/>
    <s v="OLS"/>
    <m/>
    <m/>
    <s v="6e, 8a"/>
    <n v="-5.6994000000000003E-2"/>
    <s v="derived (6e)"/>
    <n v="-0.13800000000000001"/>
    <m/>
    <m/>
    <s v=""/>
    <s v=""/>
    <s v=""/>
    <n v="-0.52"/>
    <m/>
    <s v=""/>
    <s v=""/>
    <s v=""/>
    <s v=""/>
    <s v=""/>
    <m/>
    <m/>
    <n v="0.10960384615384615"/>
    <s v="Derived (8a)"/>
    <n v="0.44"/>
    <s v="R2"/>
    <s v=""/>
    <s v=""/>
    <n v="6.36"/>
    <s v="t"/>
    <n v="1"/>
    <n v="18"/>
    <n v="1"/>
    <n v="454"/>
    <n v="9.0969999999999995"/>
    <n v="0.41299999999999998"/>
    <n v="-5.6994000000000003E-2"/>
    <m/>
    <m/>
  </r>
  <r>
    <x v="28"/>
    <s v="Concas and DeSalvo 2008"/>
    <n v="11.2"/>
    <x v="185"/>
    <x v="0"/>
    <x v="1"/>
    <x v="1"/>
    <x v="26"/>
    <x v="0"/>
    <n v="24.564572574108002"/>
    <n v="0"/>
    <n v="0"/>
    <s v="Table 4.10 and 4.11, Model I: Exogenous Residential Location and Population Density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12"/>
    <n v="1"/>
    <s v="O"/>
    <s v="Y"/>
    <n v="1"/>
    <n v="1"/>
    <n v="0"/>
    <n v="0"/>
    <x v="0"/>
    <x v="0"/>
    <x v="0"/>
    <n v="1"/>
    <x v="0"/>
    <n v="1"/>
    <n v="1"/>
    <n v="1"/>
    <x v="3"/>
    <s v="Retail density (common catchment area)"/>
    <m/>
    <x v="6"/>
    <s v="not stated"/>
    <s v="radial"/>
    <s v=" 800m"/>
    <s v="2SLS"/>
    <m/>
    <m/>
    <m/>
    <n v="0.17"/>
    <s v="Source"/>
    <n v="0.17"/>
    <m/>
    <m/>
    <s v=""/>
    <s v=""/>
    <s v=""/>
    <s v=""/>
    <m/>
    <s v=""/>
    <m/>
    <m/>
    <s v=""/>
    <s v=""/>
    <s v=""/>
    <m/>
    <m/>
    <m/>
    <s v=""/>
    <s v=""/>
    <s v=""/>
    <s v=""/>
    <n v="118.5"/>
    <s v="Fisher's distribution"/>
    <m/>
    <m/>
    <m/>
    <s v=""/>
    <n v="0.39"/>
    <n v="7.9"/>
    <s v=""/>
    <m/>
    <m/>
  </r>
  <r>
    <x v="8"/>
    <s v="Bordoloi et al. 2013"/>
    <n v="127.3"/>
    <x v="186"/>
    <x v="0"/>
    <x v="1"/>
    <x v="1"/>
    <x v="125"/>
    <x v="0"/>
    <n v="14.982248520710058"/>
    <n v="0"/>
    <n v="0"/>
    <s v="Table 4 p. 571"/>
    <n v="4"/>
    <s v="Y"/>
    <s v="Pos"/>
    <x v="0"/>
    <s v="ridership"/>
    <m/>
    <s v="Count"/>
    <x v="0"/>
    <s v="househol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2"/>
    <s v="Agartala"/>
    <n v="2012"/>
    <x v="1"/>
    <n v="816"/>
    <n v="1"/>
    <s v="O"/>
    <s v="Y"/>
    <n v="0"/>
    <n v="1"/>
    <n v="0"/>
    <n v="0"/>
    <x v="0"/>
    <x v="1"/>
    <x v="1"/>
    <n v="0"/>
    <x v="1"/>
    <n v="0"/>
    <n v="0"/>
    <n v="0"/>
    <x v="2"/>
    <s v="Dissimilarity of land uses in adjacent actively developed cells (20m cells)"/>
    <m/>
    <x v="2"/>
    <s v="Origin/residence"/>
    <s v="radial"/>
    <s v="400 &lt; x &lt; 800m"/>
    <s v="OLS"/>
    <m/>
    <m/>
    <s v="8a, SS calculated as: population/average household size *1% (stated sample size)"/>
    <n v="0.16900000000000001"/>
    <s v="Source"/>
    <n v="0.20300000000000001"/>
    <m/>
    <m/>
    <m/>
    <m/>
    <m/>
    <n v="2.532"/>
    <m/>
    <m/>
    <m/>
    <m/>
    <m/>
    <m/>
    <m/>
    <m/>
    <n v="6.6745655608214854E-2"/>
    <s v="Derived (8a)"/>
    <n v="0.30399999999999999"/>
    <s v="R2"/>
    <m/>
    <m/>
    <m/>
    <m/>
    <n v="1"/>
    <n v="3"/>
    <n v="1"/>
    <n v="812"/>
    <m/>
    <m/>
    <m/>
    <m/>
    <m/>
  </r>
  <r>
    <x v="44"/>
    <s v="Sung et al. 2014"/>
    <n v="65.3"/>
    <x v="187"/>
    <x v="1"/>
    <x v="1"/>
    <x v="1"/>
    <x v="126"/>
    <x v="5"/>
    <n v="28.865483410937959"/>
    <n v="0.99536149692889508"/>
    <n v="-5.7931034482758617E-2"/>
    <s v="Table 2 p. 138 (75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large-scale commercial balancing index:perfect balance between two land uses = 1"/>
    <m/>
    <x v="4"/>
    <s v="not stated"/>
    <s v="radial"/>
    <s v="400 &lt; x &lt; 800m"/>
    <s v="OLS"/>
    <m/>
    <m/>
    <s v="6e, 8a, 5"/>
    <n v="-5.8200999999999996E-2"/>
    <s v="derived (6e)"/>
    <n v="-0.48099999999999998"/>
    <m/>
    <m/>
    <s v=""/>
    <s v=""/>
    <s v=""/>
    <n v="-1.68"/>
    <m/>
    <s v=""/>
    <s v=""/>
    <s v=""/>
    <s v=""/>
    <n v="0.1"/>
    <m/>
    <m/>
    <n v="3.4643452380952379E-2"/>
    <s v="Derived (8a)"/>
    <n v="0.379"/>
    <s v="R2"/>
    <s v=""/>
    <s v=""/>
    <n v="2.63"/>
    <s v="t"/>
    <n v="1"/>
    <n v="18"/>
    <n v="1"/>
    <n v="454"/>
    <n v="9.3689999999999998"/>
    <n v="0.121"/>
    <n v="-5.8200999999999996E-2"/>
    <m/>
    <m/>
  </r>
  <r>
    <x v="44"/>
    <s v="Sung et al. 2014"/>
    <n v="65.8"/>
    <x v="188"/>
    <x v="1"/>
    <x v="1"/>
    <x v="1"/>
    <x v="127"/>
    <x v="5"/>
    <n v="11.614401858304298"/>
    <n v="0.40049661580359647"/>
    <n v="-4.8275862068965517E-2"/>
    <s v="Table 3 p. 139 (75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400 &lt; x &lt; 800m"/>
    <s v="OLS"/>
    <m/>
    <m/>
    <s v="6e, 8a"/>
    <n v="-0.12053999999999999"/>
    <s v="derived (6e)"/>
    <n v="-0.246"/>
    <m/>
    <m/>
    <s v=""/>
    <s v=""/>
    <s v=""/>
    <n v="-1.4"/>
    <m/>
    <s v=""/>
    <s v=""/>
    <s v=""/>
    <s v=""/>
    <s v=""/>
    <m/>
    <m/>
    <n v="8.6099999999999996E-2"/>
    <s v="Derived (8a)"/>
    <n v="0.52200000000000002"/>
    <s v="R2"/>
    <s v=""/>
    <s v=""/>
    <n v="4.34"/>
    <s v="t"/>
    <n v="1"/>
    <n v="18"/>
    <n v="1"/>
    <n v="454"/>
    <n v="9.0969999999999995"/>
    <n v="0.49"/>
    <n v="-0.12053999999999999"/>
    <m/>
    <m/>
  </r>
  <r>
    <x v="44"/>
    <s v="Sung et al. 2014"/>
    <n v="65.900000000000006"/>
    <x v="189"/>
    <x v="1"/>
    <x v="1"/>
    <x v="1"/>
    <x v="128"/>
    <x v="5"/>
    <n v="16.63853387991319"/>
    <n v="0.57374254758321341"/>
    <n v="-7.1379310344827585E-2"/>
    <s v="Table 3 p. 139 (100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 800m &lt;x &lt;1600m"/>
    <s v="OLS"/>
    <m/>
    <m/>
    <s v="6e, 8a"/>
    <n v="-0.12441000000000001"/>
    <s v="derived (6e)"/>
    <n v="-0.39"/>
    <m/>
    <m/>
    <s v=""/>
    <s v=""/>
    <s v=""/>
    <n v="-2.0699999999999998"/>
    <m/>
    <s v=""/>
    <s v=""/>
    <s v=""/>
    <s v=""/>
    <n v="0.05"/>
    <m/>
    <m/>
    <n v="6.0101449275362324E-2"/>
    <s v="Derived (8a)"/>
    <n v="0.50800000000000001"/>
    <s v="R2"/>
    <s v=""/>
    <s v=""/>
    <n v="4.83"/>
    <s v="t"/>
    <n v="1"/>
    <n v="18"/>
    <n v="1"/>
    <n v="454"/>
    <n v="9.0969999999999995"/>
    <n v="0.31900000000000001"/>
    <n v="-0.12441000000000001"/>
    <m/>
    <m/>
  </r>
  <r>
    <x v="44"/>
    <s v="Sung et al. 2014"/>
    <n v="65.599999999999994"/>
    <x v="190"/>
    <x v="1"/>
    <x v="1"/>
    <x v="1"/>
    <x v="129"/>
    <x v="5"/>
    <n v="13.178822994773915"/>
    <n v="0.4544421722335833"/>
    <n v="-6.0000000000000005E-2"/>
    <s v="Table 3 p. 139 (25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&lt;400m"/>
    <s v="OLS"/>
    <m/>
    <m/>
    <s v="6e, 8a, 5"/>
    <n v="-0.13203000000000001"/>
    <s v="derived (6e)"/>
    <n v="-0.27"/>
    <m/>
    <m/>
    <s v=""/>
    <s v=""/>
    <s v=""/>
    <n v="-1.74"/>
    <m/>
    <s v=""/>
    <s v=""/>
    <s v=""/>
    <s v=""/>
    <n v="0.1"/>
    <m/>
    <m/>
    <n v="7.5879310344827589E-2"/>
    <s v="Derived (8a)"/>
    <n v="0.47199999999999998"/>
    <s v="R2"/>
    <s v=""/>
    <s v=""/>
    <n v="7"/>
    <s v="t"/>
    <n v="1"/>
    <n v="18"/>
    <n v="1"/>
    <n v="454"/>
    <n v="9.0969999999999995"/>
    <n v="0.48899999999999999"/>
    <n v="-0.13203000000000001"/>
    <m/>
    <m/>
  </r>
  <r>
    <x v="30"/>
    <s v="Chatman 2008"/>
    <n v="111.1"/>
    <x v="191"/>
    <x v="1"/>
    <x v="1"/>
    <x v="2"/>
    <x v="42"/>
    <x v="0"/>
    <n v="66.532222782829905"/>
    <n v="0"/>
    <n v="0"/>
    <s v="Table 5 p. 1020 (col. 1 Activity Density)"/>
    <n v="2"/>
    <s v="Y"/>
    <s v="Neg"/>
    <x v="2"/>
    <s v="ridership"/>
    <s v="trip"/>
    <s v="Count"/>
    <x v="0"/>
    <m/>
    <s v="Revealed preference"/>
    <s v="Primary survey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Non-work"/>
    <x v="1"/>
    <s v="San Francisco"/>
    <s v="2003/2004"/>
    <x v="0"/>
    <n v="1000"/>
    <n v="1"/>
    <s v="O"/>
    <s v="Y"/>
    <n v="0"/>
    <n v="0"/>
    <n v="0"/>
    <n v="0"/>
    <x v="1"/>
    <x v="1"/>
    <x v="0"/>
    <n v="1"/>
    <x v="0"/>
    <n v="0"/>
    <n v="0"/>
    <n v="1"/>
    <x v="3"/>
    <s v="Retail employment density"/>
    <m/>
    <x v="9"/>
    <s v="not stated"/>
    <s v="ring"/>
    <s v="400 &lt; x &lt; 800m"/>
    <s v="Negative binomial regression"/>
    <m/>
    <m/>
    <s v="4b, 7b"/>
    <n v="-0.33261200000000002"/>
    <s v="derived (7b)"/>
    <n v="-0.19600000000000001"/>
    <m/>
    <n v="0.82201223467818652"/>
    <s v="Derived (4b)"/>
    <s v=""/>
    <s v=""/>
    <s v=""/>
    <m/>
    <n v="1.92"/>
    <s v=""/>
    <s v=""/>
    <s v=""/>
    <n v="0.1"/>
    <s v=""/>
    <m/>
    <m/>
    <m/>
    <n v="0.16"/>
    <s v="pseudo R2"/>
    <s v=""/>
    <s v=""/>
    <s v=""/>
    <s v=""/>
    <m/>
    <m/>
    <m/>
    <s v=""/>
    <s v=""/>
    <n v="1.6970000000000001"/>
    <n v="-0.33261200000000002"/>
    <m/>
    <m/>
  </r>
  <r>
    <x v="38"/>
    <s v="Dill and Wardell 2007"/>
    <n v="8.1"/>
    <x v="192"/>
    <x v="1"/>
    <x v="1"/>
    <x v="0"/>
    <x v="1"/>
    <x v="2"/>
    <n v="19.173553039543329"/>
    <n v="19.173553039543329"/>
    <n v="15.533004994060418"/>
    <s v="Table 4, p. 55"/>
    <n v="5"/>
    <s v="Y"/>
    <s v="Pos"/>
    <x v="0"/>
    <s v="Mode share"/>
    <s v="trip"/>
    <s v="continuous"/>
    <x v="1"/>
    <s v="development or site"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s v="Work"/>
    <x v="1"/>
    <s v="Portland"/>
    <s v="Not stated"/>
    <x v="1"/>
    <n v="592"/>
    <n v="1"/>
    <s v="O"/>
    <s v="N"/>
    <n v="0"/>
    <n v="0"/>
    <n v="1"/>
    <n v="1"/>
    <x v="1"/>
    <x v="1"/>
    <x v="1"/>
    <n v="0"/>
    <x v="1"/>
    <n v="1"/>
    <n v="0"/>
    <n v="1"/>
    <x v="1"/>
    <s v="Intersection to cul-de-sac continuous (fraction)"/>
    <m/>
    <x v="1"/>
    <s v="Destination/workplace"/>
    <s v="other"/>
    <s v=" TAZ"/>
    <s v="OLS"/>
    <m/>
    <m/>
    <s v="6c"/>
    <n v="0.810126582278481"/>
    <s v="derived (6c)"/>
    <n v="0.08"/>
    <m/>
    <m/>
    <s v=""/>
    <s v=""/>
    <s v=""/>
    <s v=""/>
    <m/>
    <s v=""/>
    <s v=""/>
    <s v=""/>
    <s v=""/>
    <n v="0.06"/>
    <s v=""/>
    <m/>
    <m/>
    <m/>
    <n v="0.71"/>
    <s v="R2"/>
    <s v=""/>
    <s v=""/>
    <s v=""/>
    <s v=""/>
    <m/>
    <m/>
    <m/>
    <s v=""/>
    <n v="7.9000000000000001E-2"/>
    <n v="0.8"/>
    <n v="0.810126582278481"/>
    <m/>
    <m/>
  </r>
  <r>
    <x v="44"/>
    <s v="Sung et al. 2014"/>
    <n v="65.3"/>
    <x v="193"/>
    <x v="1"/>
    <x v="1"/>
    <x v="1"/>
    <x v="130"/>
    <x v="5"/>
    <n v="8.8430907396424629"/>
    <n v="0.30493416343594698"/>
    <n v="-5.7586206896551709E-2"/>
    <s v="Table 2 p. 138 (75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400 &lt; x &lt; 800m"/>
    <s v="OLS"/>
    <m/>
    <m/>
    <s v="6e, 8a, 5"/>
    <n v="-0.18884799999999999"/>
    <s v="derived (6e)"/>
    <n v="-0.40699999999999997"/>
    <m/>
    <m/>
    <s v=""/>
    <s v=""/>
    <s v=""/>
    <n v="-1.67"/>
    <m/>
    <s v=""/>
    <s v=""/>
    <s v=""/>
    <s v=""/>
    <n v="0.1"/>
    <m/>
    <m/>
    <n v="0.11308263473053892"/>
    <s v="Derived (8a)"/>
    <n v="0.379"/>
    <s v="R2"/>
    <s v=""/>
    <s v=""/>
    <n v="2.63"/>
    <s v="t"/>
    <n v="1"/>
    <n v="18"/>
    <n v="1"/>
    <n v="454"/>
    <n v="9.3689999999999998"/>
    <n v="0.46400000000000002"/>
    <n v="-0.18884799999999999"/>
    <m/>
    <m/>
  </r>
  <r>
    <x v="44"/>
    <s v="Sung et al. 2014"/>
    <n v="65.5"/>
    <x v="194"/>
    <x v="1"/>
    <x v="1"/>
    <x v="1"/>
    <x v="131"/>
    <x v="5"/>
    <n v="6.2178828365878722"/>
    <n v="0.21440975298578868"/>
    <n v="-4.1724137931034473E-2"/>
    <s v="Table 2 p. 138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4"/>
    <s v="not stated"/>
    <s v="radial"/>
    <s v=" 800m &lt;x &lt;1600m"/>
    <s v="OLS"/>
    <m/>
    <m/>
    <s v="6e, 8a"/>
    <n v="-0.1946"/>
    <s v="derived (6e)"/>
    <n v="-0.28000000000000003"/>
    <m/>
    <m/>
    <s v=""/>
    <s v=""/>
    <s v=""/>
    <n v="-1.21"/>
    <m/>
    <s v=""/>
    <s v=""/>
    <s v=""/>
    <s v=""/>
    <s v=""/>
    <m/>
    <m/>
    <n v="0.16082644628099174"/>
    <s v="Derived (8a)"/>
    <n v="0.25800000000000001"/>
    <s v="R2"/>
    <s v=""/>
    <s v=""/>
    <n v="2.11"/>
    <s v="t"/>
    <n v="1"/>
    <n v="17"/>
    <n v="1"/>
    <n v="455"/>
    <n v="9.3689999999999998"/>
    <n v="0.69499999999999995"/>
    <n v="-0.1946"/>
    <m/>
    <m/>
  </r>
  <r>
    <x v="44"/>
    <s v="Sung et al. 2014"/>
    <n v="65.099999999999994"/>
    <x v="195"/>
    <x v="1"/>
    <x v="1"/>
    <x v="1"/>
    <x v="132"/>
    <x v="5"/>
    <n v="10.100686205348556"/>
    <n v="0.348299524322364"/>
    <n v="-8.6896551724137946E-2"/>
    <s v="Table 2 p. 138 (25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idential to non-residential balancing index:perfect balance between two land uses = 1"/>
    <m/>
    <x v="4"/>
    <s v="not stated"/>
    <s v="radial"/>
    <s v=" &lt;400m"/>
    <s v="OLS"/>
    <m/>
    <m/>
    <s v="6e, 8a"/>
    <n v="-0.24948799999999999"/>
    <s v="derived (6e)"/>
    <n v="-0.496"/>
    <m/>
    <m/>
    <s v=""/>
    <s v=""/>
    <s v=""/>
    <n v="-2.52"/>
    <m/>
    <s v=""/>
    <s v=""/>
    <s v=""/>
    <s v=""/>
    <s v=""/>
    <m/>
    <m/>
    <n v="9.9003174603174593E-2"/>
    <s v="Derived (8a)"/>
    <n v="0.36799999999999999"/>
    <s v="R2"/>
    <s v=""/>
    <s v=""/>
    <n v="3.6"/>
    <s v="t"/>
    <n v="1"/>
    <n v="18"/>
    <n v="1"/>
    <n v="454"/>
    <n v="9.3689999999999998"/>
    <n v="0.503"/>
    <n v="-0.24948799999999999"/>
    <m/>
    <m/>
  </r>
  <r>
    <x v="44"/>
    <s v="Sung et al. 2014"/>
    <n v="65.2"/>
    <x v="196"/>
    <x v="1"/>
    <x v="1"/>
    <x v="1"/>
    <x v="133"/>
    <x v="5"/>
    <n v="29.006526468455405"/>
    <n v="1.0002250506363932"/>
    <n v="4.1379310344827587E-3"/>
    <s v="Table 2 p. 138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office balancing index:perfect balance between two land uses = 1"/>
    <m/>
    <x v="4"/>
    <s v="not stated"/>
    <s v="radial"/>
    <s v="400 &lt; x &lt; 800m"/>
    <s v="OLS"/>
    <m/>
    <m/>
    <s v="6e, 8a"/>
    <n v="4.1370000000000001E-3"/>
    <s v="derived (6e)"/>
    <n v="2.1000000000000001E-2"/>
    <m/>
    <m/>
    <s v=""/>
    <s v=""/>
    <s v=""/>
    <n v="0.12"/>
    <m/>
    <s v=""/>
    <s v=""/>
    <s v=""/>
    <s v=""/>
    <s v=""/>
    <m/>
    <m/>
    <n v="3.4474999999999999E-2"/>
    <s v="Derived (8a)"/>
    <n v="0.41499999999999998"/>
    <s v="R2"/>
    <s v=""/>
    <s v=""/>
    <n v="3.55"/>
    <s v="t"/>
    <n v="1"/>
    <n v="18"/>
    <n v="1"/>
    <n v="454"/>
    <n v="9.3689999999999998"/>
    <n v="0.19700000000000001"/>
    <n v="4.1370000000000001E-3"/>
    <m/>
    <m/>
  </r>
  <r>
    <x v="56"/>
    <s v="Lane et al. 2006"/>
    <n v="21.1"/>
    <x v="197"/>
    <x v="1"/>
    <x v="1"/>
    <x v="1"/>
    <x v="134"/>
    <x v="1"/>
    <n v="200682840.40995604"/>
    <e v="#VALUE!"/>
    <e v="#VALUE!"/>
    <s v="Table 5 p. 207"/>
    <n v="4"/>
    <s v="Y"/>
    <s v="Pos"/>
    <x v="0"/>
    <s v="ridership"/>
    <s v="boarding"/>
    <s v="continuous"/>
    <x v="1"/>
    <s v="TAZ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s v="General"/>
    <x v="1"/>
    <s v="11 US cities"/>
    <s v="2001 - 2004"/>
    <x v="0"/>
    <n v="348"/>
    <s v="1 (3 year ducontinuous (fraction)n but no change analysed)"/>
    <s v="O"/>
    <s v="Y"/>
    <n v="1"/>
    <n v="0"/>
    <n v="1"/>
    <n v="1"/>
    <x v="1"/>
    <x v="1"/>
    <x v="1"/>
    <n v="0"/>
    <x v="1"/>
    <n v="0"/>
    <n v="0"/>
    <n v="0"/>
    <x v="0"/>
    <s v="Employment (Common catchment area)"/>
    <m/>
    <x v="3"/>
    <s v="Both"/>
    <s v="radial"/>
    <s v=" 800m"/>
    <s v="OLS"/>
    <m/>
    <m/>
    <s v="6e, 8a, 5"/>
    <n v="2.9708568943018707E-8"/>
    <s v="derived (6e)"/>
    <n v="6.8300000000000007E-5"/>
    <m/>
    <m/>
    <s v=""/>
    <s v=""/>
    <s v=""/>
    <n v="5.9619999999999997"/>
    <m/>
    <s v=""/>
    <s v=""/>
    <s v=""/>
    <s v=""/>
    <n v="0"/>
    <n v="1.075"/>
    <m/>
    <n v="4.9829870753134364E-9"/>
    <s v="Derived (8a)"/>
    <n v="0.76"/>
    <s v="R2"/>
    <s v=""/>
    <s v=""/>
    <s v=""/>
    <s v=""/>
    <n v="1"/>
    <n v="9"/>
    <n v="1"/>
    <n v="338"/>
    <m/>
    <n v="2299"/>
    <n v="2.9708568943018707E-8"/>
    <m/>
    <m/>
  </r>
  <r>
    <x v="43"/>
    <s v="Durning and Townsend 2015"/>
    <n v="52.1"/>
    <x v="198"/>
    <x v="1"/>
    <x v="1"/>
    <x v="1"/>
    <x v="135"/>
    <x v="2"/>
    <n v="37.647058823529406"/>
    <n v="37.647058823529406"/>
    <n v="4.7999999999999989"/>
    <s v="Table 3 p. 101"/>
    <n v="4"/>
    <s v="Y"/>
    <s v="Pos"/>
    <x v="0"/>
    <s v="ridership"/>
    <s v="average weekday 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Weekday"/>
    <x v="0"/>
    <s v="Calgary, Edmonton, Montreal, Toronto, Vancouver"/>
    <n v="2012"/>
    <x v="1"/>
    <n v="342"/>
    <n v="1"/>
    <s v="O"/>
    <s v="Y"/>
    <n v="1"/>
    <n v="1"/>
    <n v="0"/>
    <n v="1"/>
    <x v="1"/>
    <x v="1"/>
    <x v="1"/>
    <n v="0"/>
    <x v="1"/>
    <n v="0"/>
    <n v="0"/>
    <n v="0"/>
    <x v="3"/>
    <s v="Commercial density"/>
    <m/>
    <x v="9"/>
    <s v="Origin/residence"/>
    <s v="radial"/>
    <s v=" 800m"/>
    <s v="Bootstrapped regression"/>
    <m/>
    <m/>
    <s v="8b, 8a"/>
    <n v="0.1275"/>
    <s v="Source"/>
    <n v="2.4000000000000001E-4"/>
    <m/>
    <m/>
    <s v=""/>
    <m/>
    <m/>
    <n v="4.8"/>
    <s v="Derived (8b)"/>
    <s v=""/>
    <s v=""/>
    <s v=""/>
    <s v="2.5% CI: 0.00014, 97.5% CI: 0.00034"/>
    <n v="0"/>
    <n v="5.0000000000000002E-5"/>
    <s v="Source"/>
    <n v="2.6562500000000003E-2"/>
    <s v="Derived (8a)"/>
    <n v="0.80330000000000001"/>
    <s v="Adjusted R2"/>
    <s v=""/>
    <s v=""/>
    <s v=""/>
    <s v=""/>
    <n v="1"/>
    <n v="11"/>
    <n v="1"/>
    <n v="330"/>
    <s v=""/>
    <s v=""/>
    <s v=""/>
    <m/>
    <m/>
  </r>
  <r>
    <x v="44"/>
    <s v="Sung et al. 2014"/>
    <n v="65.2"/>
    <x v="199"/>
    <x v="1"/>
    <x v="1"/>
    <x v="1"/>
    <x v="136"/>
    <x v="8"/>
    <n v="104.69314079422384"/>
    <n v="10.469314079422384"/>
    <n v="0.34800000000000003"/>
    <s v="Table 2 p. 138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400 &lt; x &lt; 800m"/>
    <s v="OLS"/>
    <m/>
    <m/>
    <s v="6e, 8a, 5"/>
    <n v="3.3239999999999999E-2"/>
    <s v="derived (6e)"/>
    <n v="3.3239999999999998"/>
    <m/>
    <m/>
    <s v=""/>
    <s v=""/>
    <s v=""/>
    <n v="3.48"/>
    <m/>
    <s v=""/>
    <s v=""/>
    <s v=""/>
    <s v=""/>
    <n v="0.01"/>
    <m/>
    <m/>
    <n v="9.5517241379310339E-3"/>
    <s v="Derived (8a)"/>
    <n v="0.41499999999999998"/>
    <s v="R2"/>
    <s v=""/>
    <s v=""/>
    <n v="3.55"/>
    <s v="t"/>
    <n v="1"/>
    <n v="18"/>
    <n v="1"/>
    <n v="454"/>
    <n v="9.3689999999999998"/>
    <n v="0.01"/>
    <n v="3.3239999999999999E-2"/>
    <m/>
    <m/>
  </r>
  <r>
    <x v="47"/>
    <s v="Cervero 2006"/>
    <n v="2.4"/>
    <x v="200"/>
    <x v="0"/>
    <x v="1"/>
    <x v="1"/>
    <x v="10"/>
    <x v="0"/>
    <n v="15.33593967902171"/>
    <n v="0"/>
    <n v="0"/>
    <s v="Table 3, p. 293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St Louis"/>
    <n v="2004"/>
    <x v="0"/>
    <n v="27"/>
    <n v="1"/>
    <s v="O"/>
    <s v="Y"/>
    <n v="1"/>
    <n v="0"/>
    <n v="1"/>
    <n v="1"/>
    <x v="0"/>
    <x v="1"/>
    <x v="1"/>
    <n v="0"/>
    <x v="1"/>
    <n v="0"/>
    <n v="1"/>
    <n v="0"/>
    <x v="3"/>
    <s v="Dwelling density"/>
    <m/>
    <x v="7"/>
    <s v="Origin/residence"/>
    <s v="radial"/>
    <s v=" 800m"/>
    <s v="OLS"/>
    <m/>
    <m/>
    <s v="6a"/>
    <n v="0.14499999999999999"/>
    <s v="Source (6a)"/>
    <n v="0.14499999999999999"/>
    <m/>
    <m/>
    <s v=""/>
    <s v=""/>
    <s v=""/>
    <s v=""/>
    <m/>
    <s v=""/>
    <m/>
    <m/>
    <s v=""/>
    <n v="0.57999999999999996"/>
    <s v=""/>
    <m/>
    <m/>
    <m/>
    <n v="0.63800000000000001"/>
    <s v="R2"/>
    <s v=""/>
    <s v="&lt;0.001"/>
    <n v="20.399999999999999"/>
    <s v="Fisher's distribution"/>
    <m/>
    <m/>
    <m/>
    <s v=""/>
    <s v=""/>
    <s v=""/>
    <s v=""/>
    <m/>
    <m/>
  </r>
  <r>
    <x v="57"/>
    <s v="Peterson 2011"/>
    <n v="104.1"/>
    <x v="201"/>
    <x v="0"/>
    <x v="1"/>
    <x v="1"/>
    <x v="137"/>
    <x v="0"/>
    <n v="69.557496981319687"/>
    <n v="0"/>
    <n v="0"/>
    <s v="Table 5.7 p. 26"/>
    <n v="3"/>
    <s v="Y"/>
    <s v="Pos"/>
    <x v="0"/>
    <s v="ridership"/>
    <s v="boarding"/>
    <s v="continuous"/>
    <x v="1"/>
    <s v="route/ network buffer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Fargo- Moorhead"/>
    <n v="2010"/>
    <x v="1"/>
    <n v="15"/>
    <n v="1"/>
    <s v="O"/>
    <s v="Y"/>
    <n v="1"/>
    <n v="0"/>
    <n v="0"/>
    <n v="0"/>
    <x v="0"/>
    <x v="1"/>
    <x v="0"/>
    <n v="1"/>
    <x v="0"/>
    <n v="0"/>
    <n v="1"/>
    <n v="0"/>
    <x v="2"/>
    <s v="Proportion of eight land-use types within route area:Closer to 1 implies greater mixture of land use types"/>
    <m/>
    <x v="2"/>
    <s v="not stated"/>
    <s v="route"/>
    <s v=" 800m"/>
    <s v="OLS"/>
    <m/>
    <m/>
    <s v="6e, 4b, 8a"/>
    <n v="0.14079"/>
    <s v="derived (6e)"/>
    <n v="0.247"/>
    <m/>
    <n v="1.28017911277827"/>
    <s v="Derived (4b)"/>
    <s v=""/>
    <s v=""/>
    <n v="9.7929999999999993"/>
    <m/>
    <s v=""/>
    <m/>
    <m/>
    <s v=""/>
    <n v="6.0000000000000001E-3"/>
    <m/>
    <m/>
    <n v="1.4376595527417544E-2"/>
    <s v="Derived (8a)"/>
    <n v="0.26100000000000001"/>
    <s v="Adjusted R2"/>
    <s v=""/>
    <s v=""/>
    <n v="210"/>
    <s v="Fisher's distribution"/>
    <m/>
    <m/>
    <m/>
    <s v=""/>
    <n v="1.252"/>
    <n v="0.56999999999999995"/>
    <n v="0.14079"/>
    <m/>
    <m/>
  </r>
  <r>
    <x v="32"/>
    <s v="Frank et al. 2008"/>
    <n v="31.1"/>
    <x v="202"/>
    <x v="0"/>
    <x v="1"/>
    <x v="1"/>
    <x v="138"/>
    <x v="0"/>
    <n v="12.857142857142858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8707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Destination/workplace"/>
    <s v="other"/>
    <s v=" TAZ"/>
    <s v="Multinomial logistic (nested)"/>
    <s v="not choosing transit"/>
    <m/>
    <s v="4a, 8a"/>
    <n v="0.14000000000000001"/>
    <s v="Source"/>
    <n v="8.4290000000000004E-2"/>
    <n v="1.0879443519272471"/>
    <m/>
    <s v="Derived (4a)"/>
    <s v=""/>
    <s v=""/>
    <n v="1.8"/>
    <m/>
    <s v=""/>
    <s v=""/>
    <s v=""/>
    <s v=""/>
    <s v=""/>
    <m/>
    <m/>
    <n v="7.7777777777777779E-2"/>
    <s v="Derived (8a)"/>
    <n v="0.63900000000000001"/>
    <s v="pseudo R2"/>
    <n v="-3990.1"/>
    <s v=""/>
    <s v=""/>
    <s v=""/>
    <n v="5"/>
    <n v="43"/>
    <n v="1"/>
    <n v="8491"/>
    <s v=""/>
    <s v=""/>
    <s v=""/>
    <m/>
    <m/>
  </r>
  <r>
    <x v="18"/>
    <s v="Zhang 2004"/>
    <n v="131.4"/>
    <x v="203"/>
    <x v="0"/>
    <x v="1"/>
    <x v="1"/>
    <x v="139"/>
    <x v="0"/>
    <n v="9.6323529411764728"/>
    <n v="0"/>
    <n v="0"/>
    <s v="Table 4 (Hong Kong - non-work trip, expanded)"/>
    <n v="4"/>
    <s v="N"/>
    <s v="Pos"/>
    <x v="1"/>
    <s v="mode choice (probability)"/>
    <s v="trip"/>
    <s v="discrete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5"/>
    <s v="Hong Kong"/>
    <n v="1991"/>
    <x v="0"/>
    <n v="15281"/>
    <n v="1"/>
    <s v="O"/>
    <s v="N"/>
    <n v="1"/>
    <n v="1"/>
    <n v="1"/>
    <n v="0"/>
    <x v="0"/>
    <x v="1"/>
    <x v="0"/>
    <n v="1"/>
    <x v="0"/>
    <n v="1"/>
    <n v="1"/>
    <n v="1"/>
    <x v="3"/>
    <s v="Job density (origin)"/>
    <m/>
    <x v="5"/>
    <s v="Origin/residence"/>
    <s v="other"/>
    <s v=" TAZ"/>
    <s v="logistic (nested)"/>
    <s v="drive alone or active modes"/>
    <m/>
    <s v="7a, 8a"/>
    <n v="0.13599999999999998"/>
    <s v="derived (7a)"/>
    <n v="1.6999999999999999E-3"/>
    <m/>
    <m/>
    <m/>
    <m/>
    <m/>
    <n v="1.31"/>
    <m/>
    <m/>
    <m/>
    <m/>
    <m/>
    <s v="NS"/>
    <m/>
    <m/>
    <n v="0.10381679389312976"/>
    <s v="Derived (8a)"/>
    <n v="0.4279"/>
    <s v="Adjusted ρ2"/>
    <m/>
    <m/>
    <m/>
    <m/>
    <m/>
    <m/>
    <m/>
    <m/>
    <n v="0.89600000000000002"/>
    <n v="80"/>
    <n v="1.4143999999999995E-2"/>
    <m/>
    <m/>
  </r>
  <r>
    <x v="44"/>
    <s v="Sung et al. 2014"/>
    <n v="65.7"/>
    <x v="204"/>
    <x v="1"/>
    <x v="1"/>
    <x v="1"/>
    <x v="140"/>
    <x v="8"/>
    <n v="107.66666666666667"/>
    <n v="10.766666666666667"/>
    <n v="0.32300000000000001"/>
    <s v="Table 3 p. 139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400 &lt; x &lt; 800m"/>
    <s v="OLS"/>
    <m/>
    <m/>
    <s v="6e, 8a, 5"/>
    <n v="0.03"/>
    <s v="derived (6e)"/>
    <n v="3"/>
    <m/>
    <m/>
    <s v=""/>
    <s v=""/>
    <s v=""/>
    <n v="3.23"/>
    <m/>
    <s v=""/>
    <s v=""/>
    <s v=""/>
    <s v=""/>
    <n v="0.01"/>
    <m/>
    <m/>
    <n v="9.2879256965944269E-3"/>
    <s v="Derived (8a)"/>
    <n v="0.52200000000000002"/>
    <s v="R2"/>
    <s v=""/>
    <s v=""/>
    <n v="5.68"/>
    <s v="t"/>
    <n v="1"/>
    <n v="18"/>
    <n v="1"/>
    <n v="454"/>
    <n v="9.0969999999999995"/>
    <n v="0.01"/>
    <n v="0.03"/>
    <m/>
    <m/>
  </r>
  <r>
    <x v="43"/>
    <s v="Durning and Townsend 2015"/>
    <n v="52.1"/>
    <x v="205"/>
    <x v="1"/>
    <x v="1"/>
    <x v="2"/>
    <x v="141"/>
    <x v="0"/>
    <n v="1.8040772145047808"/>
    <n v="0"/>
    <n v="0"/>
    <s v="Table 3 p. 101"/>
    <n v="4"/>
    <s v="Y"/>
    <s v="Neg"/>
    <x v="2"/>
    <s v="ridership"/>
    <s v="average weekday 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Weekday"/>
    <x v="0"/>
    <s v="Calgary, Edmonton, Montreal, Toronto, Vancouver"/>
    <n v="2012"/>
    <x v="1"/>
    <n v="342"/>
    <n v="1"/>
    <s v="O"/>
    <s v="Y"/>
    <n v="1"/>
    <n v="1"/>
    <n v="0"/>
    <n v="1"/>
    <x v="1"/>
    <x v="1"/>
    <x v="1"/>
    <n v="0"/>
    <x v="1"/>
    <n v="0"/>
    <n v="0"/>
    <n v="0"/>
    <x v="1"/>
    <s v="street density"/>
    <m/>
    <x v="1"/>
    <s v="Origin/residence"/>
    <s v="radial"/>
    <s v=" 800m"/>
    <s v="Bootstrapped regression"/>
    <m/>
    <m/>
    <s v="8b, 8a"/>
    <n v="-0.55430000000000001"/>
    <s v="Source"/>
    <n v="-1.3999999999999999E-4"/>
    <m/>
    <m/>
    <s v=""/>
    <m/>
    <m/>
    <n v="-1"/>
    <s v="Derived (8b)"/>
    <s v=""/>
    <s v=""/>
    <s v=""/>
    <s v="2.5% CI: −0.00016, 97.5% CI : -0.00013"/>
    <n v="0"/>
    <n v="1.3999999999999999E-4"/>
    <s v="Source"/>
    <n v="0.55430000000000001"/>
    <s v="Derived (8a)"/>
    <n v="0.80330000000000001"/>
    <s v="Adjusted R2"/>
    <s v=""/>
    <s v=""/>
    <s v=""/>
    <s v=""/>
    <n v="1"/>
    <n v="11"/>
    <n v="1"/>
    <n v="330"/>
    <s v=""/>
    <s v=""/>
    <s v=""/>
    <m/>
    <m/>
  </r>
  <r>
    <x v="44"/>
    <s v="Sung et al. 2014"/>
    <n v="65.599999999999994"/>
    <x v="206"/>
    <x v="1"/>
    <x v="1"/>
    <x v="1"/>
    <x v="142"/>
    <x v="8"/>
    <n v="108.96567299006324"/>
    <n v="10.896567299006325"/>
    <n v="0.193"/>
    <s v="Table 3 p. 139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&lt;400m"/>
    <s v="OLS"/>
    <m/>
    <m/>
    <s v="6e, 8a, 5"/>
    <n v="1.7711999999999999E-2"/>
    <s v="derived (6e)"/>
    <n v="2.214"/>
    <m/>
    <m/>
    <s v=""/>
    <s v=""/>
    <s v=""/>
    <n v="1.93"/>
    <m/>
    <s v=""/>
    <s v=""/>
    <s v=""/>
    <s v=""/>
    <n v="0.1"/>
    <m/>
    <m/>
    <n v="9.1772020725388592E-3"/>
    <s v="Derived (8a)"/>
    <n v="0.47199999999999998"/>
    <s v="R2"/>
    <s v=""/>
    <s v=""/>
    <n v="7"/>
    <s v="t"/>
    <n v="1"/>
    <n v="18"/>
    <n v="1"/>
    <n v="454"/>
    <n v="9.0969999999999995"/>
    <n v="8.0000000000000002E-3"/>
    <n v="1.7711999999999999E-2"/>
    <m/>
    <m/>
  </r>
  <r>
    <x v="44"/>
    <s v="Sung et al. 2014"/>
    <n v="65.099999999999994"/>
    <x v="207"/>
    <x v="1"/>
    <x v="1"/>
    <x v="1"/>
    <x v="143"/>
    <x v="8"/>
    <n v="141.55588380108318"/>
    <n v="14.15558838010832"/>
    <n v="0.115"/>
    <s v="Table 3 p. 139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800m &lt;x &lt;1600m"/>
    <s v="OLS"/>
    <m/>
    <m/>
    <s v="6e, 8a"/>
    <n v="8.124000000000001E-3"/>
    <s v="derived (6e)"/>
    <n v="2.0310000000000001"/>
    <m/>
    <m/>
    <s v=""/>
    <s v=""/>
    <s v=""/>
    <n v="1.1499999999999999"/>
    <m/>
    <s v=""/>
    <s v=""/>
    <s v=""/>
    <s v=""/>
    <s v=""/>
    <m/>
    <m/>
    <n v="7.0643478260869579E-3"/>
    <s v="Derived (8a)"/>
    <n v="0.44"/>
    <s v="R2"/>
    <s v=""/>
    <s v=""/>
    <n v="6.36"/>
    <s v="t"/>
    <n v="1"/>
    <n v="18"/>
    <n v="1"/>
    <n v="454"/>
    <n v="9.0969999999999995"/>
    <n v="4.0000000000000001E-3"/>
    <n v="8.124000000000001E-3"/>
    <m/>
    <m/>
  </r>
  <r>
    <x v="44"/>
    <s v="Sung et al. 2014"/>
    <n v="65.900000000000006"/>
    <x v="208"/>
    <x v="1"/>
    <x v="1"/>
    <x v="1"/>
    <x v="144"/>
    <x v="8"/>
    <n v="97.864768683274036"/>
    <n v="9.786476868327405"/>
    <n v="5.5000000000000014E-2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800m &lt;x &lt;1600m"/>
    <s v="OLS"/>
    <m/>
    <m/>
    <s v="6e, 8a"/>
    <n v="5.62E-3"/>
    <s v="derived (6e)"/>
    <n v="1.405"/>
    <m/>
    <m/>
    <s v=""/>
    <s v=""/>
    <s v=""/>
    <n v="0.55000000000000004"/>
    <m/>
    <s v=""/>
    <s v=""/>
    <s v=""/>
    <s v=""/>
    <s v=""/>
    <m/>
    <m/>
    <n v="1.0218181818181817E-2"/>
    <s v="Derived (8a)"/>
    <n v="0.50800000000000001"/>
    <s v="R2"/>
    <s v=""/>
    <s v=""/>
    <n v="4.83"/>
    <s v="t"/>
    <n v="1"/>
    <n v="18"/>
    <n v="1"/>
    <n v="454"/>
    <n v="9.0969999999999995"/>
    <n v="4.0000000000000001E-3"/>
    <n v="5.62E-3"/>
    <m/>
    <m/>
  </r>
  <r>
    <x v="2"/>
    <s v="Marshall and Garrick 2010"/>
    <n v="55.1"/>
    <x v="209"/>
    <x v="1"/>
    <x v="1"/>
    <x v="0"/>
    <x v="145"/>
    <x v="7"/>
    <n v="11.324599801966057"/>
    <n v="2.8311499504915143"/>
    <n v="1.6999999999999997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N"/>
    <n v="1"/>
    <n v="0"/>
    <n v="0"/>
    <n v="1"/>
    <x v="1"/>
    <x v="1"/>
    <x v="0"/>
    <n v="1"/>
    <x v="0"/>
    <n v="0"/>
    <n v="1"/>
    <s v="year dummy"/>
    <x v="1"/>
    <s v="Intersection density"/>
    <m/>
    <x v="1"/>
    <s v="Origin/residence"/>
    <s v="neighbourhood"/>
    <s v=" not stated"/>
    <s v="Multinomial logistic"/>
    <s v="automobile"/>
    <m/>
    <s v="4a, 8a, 7a"/>
    <n v="0.60046271999999989"/>
    <s v="derived (7a)"/>
    <n v="3.5999999999999999E-3"/>
    <n v="1.0036064877830035"/>
    <m/>
    <s v="Derived (4a)"/>
    <s v=""/>
    <s v=""/>
    <n v="6.8"/>
    <m/>
    <s v=""/>
    <s v=""/>
    <s v=""/>
    <s v=""/>
    <s v=""/>
    <n v="5.0000000000000001E-4"/>
    <s v="Source"/>
    <n v="8.8303341176470582E-2"/>
    <s v="Derived (8a)"/>
    <s v="not stated"/>
    <s v=""/>
    <n v="62198.92"/>
    <s v=""/>
    <s v=""/>
    <s v=""/>
    <m/>
    <m/>
    <m/>
    <n v="159"/>
    <n v="5.2299999999999999E-2"/>
    <n v="176"/>
    <n v="0.60046271999999989"/>
    <m/>
    <m/>
  </r>
  <r>
    <x v="50"/>
    <s v="Bhattacharya 2013"/>
    <n v="72.2"/>
    <x v="210"/>
    <x v="0"/>
    <x v="1"/>
    <x v="1"/>
    <x v="146"/>
    <x v="0"/>
    <n v="31.093406033827666"/>
    <n v="0"/>
    <n v="0"/>
    <s v="Table 3.3 p. 64"/>
    <n v="2"/>
    <s v="Y"/>
    <s v="Pos"/>
    <x v="0"/>
    <s v="Transit users"/>
    <s v="individual"/>
    <s v="Count"/>
    <x v="1"/>
    <s v="O-D pair"/>
    <s v="Revealed preference"/>
    <s v="Secondary - travel or household survey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0491"/>
    <n v="1"/>
    <s v="O"/>
    <s v="Y"/>
    <n v="0"/>
    <n v="1"/>
    <n v="0"/>
    <n v="0"/>
    <x v="0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, 8a, 8b"/>
    <n v="0.13"/>
    <s v="Source"/>
    <n v="1.9844899999999999E-2"/>
    <m/>
    <n v="1.02004311906927"/>
    <s v="Derived (4b)"/>
    <s v=""/>
    <s v=""/>
    <n v="4.0421427843975968"/>
    <s v="Derived (8b)"/>
    <n v="4.04"/>
    <s v=""/>
    <s v=""/>
    <s v="0.010223, 0.0294673"/>
    <n v="0"/>
    <n v="4.9094999999999998E-3"/>
    <s v="Source"/>
    <n v="3.2161159794204051E-2"/>
    <s v="Derived (8a)"/>
    <n v="1.3100000000000001E-2"/>
    <s v="pseudo R2"/>
    <n v="-9666.1898999999994"/>
    <s v=""/>
    <s v=""/>
    <s v=""/>
    <m/>
    <m/>
    <m/>
    <s v=""/>
    <s v=""/>
    <s v=""/>
    <s v=""/>
    <m/>
    <m/>
  </r>
  <r>
    <x v="44"/>
    <s v="Sung et al. 2014"/>
    <n v="65.8"/>
    <x v="211"/>
    <x v="1"/>
    <x v="1"/>
    <x v="1"/>
    <x v="147"/>
    <x v="8"/>
    <n v="102.92301358583781"/>
    <n v="10.292301358583781"/>
    <n v="0.05"/>
    <s v="Table 3 p. 139 (7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400 &lt; x &lt; 800m"/>
    <s v="OLS"/>
    <m/>
    <m/>
    <s v="6e, 8a"/>
    <n v="4.8579999999999995E-3"/>
    <s v="derived (6e)"/>
    <n v="0.69399999999999995"/>
    <m/>
    <m/>
    <s v=""/>
    <s v=""/>
    <s v=""/>
    <n v="0.5"/>
    <m/>
    <s v=""/>
    <s v=""/>
    <s v=""/>
    <s v=""/>
    <s v=""/>
    <m/>
    <m/>
    <n v="9.7159999999999989E-3"/>
    <s v="Derived (8a)"/>
    <n v="0.52200000000000002"/>
    <s v="R2"/>
    <s v=""/>
    <s v=""/>
    <n v="4.34"/>
    <s v="t"/>
    <n v="1"/>
    <n v="18"/>
    <n v="1"/>
    <n v="454"/>
    <n v="9.0969999999999995"/>
    <n v="7.0000000000000001E-3"/>
    <n v="4.8579999999999995E-3"/>
    <m/>
    <m/>
  </r>
  <r>
    <x v="44"/>
    <s v="Sung et al. 2014"/>
    <n v="65.3"/>
    <x v="212"/>
    <x v="1"/>
    <x v="1"/>
    <x v="1"/>
    <x v="148"/>
    <x v="8"/>
    <n v="105.29019003595272"/>
    <n v="10.529019003595273"/>
    <n v="4.0999999999999995E-2"/>
    <s v="Table 2 p. 138 (7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400 &lt; x &lt; 800m"/>
    <s v="OLS"/>
    <m/>
    <m/>
    <s v="6e, 8a"/>
    <n v="3.8940000000000003E-3"/>
    <s v="derived (6e)"/>
    <n v="0.64900000000000002"/>
    <m/>
    <m/>
    <s v=""/>
    <s v=""/>
    <s v=""/>
    <n v="0.41"/>
    <m/>
    <s v=""/>
    <s v=""/>
    <s v=""/>
    <s v=""/>
    <s v=""/>
    <m/>
    <m/>
    <n v="9.4975609756097583E-3"/>
    <s v="Derived (8a)"/>
    <n v="0.379"/>
    <s v="R2"/>
    <s v=""/>
    <s v=""/>
    <n v="2.63"/>
    <s v="t"/>
    <n v="1"/>
    <n v="18"/>
    <n v="1"/>
    <n v="454"/>
    <n v="9.3689999999999998"/>
    <n v="6.0000000000000001E-3"/>
    <n v="3.8940000000000003E-3"/>
    <m/>
    <m/>
  </r>
  <r>
    <x v="44"/>
    <s v="Sung et al. 2014"/>
    <n v="65.099999999999994"/>
    <x v="213"/>
    <x v="1"/>
    <x v="1"/>
    <x v="1"/>
    <x v="149"/>
    <x v="8"/>
    <n v="92.153765139547133"/>
    <n v="9.2153765139547144"/>
    <n v="3.5000000000000003E-2"/>
    <s v="Table 2 p. 138 (2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&lt;400m"/>
    <s v="OLS"/>
    <m/>
    <m/>
    <s v="6e, 8a"/>
    <n v="3.7979999999999997E-3"/>
    <s v="derived (6e)"/>
    <n v="0.42199999999999999"/>
    <m/>
    <m/>
    <s v=""/>
    <s v=""/>
    <s v=""/>
    <n v="0.35"/>
    <m/>
    <s v=""/>
    <s v=""/>
    <s v=""/>
    <s v=""/>
    <s v=""/>
    <m/>
    <m/>
    <n v="1.0851428571428571E-2"/>
    <s v="Derived (8a)"/>
    <n v="0.36799999999999999"/>
    <s v="R2"/>
    <s v=""/>
    <s v=""/>
    <n v="3.6"/>
    <s v="t"/>
    <n v="1"/>
    <n v="18"/>
    <n v="1"/>
    <n v="454"/>
    <n v="9.3689999999999998"/>
    <n v="8.9999999999999993E-3"/>
    <n v="3.7979999999999997E-3"/>
    <m/>
    <m/>
  </r>
  <r>
    <x v="44"/>
    <s v="Sung et al. 2014"/>
    <n v="65.400000000000006"/>
    <x v="214"/>
    <x v="1"/>
    <x v="1"/>
    <x v="1"/>
    <x v="150"/>
    <x v="8"/>
    <n v="143.26647564469914"/>
    <n v="14.326647564469916"/>
    <n v="-0.12000000000000001"/>
    <s v="Table 2 p. 138 (10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800m &lt;x &lt;1600m"/>
    <s v="OLS"/>
    <m/>
    <m/>
    <s v="6e, 8a"/>
    <n v="-8.3759999999999998E-3"/>
    <s v="derived (6e)"/>
    <n v="-4.1879999999999997"/>
    <m/>
    <m/>
    <s v=""/>
    <s v=""/>
    <s v=""/>
    <n v="-1.2"/>
    <m/>
    <s v=""/>
    <s v=""/>
    <s v=""/>
    <s v=""/>
    <s v=""/>
    <m/>
    <m/>
    <n v="6.9800000000000001E-3"/>
    <s v="Derived (8a)"/>
    <n v="0.36299999999999999"/>
    <s v="R2"/>
    <s v=""/>
    <s v=""/>
    <n v="1.73"/>
    <s v="t"/>
    <n v="1"/>
    <n v="21"/>
    <n v="1"/>
    <n v="451"/>
    <n v="9.3689999999999998"/>
    <n v="2E-3"/>
    <n v="-8.3759999999999998E-3"/>
    <m/>
    <m/>
  </r>
  <r>
    <x v="37"/>
    <s v="Chen and Zegras 2016"/>
    <n v="86.2"/>
    <x v="215"/>
    <x v="1"/>
    <x v="1"/>
    <x v="0"/>
    <x v="1"/>
    <x v="7"/>
    <n v="19.173553039543329"/>
    <n v="4.7933882598858322"/>
    <n v="4.3667767047559929"/>
    <s v="Table 2 (p-values), Table 3 p. 118 (am peak period)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1"/>
    <s v="Sidewalk density"/>
    <m/>
    <x v="1"/>
    <s v="Origin/residence"/>
    <s v="radial street"/>
    <s v=" 800m"/>
    <s v="OLS"/>
    <m/>
    <m/>
    <m/>
    <n v="0.91100000000000003"/>
    <s v="Source"/>
    <n v="0.03"/>
    <m/>
    <m/>
    <s v=""/>
    <s v=""/>
    <s v=""/>
    <s v=""/>
    <m/>
    <s v=""/>
    <s v=""/>
    <s v=""/>
    <s v="0.01, 0.05"/>
    <n v="0.01"/>
    <s v=""/>
    <m/>
    <m/>
    <m/>
    <n v="0.75900000000000001"/>
    <s v="Adjusted R2"/>
    <s v=""/>
    <s v=""/>
    <s v=""/>
    <s v=""/>
    <m/>
    <m/>
    <m/>
    <s v=""/>
    <s v=""/>
    <s v=""/>
    <s v=""/>
    <m/>
    <m/>
  </r>
  <r>
    <x v="18"/>
    <s v="Zhang 2004"/>
    <n v="131.1"/>
    <x v="216"/>
    <x v="0"/>
    <x v="1"/>
    <x v="1"/>
    <x v="151"/>
    <x v="0"/>
    <n v="24.197530864197528"/>
    <n v="0"/>
    <n v="0"/>
    <s v="Table 3 (Boston - 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3"/>
    <s v="Job density (destination)"/>
    <m/>
    <x v="5"/>
    <s v="Destination/workplace"/>
    <s v="other"/>
    <s v=" TAZ"/>
    <s v="Multinomial logistic"/>
    <s v="drive alone or active modes"/>
    <m/>
    <s v="7a, 8a"/>
    <n v="0.1215"/>
    <s v="derived (7a)"/>
    <n v="8.9999999999999998E-4"/>
    <m/>
    <m/>
    <m/>
    <m/>
    <m/>
    <n v="2.94"/>
    <m/>
    <m/>
    <m/>
    <m/>
    <m/>
    <n v="0.05"/>
    <m/>
    <m/>
    <n v="4.1326530612244901E-2"/>
    <s v="Derived (8a)"/>
    <n v="0.41599999999999998"/>
    <s v="Adjusted ρ2"/>
    <m/>
    <m/>
    <m/>
    <m/>
    <m/>
    <m/>
    <m/>
    <m/>
    <n v="0.30399999999999999"/>
    <n v="135"/>
    <n v="8.4563999999999986E-2"/>
    <m/>
    <m/>
  </r>
  <r>
    <x v="44"/>
    <s v="Sung et al. 2014"/>
    <n v="65.5"/>
    <x v="217"/>
    <x v="1"/>
    <x v="1"/>
    <x v="1"/>
    <x v="152"/>
    <x v="8"/>
    <n v="119.33174224343678"/>
    <n v="11.933174224343679"/>
    <n v="5.000000000000001E-3"/>
    <s v="Table 2 p. 138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Commercial density"/>
    <m/>
    <x v="9"/>
    <s v="not stated"/>
    <s v="radial"/>
    <s v=" 800m &lt;x &lt;1600m"/>
    <s v="OLS"/>
    <m/>
    <m/>
    <s v="6e, 8a"/>
    <n v="4.1899999999999999E-4"/>
    <s v="derived (6e)"/>
    <n v="0.41899999999999998"/>
    <m/>
    <m/>
    <s v=""/>
    <s v=""/>
    <s v=""/>
    <n v="0.05"/>
    <m/>
    <s v=""/>
    <s v=""/>
    <s v=""/>
    <s v=""/>
    <s v=""/>
    <m/>
    <m/>
    <n v="8.3799999999999986E-3"/>
    <s v="Derived (8a)"/>
    <n v="0.25800000000000001"/>
    <s v="R2"/>
    <s v=""/>
    <s v=""/>
    <n v="2.11"/>
    <s v="t"/>
    <n v="1"/>
    <n v="17"/>
    <n v="1"/>
    <n v="455"/>
    <n v="9.3689999999999998"/>
    <n v="1E-3"/>
    <n v="4.1899999999999999E-4"/>
    <m/>
    <m/>
  </r>
  <r>
    <x v="10"/>
    <s v="Choi et al. 2012"/>
    <n v="38.299999999999997"/>
    <x v="218"/>
    <x v="1"/>
    <x v="1"/>
    <x v="1"/>
    <x v="1"/>
    <x v="6"/>
    <n v="19.173553039543329"/>
    <n v="6.3911843465144429"/>
    <n v="0.6007713285723576"/>
    <s v="Table 2 p. 716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1"/>
    <x v="1"/>
    <x v="1"/>
    <x v="1"/>
    <n v="0"/>
    <x v="1"/>
    <n v="0"/>
    <n v="1"/>
    <n v="1"/>
    <x v="1"/>
    <s v="Pedestrian friendly intersection"/>
    <m/>
    <x v="1"/>
    <s v="Destination/workplace"/>
    <s v="radial"/>
    <s v="400 &lt; x &lt; 800m"/>
    <s v="Multiplicative"/>
    <m/>
    <m/>
    <s v="6b"/>
    <n v="9.4E-2"/>
    <s v="Source (6a)"/>
    <n v="9.4E-2"/>
    <m/>
    <m/>
    <s v=""/>
    <s v=""/>
    <s v=""/>
    <s v=""/>
    <m/>
    <s v=""/>
    <m/>
    <m/>
    <s v=""/>
    <n v="1E-3"/>
    <s v=""/>
    <m/>
    <m/>
    <m/>
    <n v="0.79100000000000004"/>
    <s v="Adjusted R2"/>
    <s v=""/>
    <s v=""/>
    <n v="504.24"/>
    <s v="Fisher's distribution"/>
    <m/>
    <m/>
    <m/>
    <s v=""/>
    <s v=""/>
    <s v=""/>
    <s v=""/>
    <m/>
    <m/>
  </r>
  <r>
    <x v="10"/>
    <s v="Choi et al. 2012"/>
    <n v="38.1"/>
    <x v="219"/>
    <x v="1"/>
    <x v="1"/>
    <x v="1"/>
    <x v="1"/>
    <x v="6"/>
    <n v="19.173553039543329"/>
    <n v="6.3911843465144429"/>
    <n v="0.54325066945372769"/>
    <s v="Table 2 p. 715 (multiplicative model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2000"/>
    <n v="1"/>
    <s v="O"/>
    <s v="Y"/>
    <n v="1"/>
    <n v="0"/>
    <n v="0"/>
    <n v="1"/>
    <x v="1"/>
    <x v="1"/>
    <x v="1"/>
    <n v="0"/>
    <x v="1"/>
    <n v="0"/>
    <n v="1"/>
    <n v="0"/>
    <x v="1"/>
    <s v="Pedestrian friendly intersection"/>
    <m/>
    <x v="1"/>
    <s v="Destination/workplace"/>
    <s v="radial"/>
    <s v="400 &lt; x &lt; 800m"/>
    <s v="Multiplicative"/>
    <m/>
    <m/>
    <s v="6b, 5"/>
    <n v="8.5000000000000006E-2"/>
    <s v="Source (6a)"/>
    <n v="8.5000000000000006E-2"/>
    <m/>
    <m/>
    <s v=""/>
    <s v=""/>
    <s v=""/>
    <s v=""/>
    <m/>
    <s v=""/>
    <m/>
    <m/>
    <s v=""/>
    <n v="1E-3"/>
    <s v=""/>
    <m/>
    <m/>
    <m/>
    <n v="0.76700000000000002"/>
    <s v="Adjusted R2"/>
    <s v=""/>
    <s v=""/>
    <n v="438.74200000000002"/>
    <s v="Fisher's distribution"/>
    <m/>
    <m/>
    <m/>
    <s v=""/>
    <s v=""/>
    <s v=""/>
    <s v=""/>
    <m/>
    <m/>
  </r>
  <r>
    <x v="10"/>
    <s v="Choi et al. 2012"/>
    <n v="38.6"/>
    <x v="220"/>
    <x v="1"/>
    <x v="1"/>
    <x v="1"/>
    <x v="1"/>
    <x v="6"/>
    <n v="19.173553039543329"/>
    <n v="6.3911843465144429"/>
    <n v="-1.1312396293330564"/>
    <s v="Table 2 p. 717 (poisson)"/>
    <n v="3"/>
    <s v="Y"/>
    <s v="Neg"/>
    <x v="2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0"/>
    <n v="0"/>
    <n v="0"/>
    <n v="0"/>
    <x v="1"/>
    <x v="1"/>
    <x v="1"/>
    <n v="0"/>
    <x v="1"/>
    <n v="0"/>
    <n v="0"/>
    <n v="0"/>
    <x v="1"/>
    <s v="pedestrian friendly intersections"/>
    <m/>
    <x v="1"/>
    <s v="Origin/residence"/>
    <s v="radial"/>
    <s v="400 &lt; x &lt; 800m"/>
    <s v="Poisson regression"/>
    <m/>
    <m/>
    <m/>
    <n v="-0.17699999999999999"/>
    <s v="Source"/>
    <n v="-6.6000000000000005E-5"/>
    <m/>
    <n v="0.99993400217795203"/>
    <s v="Derived (4b)"/>
    <s v=""/>
    <s v=""/>
    <s v=""/>
    <m/>
    <s v=""/>
    <m/>
    <m/>
    <s v=""/>
    <n v="1E-3"/>
    <s v=""/>
    <m/>
    <m/>
    <m/>
    <n v="0.77700000000000002"/>
    <s v="Adjusted (pseudo) R2"/>
    <s v=""/>
    <s v=""/>
    <n v="336.06400000000002"/>
    <s v="Fisher's distribution"/>
    <m/>
    <m/>
    <m/>
    <s v=""/>
    <s v=""/>
    <s v=""/>
    <s v=""/>
    <m/>
    <m/>
  </r>
  <r>
    <x v="43"/>
    <s v="Durning and Townsend 2015"/>
    <n v="52.1"/>
    <x v="221"/>
    <x v="1"/>
    <x v="1"/>
    <x v="1"/>
    <x v="153"/>
    <x v="2"/>
    <n v="10.548991191099413"/>
    <n v="10.548991191099413"/>
    <n v="3.7543859649122808"/>
    <s v="Table 3 p. 101"/>
    <n v="4"/>
    <s v="Y"/>
    <s v="Pos"/>
    <x v="0"/>
    <s v="ridership"/>
    <s v="average weekday 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Weekday"/>
    <x v="0"/>
    <s v="Calgary, Edmonton, Montreal, Toronto, Vancouver"/>
    <n v="2012"/>
    <x v="1"/>
    <n v="342"/>
    <n v="1"/>
    <s v="O"/>
    <s v="Y"/>
    <n v="1"/>
    <n v="1"/>
    <n v="0"/>
    <n v="1"/>
    <x v="1"/>
    <x v="1"/>
    <x v="1"/>
    <n v="0"/>
    <x v="1"/>
    <n v="0"/>
    <n v="0"/>
    <n v="0"/>
    <x v="1"/>
    <s v="intersection density"/>
    <m/>
    <x v="1"/>
    <s v="Origin/residence"/>
    <s v="radial"/>
    <s v=" 800m"/>
    <s v="Bootstrapped regression"/>
    <m/>
    <m/>
    <s v="8b, 8a"/>
    <n v="0.35589999999999999"/>
    <s v="Source"/>
    <n v="4.28E-3"/>
    <m/>
    <m/>
    <s v=""/>
    <m/>
    <m/>
    <n v="3.7543859649122808"/>
    <s v="Derived (8b)"/>
    <s v=""/>
    <s v=""/>
    <s v=""/>
    <s v="2.5% CI: 0.00211, 97.5% 0.00657"/>
    <n v="5.0000000000000001E-4"/>
    <n v="1.14E-3"/>
    <s v="Source"/>
    <n v="9.4795794392523364E-2"/>
    <s v="Derived (8a)"/>
    <n v="0.80330000000000001"/>
    <s v="Adjusted R2"/>
    <s v=""/>
    <s v=""/>
    <s v=""/>
    <s v=""/>
    <n v="1"/>
    <n v="11"/>
    <n v="1"/>
    <n v="330"/>
    <s v=""/>
    <s v=""/>
    <s v=""/>
    <m/>
    <m/>
  </r>
  <r>
    <x v="5"/>
    <s v="Ramos-Santiago and Brown 2016"/>
    <n v="33.200000000000003"/>
    <x v="222"/>
    <x v="0"/>
    <x v="1"/>
    <x v="1"/>
    <x v="10"/>
    <x v="0"/>
    <n v="15.33593967902171"/>
    <n v="0"/>
    <n v="0"/>
    <s v="(Light rail) Table 3 p. 929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32"/>
    <n v="1"/>
    <s v="O"/>
    <s v="Y"/>
    <n v="1"/>
    <n v="0"/>
    <n v="1"/>
    <n v="1"/>
    <x v="0"/>
    <x v="1"/>
    <x v="0"/>
    <n v="1"/>
    <x v="0"/>
    <n v="1"/>
    <n v="1"/>
    <n v="0"/>
    <x v="3"/>
    <s v="Population density"/>
    <m/>
    <x v="7"/>
    <s v="Origin/residence"/>
    <s v="radial"/>
    <s v=" 400m"/>
    <s v="Negative binomial regression"/>
    <m/>
    <m/>
    <s v="4b"/>
    <n v="0.115"/>
    <s v="Source"/>
    <n v="1E-4"/>
    <m/>
    <n v="1.0001000050001667"/>
    <s v="Derived (4b)"/>
    <s v=""/>
    <s v=""/>
    <s v=""/>
    <m/>
    <s v=""/>
    <s v=""/>
    <s v=""/>
    <s v=""/>
    <n v="5.0000000000000001E-3"/>
    <s v=""/>
    <m/>
    <m/>
    <m/>
    <n v="0.45400000000000001"/>
    <s v="Cragg and Uhler's pseudo R2"/>
    <s v=""/>
    <n v="0"/>
    <s v=""/>
    <s v=""/>
    <m/>
    <m/>
    <m/>
    <s v=""/>
    <s v=""/>
    <n v="1023.14"/>
    <n v="0.102314"/>
    <m/>
    <m/>
  </r>
  <r>
    <x v="39"/>
    <s v="Lund et al. 2004"/>
    <n v="115.4"/>
    <x v="223"/>
    <x v="1"/>
    <x v="1"/>
    <x v="1"/>
    <x v="154"/>
    <x v="2"/>
    <n v="5.7355371900826446"/>
    <n v="5.7355371900826446"/>
    <n v="2.7759999999999998"/>
    <s v="Figure 5-22 p. 78 (imputed from table 5 - 24 p. 77)"/>
    <n v="4"/>
    <s v="Y"/>
    <s v="Pos"/>
    <x v="0"/>
    <s v="Mode share"/>
    <s v="trip"/>
    <s v="continuous (fraction)"/>
    <x v="1"/>
    <s v="development or site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General"/>
    <x v="1"/>
    <s v="Sacramento"/>
    <n v="2003"/>
    <x v="0"/>
    <n v="22"/>
    <n v="1"/>
    <s v="O"/>
    <s v="Y"/>
    <n v="0"/>
    <n v="0"/>
    <n v="0"/>
    <n v="0"/>
    <x v="1"/>
    <x v="0"/>
    <x v="1"/>
    <n v="0"/>
    <x v="1"/>
    <n v="0"/>
    <n v="1"/>
    <n v="0"/>
    <x v="1"/>
    <s v="Crosswalk density"/>
    <m/>
    <x v="1"/>
    <s v="Origin/residence"/>
    <s v="access corridor"/>
    <s v=" not stated"/>
    <s v="OLS"/>
    <m/>
    <m/>
    <s v="8a, 4b"/>
    <n v="0.48399999999999999"/>
    <s v="Source"/>
    <n v="2.3E-2"/>
    <m/>
    <n v="1.0232665395472176"/>
    <s v="Derived (4b)"/>
    <s v=""/>
    <s v=""/>
    <n v="2.7759999999999998"/>
    <m/>
    <s v=""/>
    <m/>
    <m/>
    <s v=""/>
    <n v="1.4E-2"/>
    <m/>
    <m/>
    <n v="0.17435158501440923"/>
    <s v="Derived (8a)"/>
    <n v="0.81100000000000005"/>
    <s v="R2"/>
    <s v=""/>
    <n v="0"/>
    <n v="11.46"/>
    <s v="Fisher's distribution"/>
    <n v="1"/>
    <n v="6"/>
    <n v="1"/>
    <n v="15"/>
    <s v=""/>
    <s v=""/>
    <s v=""/>
    <m/>
    <m/>
  </r>
  <r>
    <x v="58"/>
    <s v="Kuby et al. 2004"/>
    <n v="9.1"/>
    <x v="224"/>
    <x v="1"/>
    <x v="1"/>
    <x v="1"/>
    <x v="155"/>
    <x v="2"/>
    <n v="28.512441323004829"/>
    <n v="28.512441323004829"/>
    <n v="2.024"/>
    <s v="Table 2 p. 239"/>
    <n v="4"/>
    <s v="Y"/>
    <s v="Pos"/>
    <x v="0"/>
    <s v="ridership"/>
    <s v="unlinked trip (boarding)"/>
    <s v="continuous"/>
    <x v="1"/>
    <s v="Transit stop ridership"/>
    <s v="Revealed preference"/>
    <s v="Secondary - travel or household survey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varies"/>
    <n v="2000"/>
    <x v="0"/>
    <n v="268"/>
    <n v="1"/>
    <s v="O"/>
    <s v="Y"/>
    <n v="1"/>
    <n v="0"/>
    <n v="0"/>
    <n v="0"/>
    <x v="1"/>
    <x v="1"/>
    <x v="1"/>
    <n v="0"/>
    <x v="1"/>
    <n v="0"/>
    <n v="0"/>
    <n v="0"/>
    <x v="3"/>
    <s v="Employment density"/>
    <m/>
    <x v="5"/>
    <s v="Origin/residence"/>
    <s v="radial street"/>
    <s v=" 800m"/>
    <s v="OLS"/>
    <m/>
    <m/>
    <s v="6c, 8a"/>
    <n v="7.0986555555555553E-2"/>
    <s v="derived (6c)"/>
    <n v="2.2939999999999999E-2"/>
    <m/>
    <m/>
    <s v=""/>
    <s v=""/>
    <s v=""/>
    <n v="2.024"/>
    <m/>
    <s v=""/>
    <m/>
    <m/>
    <s v=""/>
    <n v="4.3999999999999997E-2"/>
    <m/>
    <m/>
    <n v="3.507240887132191E-2"/>
    <s v="Derived (8a)"/>
    <n v="0.71499999999999997"/>
    <s v="Adjusted R2"/>
    <s v=""/>
    <s v=""/>
    <n v="56.69"/>
    <s v="Fisher's distribution"/>
    <n v="0"/>
    <n v="0"/>
    <n v="0"/>
    <n v="255"/>
    <n v="1260"/>
    <n v="3899"/>
    <n v="7.0986555555555553E-2"/>
    <m/>
    <m/>
  </r>
  <r>
    <x v="56"/>
    <s v="Lane et al. 2006"/>
    <n v="21.1"/>
    <x v="225"/>
    <x v="1"/>
    <x v="1"/>
    <x v="1"/>
    <x v="156"/>
    <x v="2"/>
    <n v="25.407618369526521"/>
    <n v="25.407618369526521"/>
    <n v="7.1369999999999996"/>
    <s v="Table 5 p. 207"/>
    <n v="4"/>
    <s v="Y"/>
    <s v="Pos"/>
    <x v="0"/>
    <s v="ridership"/>
    <s v="boarding"/>
    <s v="continuous"/>
    <x v="1"/>
    <s v="TAZ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s v="General"/>
    <x v="1"/>
    <s v="11 US cities"/>
    <s v="2001 - 2004"/>
    <x v="0"/>
    <n v="348"/>
    <s v="1 (3 year ducontinuous (fraction)n but no change analysed)"/>
    <s v="O"/>
    <s v="Y"/>
    <n v="1"/>
    <n v="0"/>
    <n v="1"/>
    <n v="1"/>
    <x v="1"/>
    <x v="1"/>
    <x v="1"/>
    <n v="0"/>
    <x v="1"/>
    <n v="0"/>
    <n v="0"/>
    <n v="0"/>
    <x v="3"/>
    <s v="Employment (Common catchment area)"/>
    <m/>
    <x v="5"/>
    <s v="Origin/residence"/>
    <s v="radial"/>
    <s v=" 800m"/>
    <s v="OLS"/>
    <m/>
    <m/>
    <s v="6a. 8a"/>
    <n v="0.28089999999999998"/>
    <s v="Source (6a)"/>
    <n v="0.28089999999999998"/>
    <m/>
    <m/>
    <s v=""/>
    <s v=""/>
    <s v=""/>
    <n v="7.1369999999999996"/>
    <m/>
    <s v=""/>
    <s v=""/>
    <s v=""/>
    <s v=""/>
    <n v="0"/>
    <n v="3.9E-2"/>
    <m/>
    <n v="3.9358273784503295E-2"/>
    <s v="Derived (8a)"/>
    <n v="0.76"/>
    <s v="R2"/>
    <s v=""/>
    <s v=""/>
    <s v=""/>
    <s v=""/>
    <n v="1"/>
    <n v="9"/>
    <n v="1"/>
    <n v="338"/>
    <s v=""/>
    <s v=""/>
    <s v=""/>
    <m/>
    <m/>
  </r>
  <r>
    <x v="26"/>
    <s v="Brown and Thompson 2008"/>
    <n v="23.1"/>
    <x v="226"/>
    <x v="1"/>
    <x v="1"/>
    <x v="0"/>
    <x v="157"/>
    <x v="0"/>
    <n v="1.4543114543114539"/>
    <n v="0"/>
    <n v="0"/>
    <s v="Table 4, Model 1 (with trend; non-stationary)"/>
    <n v="4"/>
    <s v="N"/>
    <s v="Pos"/>
    <x v="1"/>
    <s v="ridership"/>
    <s v="per capita increase in linked passenger trip"/>
    <s v="continuous"/>
    <x v="1"/>
    <s v="MSA/ city/ municipality"/>
    <s v="Revealed preference"/>
    <s v="Secondary - patronage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1"/>
    <s v="Atlanta"/>
    <s v="1978 - 2003"/>
    <x v="0"/>
    <n v="26"/>
    <n v="26"/>
    <s v="E"/>
    <s v="N"/>
    <n v="1"/>
    <n v="0"/>
    <n v="1"/>
    <n v="0"/>
    <x v="1"/>
    <x v="1"/>
    <x v="0"/>
    <n v="1"/>
    <x v="0"/>
    <n v="0"/>
    <n v="0"/>
    <n v="1"/>
    <x v="4"/>
    <s v="Difference in decentralisation: continuous (fraction) of population outside service area to poulation inside service area "/>
    <m/>
    <x v="12"/>
    <s v="Origin/residence"/>
    <s v="other"/>
    <s v=" city or metropolitan area"/>
    <s v="OLS"/>
    <m/>
    <m/>
    <s v="6a, 8a"/>
    <n v="0.77700000000000002"/>
    <s v="Source (6a)"/>
    <n v="0.77700000000000002"/>
    <m/>
    <m/>
    <s v=""/>
    <s v=""/>
    <s v=""/>
    <n v="1.1299999999999999"/>
    <m/>
    <s v=""/>
    <s v=""/>
    <s v=""/>
    <s v=""/>
    <n v="0.27900000000000003"/>
    <n v="0.68799999999999994"/>
    <m/>
    <n v="0.68761061946902668"/>
    <s v="Derived (8a)"/>
    <n v="0.90400000000000003"/>
    <s v="Adjusted R2"/>
    <s v=""/>
    <s v=""/>
    <s v=""/>
    <s v=""/>
    <n v="1"/>
    <n v="9"/>
    <n v="1"/>
    <n v="16"/>
    <s v=""/>
    <s v=""/>
    <s v=""/>
    <m/>
    <m/>
  </r>
  <r>
    <x v="10"/>
    <s v="Choi et al. 2012"/>
    <n v="38.1"/>
    <x v="227"/>
    <x v="1"/>
    <x v="1"/>
    <x v="1"/>
    <x v="6"/>
    <x v="3"/>
    <n v="24.587083214173997"/>
    <n v="4.0978472023623329"/>
    <n v="1.8440312410630499"/>
    <s v="Table 2 p. 715 (multiplicative model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Employment (common catchment area)"/>
    <m/>
    <x v="5"/>
    <s v="Destination/workplace"/>
    <s v="radial"/>
    <s v="400 &lt; x &lt; 800m"/>
    <s v="Multiplicative"/>
    <m/>
    <m/>
    <s v="6b, 5"/>
    <n v="0.45"/>
    <s v="Source (6a)"/>
    <n v="0.45"/>
    <m/>
    <m/>
    <s v=""/>
    <s v=""/>
    <s v=""/>
    <s v=""/>
    <m/>
    <s v=""/>
    <m/>
    <m/>
    <s v=""/>
    <n v="1E-3"/>
    <s v=""/>
    <m/>
    <m/>
    <m/>
    <n v="0.76700000000000002"/>
    <s v="Adjusted R2"/>
    <s v=""/>
    <s v=""/>
    <n v="438.74200000000002"/>
    <s v="Fisher's distribution"/>
    <m/>
    <m/>
    <m/>
    <s v=""/>
    <s v=""/>
    <s v=""/>
    <s v=""/>
    <m/>
    <m/>
  </r>
  <r>
    <x v="50"/>
    <s v="Bhattacharya 2013"/>
    <n v="72.400000000000006"/>
    <x v="228"/>
    <x v="0"/>
    <x v="1"/>
    <x v="1"/>
    <x v="158"/>
    <x v="0"/>
    <n v="29.250329897642565"/>
    <n v="0"/>
    <n v="0"/>
    <s v="Table 3.5 p. 67"/>
    <n v="2"/>
    <s v="Y"/>
    <s v="Pos"/>
    <x v="0"/>
    <s v="Transit users"/>
    <s v="individual"/>
    <s v="Count"/>
    <x v="1"/>
    <s v="O-D pair"/>
    <s v="Revealed preference"/>
    <s v="Secondary - travel or household survey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605"/>
    <n v="1"/>
    <s v="O"/>
    <s v="Y"/>
    <n v="0"/>
    <n v="1"/>
    <n v="0"/>
    <n v="0"/>
    <x v="0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, 8a, 8b"/>
    <n v="0.11"/>
    <s v="Source"/>
    <n v="1.6402999999999999E-3"/>
    <m/>
    <n v="1.0016416460279076"/>
    <s v="Derived (4b)"/>
    <s v=""/>
    <s v=""/>
    <n v="3.2175362887406824"/>
    <s v="Derived (8b)"/>
    <n v="3.22"/>
    <s v=""/>
    <s v=""/>
    <s v="0.0006412, 0.0026395"/>
    <n v="1E-3"/>
    <n v="5.0980000000000003E-4"/>
    <s v="Source"/>
    <n v="3.4187648600865699E-2"/>
    <s v="Derived (8a)"/>
    <n v="4.19E-2"/>
    <s v="pseudo R2"/>
    <n v="-1417.5139999999999"/>
    <s v=""/>
    <s v=""/>
    <s v=""/>
    <m/>
    <m/>
    <m/>
    <s v=""/>
    <s v=""/>
    <s v=""/>
    <s v=""/>
    <m/>
    <m/>
  </r>
  <r>
    <x v="34"/>
    <s v="Taylor et al. 2009"/>
    <n v="14.1"/>
    <x v="229"/>
    <x v="0"/>
    <x v="1"/>
    <x v="1"/>
    <x v="10"/>
    <x v="0"/>
    <n v="15.33593967902171"/>
    <n v="0"/>
    <n v="0"/>
    <s v="Table 2 p. 68"/>
    <n v="5"/>
    <s v="N"/>
    <s v="Pos"/>
    <x v="1"/>
    <s v="ridership"/>
    <s v="boarding"/>
    <s v="continuous"/>
    <x v="1"/>
    <s v="UZA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Other"/>
    <x v="1"/>
    <s v="varies"/>
    <n v="2000"/>
    <x v="0"/>
    <n v="265"/>
    <n v="1"/>
    <s v="O"/>
    <s v="Y"/>
    <n v="1"/>
    <n v="1"/>
    <n v="1"/>
    <n v="1"/>
    <x v="0"/>
    <x v="1"/>
    <x v="0"/>
    <n v="1"/>
    <x v="0"/>
    <n v="0"/>
    <n v="0"/>
    <n v="1"/>
    <x v="3"/>
    <s v="Population density"/>
    <m/>
    <x v="7"/>
    <s v="Origin/residence"/>
    <s v="other"/>
    <s v=" city or metropolitan area"/>
    <s v="OLS"/>
    <m/>
    <m/>
    <s v="6aa"/>
    <n v="0.10872999999999999"/>
    <s v="Source (6a)"/>
    <n v="0.10872999999999999"/>
    <m/>
    <m/>
    <s v=""/>
    <n v="0.83418000000000003"/>
    <s v="Standardised beta coefficient"/>
    <s v=""/>
    <m/>
    <s v=""/>
    <s v=""/>
    <s v=""/>
    <s v=""/>
    <n v="0.22539999999999999"/>
    <s v=""/>
    <m/>
    <m/>
    <m/>
    <n v="0.97330000000000005"/>
    <s v="R2"/>
    <s v=""/>
    <s v=""/>
    <s v=""/>
    <s v=""/>
    <m/>
    <m/>
    <m/>
    <m/>
    <s v=""/>
    <s v=""/>
    <s v=""/>
    <m/>
    <m/>
  </r>
  <r>
    <x v="10"/>
    <s v="Choi et al. 2012"/>
    <n v="38.1"/>
    <x v="230"/>
    <x v="1"/>
    <x v="1"/>
    <x v="1"/>
    <x v="6"/>
    <x v="3"/>
    <n v="24.587083214173997"/>
    <n v="4.0978472023623329"/>
    <n v="1.5325948536835126"/>
    <s v="Table 2 p. 715 (multiplicative model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Employment (common catchment area)"/>
    <m/>
    <x v="5"/>
    <s v="Origin/residence"/>
    <s v="radial"/>
    <s v="400 &lt; x &lt; 800m"/>
    <s v="Multiplicative"/>
    <m/>
    <m/>
    <s v="6b, 5"/>
    <n v="0.374"/>
    <s v="Source (6a)"/>
    <n v="0.49199999999999999"/>
    <m/>
    <m/>
    <s v=""/>
    <s v=""/>
    <s v=""/>
    <s v=""/>
    <m/>
    <s v=""/>
    <m/>
    <m/>
    <s v=""/>
    <n v="1E-3"/>
    <s v=""/>
    <m/>
    <m/>
    <m/>
    <n v="0.76700000000000002"/>
    <s v="Adjusted R2"/>
    <s v=""/>
    <s v=""/>
    <n v="438.74200000000002"/>
    <s v="Fisher's distribution"/>
    <m/>
    <m/>
    <m/>
    <s v=""/>
    <s v=""/>
    <s v=""/>
    <s v=""/>
    <m/>
    <m/>
  </r>
  <r>
    <x v="10"/>
    <s v="Choi et al. 2012"/>
    <n v="38.299999999999997"/>
    <x v="231"/>
    <x v="1"/>
    <x v="1"/>
    <x v="1"/>
    <x v="6"/>
    <x v="3"/>
    <n v="24.587083214173997"/>
    <n v="4.0978472023623329"/>
    <n v="1.5325948536835126"/>
    <s v="Table 2 p. 716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Employment (common catchment area)"/>
    <m/>
    <x v="5"/>
    <s v="Origin/residence"/>
    <s v="radial"/>
    <s v="400 &lt; x &lt; 800m"/>
    <s v="Multiplicative"/>
    <m/>
    <m/>
    <s v="6b, 5"/>
    <n v="0.374"/>
    <s v="Source (6a)"/>
    <n v="0.374"/>
    <m/>
    <m/>
    <s v=""/>
    <s v=""/>
    <s v=""/>
    <s v=""/>
    <m/>
    <s v=""/>
    <m/>
    <m/>
    <s v=""/>
    <n v="1E-3"/>
    <s v=""/>
    <m/>
    <m/>
    <m/>
    <n v="0.79100000000000004"/>
    <s v="Adjusted R2"/>
    <s v=""/>
    <s v=""/>
    <n v="504.24"/>
    <s v="Fisher's distribution"/>
    <m/>
    <m/>
    <m/>
    <s v=""/>
    <s v=""/>
    <s v=""/>
    <s v=""/>
    <m/>
    <m/>
  </r>
  <r>
    <x v="10"/>
    <s v="Choi et al. 2012"/>
    <n v="38.5"/>
    <x v="232"/>
    <x v="1"/>
    <x v="1"/>
    <x v="1"/>
    <x v="6"/>
    <x v="3"/>
    <n v="24.587083214173997"/>
    <n v="4.0978472023623329"/>
    <n v="1.0490488838047571"/>
    <s v="Table 2 p. 717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1"/>
    <x v="1"/>
    <x v="1"/>
    <x v="1"/>
    <n v="0"/>
    <x v="1"/>
    <n v="0"/>
    <n v="1"/>
    <n v="1"/>
    <x v="3"/>
    <s v="Employment (common catchment area)"/>
    <m/>
    <x v="5"/>
    <s v="Origin/residence"/>
    <s v="radial"/>
    <s v="400 &lt; x &lt; 800m"/>
    <s v="Multiplicative"/>
    <m/>
    <m/>
    <s v="6b, 5"/>
    <n v="0.25600000000000001"/>
    <s v="Source (6a)"/>
    <n v="0.25600000000000001"/>
    <m/>
    <m/>
    <s v=""/>
    <s v=""/>
    <s v=""/>
    <s v=""/>
    <m/>
    <s v=""/>
    <m/>
    <m/>
    <s v=""/>
    <n v="1E-3"/>
    <s v=""/>
    <m/>
    <m/>
    <m/>
    <n v="0.77100000000000002"/>
    <s v="Adjusted R2"/>
    <s v=""/>
    <s v=""/>
    <n v="559.42899999999997"/>
    <s v="Fisher's distribution"/>
    <m/>
    <m/>
    <m/>
    <s v=""/>
    <s v=""/>
    <s v=""/>
    <s v=""/>
    <m/>
    <m/>
  </r>
  <r>
    <x v="18"/>
    <s v="Zhang 2004"/>
    <n v="131.30000000000001"/>
    <x v="233"/>
    <x v="0"/>
    <x v="1"/>
    <x v="1"/>
    <x v="159"/>
    <x v="0"/>
    <n v="5.2281368821292782"/>
    <n v="0"/>
    <n v="0"/>
    <s v="Table 4 (Hong Kong - work trip, expanded)"/>
    <n v="4"/>
    <s v="N"/>
    <s v="Pos"/>
    <x v="1"/>
    <s v="mode choice (probability)"/>
    <s v="trip"/>
    <s v="discrete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Work"/>
    <x v="5"/>
    <s v="Hong Kong"/>
    <n v="1991"/>
    <x v="0"/>
    <n v="20246"/>
    <n v="1"/>
    <s v="O"/>
    <s v="N"/>
    <n v="1"/>
    <n v="1"/>
    <n v="1"/>
    <n v="0"/>
    <x v="0"/>
    <x v="1"/>
    <x v="0"/>
    <n v="1"/>
    <x v="0"/>
    <n v="1"/>
    <n v="1"/>
    <n v="1"/>
    <x v="3"/>
    <s v="population density (origin)"/>
    <m/>
    <x v="7"/>
    <s v="Origin/residence"/>
    <s v="other"/>
    <s v=" TAZ"/>
    <s v="logistic (nested)"/>
    <s v="drive alone or active modes"/>
    <m/>
    <s v="7a, 8a"/>
    <n v="0.1052"/>
    <s v="derived (7a)"/>
    <n v="4.0000000000000002E-4"/>
    <m/>
    <m/>
    <m/>
    <m/>
    <m/>
    <n v="0.55000000000000004"/>
    <m/>
    <m/>
    <m/>
    <m/>
    <m/>
    <s v="NS"/>
    <m/>
    <m/>
    <n v="0.19127272727272726"/>
    <s v="Derived (8a)"/>
    <n v="0.4098"/>
    <s v="Adjusted ρ2"/>
    <m/>
    <m/>
    <m/>
    <m/>
    <m/>
    <m/>
    <m/>
    <m/>
    <n v="0.88600000000000001"/>
    <n v="263"/>
    <n v="1.19928E-2"/>
    <m/>
    <m/>
  </r>
  <r>
    <x v="10"/>
    <s v="Choi et al. 2012"/>
    <n v="38.5"/>
    <x v="234"/>
    <x v="1"/>
    <x v="1"/>
    <x v="1"/>
    <x v="6"/>
    <x v="3"/>
    <n v="24.587083214173997"/>
    <n v="4.0978472023623329"/>
    <n v="1.0039725645787716"/>
    <s v="Table 2 p. 717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Employment (common catchment area)"/>
    <m/>
    <x v="5"/>
    <s v="Destination/workplace"/>
    <s v="radial"/>
    <s v="400 &lt; x &lt; 800m"/>
    <s v="Multiplicative"/>
    <m/>
    <m/>
    <s v="6b, 5"/>
    <n v="0.245"/>
    <s v="Source (6a)"/>
    <n v="0.245"/>
    <m/>
    <m/>
    <s v=""/>
    <s v=""/>
    <s v=""/>
    <s v=""/>
    <m/>
    <s v=""/>
    <m/>
    <m/>
    <s v=""/>
    <n v="1E-3"/>
    <s v=""/>
    <m/>
    <m/>
    <m/>
    <n v="0.77100000000000002"/>
    <s v="Adjusted R2"/>
    <s v=""/>
    <s v=""/>
    <n v="559.42899999999997"/>
    <s v="Fisher's distribution"/>
    <m/>
    <m/>
    <m/>
    <s v=""/>
    <s v=""/>
    <s v=""/>
    <s v=""/>
    <m/>
    <m/>
  </r>
  <r>
    <x v="59"/>
    <s v="Woldeamanuel and Kent 2016"/>
    <n v="76.099999999999994"/>
    <x v="235"/>
    <x v="0"/>
    <x v="1"/>
    <x v="1"/>
    <x v="160"/>
    <x v="0"/>
    <n v="38.573953349282299"/>
    <n v="0"/>
    <n v="0"/>
    <s v="Table 3"/>
    <n v="4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ernando"/>
    <n v="2012"/>
    <x v="1"/>
    <n v="18"/>
    <n v="1"/>
    <s v="O"/>
    <s v="N"/>
    <n v="0"/>
    <n v="0"/>
    <n v="0"/>
    <n v="0"/>
    <x v="0"/>
    <x v="1"/>
    <x v="0"/>
    <n v="1"/>
    <x v="0"/>
    <n v="0"/>
    <n v="0"/>
    <n v="0"/>
    <x v="1"/>
    <s v="Connectivity index"/>
    <m/>
    <x v="1"/>
    <s v="Origin/residence"/>
    <s v="radial"/>
    <s v=" 400m"/>
    <s v="OLS"/>
    <m/>
    <m/>
    <s v="6c, 8a"/>
    <n v="0.10369691599355925"/>
    <s v="derived (6c)"/>
    <n v="0.04"/>
    <m/>
    <m/>
    <s v=""/>
    <s v=""/>
    <s v=""/>
    <n v="4"/>
    <m/>
    <s v=""/>
    <s v=""/>
    <s v=""/>
    <s v=""/>
    <n v="0.01"/>
    <n v="0.01"/>
    <s v="Source"/>
    <n v="2.5924228998389812E-2"/>
    <s v="Derived (8a)"/>
    <n v="0.63400000000000001"/>
    <s v="Adjusted R2"/>
    <s v=""/>
    <s v=""/>
    <s v=""/>
    <s v=""/>
    <n v="1"/>
    <n v="6"/>
    <n v="1"/>
    <n v="11"/>
    <n v="12.89913"/>
    <n v="33.44"/>
    <n v="0.10369691599355925"/>
    <m/>
    <m/>
  </r>
  <r>
    <x v="10"/>
    <s v="Choi et al. 2012"/>
    <n v="38.299999999999997"/>
    <x v="236"/>
    <x v="1"/>
    <x v="1"/>
    <x v="1"/>
    <x v="6"/>
    <x v="3"/>
    <n v="24.587083214173997"/>
    <n v="4.0978472023623329"/>
    <n v="0.54911152511655259"/>
    <s v="Table 2 p. 716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Employment (common catchment area)"/>
    <m/>
    <x v="5"/>
    <s v="Destination/workplace"/>
    <s v="radial"/>
    <s v="400 &lt; x &lt; 800m"/>
    <s v="Multiplicative"/>
    <m/>
    <m/>
    <s v="6b, 5"/>
    <n v="0.13400000000000001"/>
    <s v="Source (6a)"/>
    <n v="0.13400000000000001"/>
    <m/>
    <m/>
    <s v=""/>
    <s v=""/>
    <s v=""/>
    <s v=""/>
    <m/>
    <s v=""/>
    <m/>
    <m/>
    <s v=""/>
    <n v="1E-3"/>
    <s v=""/>
    <m/>
    <m/>
    <m/>
    <n v="0.79100000000000004"/>
    <s v="Adjusted R2"/>
    <s v=""/>
    <s v=""/>
    <n v="504.24"/>
    <s v="Fisher's distribution"/>
    <m/>
    <m/>
    <m/>
    <s v=""/>
    <s v=""/>
    <s v=""/>
    <s v=""/>
    <m/>
    <m/>
  </r>
  <r>
    <x v="60"/>
    <s v="Chakour and Eluru 2016"/>
    <n v="59.1"/>
    <x v="237"/>
    <x v="1"/>
    <x v="1"/>
    <x v="1"/>
    <x v="161"/>
    <x v="4"/>
    <n v="6.8999999999999995"/>
    <n v="3.4499999999999997"/>
    <n v="-1.0349999999999999"/>
    <s v="Table 3 p. 212 (boarding, AM peak)"/>
    <n v="4"/>
    <s v="Y"/>
    <s v="Neg"/>
    <x v="2"/>
    <s v="Ridership thresholds (probability)"/>
    <s v="boarding per hour"/>
    <s v="ordered categorical"/>
    <x v="1"/>
    <s v="Transit stop ridership"/>
    <s v="Revealed preference"/>
    <s v="Secondary - travel or household survey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s v="high Ridership stops (250+ daily boardings and alightings)"/>
    <s v="Peak"/>
    <x v="0"/>
    <s v="Montreal"/>
    <s v="pre-2016"/>
    <x v="1"/>
    <n v="1813"/>
    <n v="1"/>
    <s v="O"/>
    <s v="Y"/>
    <n v="1"/>
    <n v="0"/>
    <n v="0"/>
    <n v="0"/>
    <x v="1"/>
    <x v="1"/>
    <x v="1"/>
    <n v="0"/>
    <x v="1"/>
    <n v="1"/>
    <n v="0"/>
    <n v="0"/>
    <x v="3"/>
    <s v="Job density"/>
    <m/>
    <x v="5"/>
    <s v="Origin/residence"/>
    <s v="other"/>
    <s v=" TAZ"/>
    <s v="Ordered probit "/>
    <m/>
    <m/>
    <s v="8a"/>
    <n v="-0.3"/>
    <s v="Source"/>
    <n v="-3.0000000000000001E-3"/>
    <m/>
    <m/>
    <s v=""/>
    <s v=""/>
    <s v=""/>
    <n v="-2.0699999999999998"/>
    <m/>
    <s v=""/>
    <s v=""/>
    <s v=""/>
    <s v=""/>
    <s v=""/>
    <m/>
    <m/>
    <n v="0.14492753623188406"/>
    <s v="Derived (8a)"/>
    <s v="not stated"/>
    <s v=""/>
    <s v=""/>
    <s v=""/>
    <s v=""/>
    <s v=""/>
    <n v="1"/>
    <n v="12"/>
    <n v="0"/>
    <n v="1801"/>
    <n v="31.62"/>
    <m/>
    <m/>
    <m/>
    <m/>
  </r>
  <r>
    <x v="46"/>
    <s v="Hess 2009"/>
    <n v="1.5"/>
    <x v="238"/>
    <x v="0"/>
    <x v="1"/>
    <x v="1"/>
    <x v="95"/>
    <x v="0"/>
    <n v="39.368137514305083"/>
    <n v="0"/>
    <n v="0"/>
    <s v="Model 5, p. 18"/>
    <n v="3"/>
    <s v="N"/>
    <s v="Pos"/>
    <x v="1"/>
    <s v="Transit use (probability)"/>
    <s v="any transit trip in 12 months"/>
    <s v="binary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"/>
    <s v="2005 - 06"/>
    <x v="0"/>
    <n v="109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Binary logistic"/>
    <s v="no transit trip"/>
    <m/>
    <s v="4a, 7a"/>
    <n v="9.2364999999999989E-2"/>
    <s v="derived (7a)"/>
    <n v="0.377"/>
    <n v="1.4579043093712258"/>
    <m/>
    <s v="Derived (4a)"/>
    <s v=""/>
    <s v=""/>
    <s v=""/>
    <m/>
    <s v=""/>
    <s v=""/>
    <s v=""/>
    <s v=""/>
    <s v=""/>
    <s v=""/>
    <m/>
    <m/>
    <m/>
    <s v=""/>
    <s v=""/>
    <s v=""/>
    <s v=""/>
    <s v=""/>
    <s v=""/>
    <m/>
    <m/>
    <m/>
    <s v=""/>
    <n v="0.65"/>
    <n v="0.7"/>
    <n v="9.2364999999999989E-2"/>
    <m/>
    <m/>
  </r>
  <r>
    <x v="60"/>
    <s v="Chakour and Eluru 2016"/>
    <n v="59.6"/>
    <x v="239"/>
    <x v="1"/>
    <x v="1"/>
    <x v="1"/>
    <x v="162"/>
    <x v="4"/>
    <n v="8.7666666666666657"/>
    <n v="4.3833333333333329"/>
    <n v="1.3149999999999997"/>
    <s v="Table 3 p. 212 (alighting, PM peak)"/>
    <n v="4"/>
    <s v="Y"/>
    <s v="Pos"/>
    <x v="0"/>
    <s v="Ridership thresholds (probability)"/>
    <s v="Alighting per hour"/>
    <s v="ordered categorical"/>
    <x v="1"/>
    <s v="Transit stop ridership"/>
    <s v="Revealed preference"/>
    <s v="Secondary - travel or household survey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s v="high Ridership stops (250+ daily boardings and alightings)"/>
    <s v="Peak"/>
    <x v="0"/>
    <s v="Montreal"/>
    <s v="pre-2016"/>
    <x v="1"/>
    <n v="1813"/>
    <n v="1"/>
    <s v="O"/>
    <s v="Y"/>
    <n v="1"/>
    <n v="0"/>
    <n v="0"/>
    <n v="0"/>
    <x v="1"/>
    <x v="1"/>
    <x v="1"/>
    <n v="0"/>
    <x v="1"/>
    <n v="1"/>
    <n v="0"/>
    <n v="0"/>
    <x v="3"/>
    <s v="Job density"/>
    <m/>
    <x v="5"/>
    <s v="Destination/workplace"/>
    <s v="other"/>
    <s v=" TAZ"/>
    <s v="Ordered probit "/>
    <m/>
    <m/>
    <s v="8a"/>
    <n v="0.3"/>
    <s v="Source"/>
    <n v="3.0000000000000001E-3"/>
    <m/>
    <m/>
    <s v=""/>
    <s v=""/>
    <s v=""/>
    <n v="2.63"/>
    <m/>
    <s v=""/>
    <s v=""/>
    <s v=""/>
    <s v=""/>
    <s v=""/>
    <m/>
    <m/>
    <n v="0.11406844106463879"/>
    <s v="Derived (8a)"/>
    <s v="not stated"/>
    <s v=""/>
    <s v=""/>
    <s v=""/>
    <s v=""/>
    <s v=""/>
    <n v="1"/>
    <n v="13"/>
    <n v="0"/>
    <n v="1800"/>
    <n v="32.950000000000003"/>
    <m/>
    <m/>
    <m/>
    <m/>
  </r>
  <r>
    <x v="44"/>
    <s v="Sung et al. 2014"/>
    <n v="65.099999999999994"/>
    <x v="240"/>
    <x v="1"/>
    <x v="1"/>
    <x v="1"/>
    <x v="163"/>
    <x v="8"/>
    <n v="40.684731711061637"/>
    <n v="4.0684731711061639"/>
    <n v="0.26500000000000001"/>
    <s v="Table 2 p. 138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&lt;400m"/>
    <s v="OLS"/>
    <m/>
    <m/>
    <s v="6e, 8a, 5"/>
    <n v="6.5135000000000012E-2"/>
    <s v="derived (6e)"/>
    <n v="1.861"/>
    <m/>
    <m/>
    <s v=""/>
    <s v=""/>
    <s v=""/>
    <n v="2.65"/>
    <m/>
    <s v=""/>
    <s v=""/>
    <s v=""/>
    <s v=""/>
    <n v="0.01"/>
    <m/>
    <m/>
    <n v="2.4579245283018872E-2"/>
    <s v="Derived (8a)"/>
    <n v="0.36799999999999999"/>
    <s v="R2"/>
    <s v=""/>
    <s v=""/>
    <n v="3.6"/>
    <s v="t"/>
    <n v="1"/>
    <n v="18"/>
    <n v="1"/>
    <n v="454"/>
    <n v="9.3689999999999998"/>
    <n v="3.5000000000000003E-2"/>
    <n v="6.5135000000000012E-2"/>
    <m/>
    <m/>
  </r>
  <r>
    <x v="44"/>
    <s v="Sung et al. 2014"/>
    <n v="65.2"/>
    <x v="241"/>
    <x v="1"/>
    <x v="1"/>
    <x v="1"/>
    <x v="164"/>
    <x v="8"/>
    <n v="45.659850537899317"/>
    <n v="4.565985053789932"/>
    <n v="0.27800000000000002"/>
    <s v="Table 2 p. 138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400 &lt; x &lt; 800m"/>
    <s v="OLS"/>
    <m/>
    <m/>
    <s v="6e, 8a, 5"/>
    <n v="6.0885000000000002E-2"/>
    <s v="derived (6e)"/>
    <n v="1.107"/>
    <m/>
    <m/>
    <s v=""/>
    <s v=""/>
    <s v=""/>
    <n v="2.78"/>
    <m/>
    <s v=""/>
    <s v=""/>
    <s v=""/>
    <s v=""/>
    <n v="0.01"/>
    <m/>
    <m/>
    <n v="2.1901079136690649E-2"/>
    <s v="Derived (8a)"/>
    <n v="0.41499999999999998"/>
    <s v="R2"/>
    <s v=""/>
    <s v=""/>
    <n v="3.55"/>
    <s v="t"/>
    <n v="1"/>
    <n v="18"/>
    <n v="1"/>
    <n v="454"/>
    <n v="9.3689999999999998"/>
    <n v="5.5E-2"/>
    <n v="6.0885000000000002E-2"/>
    <m/>
    <m/>
  </r>
  <r>
    <x v="32"/>
    <s v="Frank et al. 2008"/>
    <n v="31.1"/>
    <x v="242"/>
    <x v="0"/>
    <x v="1"/>
    <x v="1"/>
    <x v="165"/>
    <x v="0"/>
    <n v="26.666666666666668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8707"/>
    <n v="1"/>
    <s v="O"/>
    <s v="Y"/>
    <n v="0"/>
    <n v="0"/>
    <n v="0"/>
    <n v="0"/>
    <x v="0"/>
    <x v="1"/>
    <x v="1"/>
    <n v="0"/>
    <x v="1"/>
    <n v="0"/>
    <n v="0"/>
    <n v="0"/>
    <x v="2"/>
    <s v="Land use mix:Entropy: maximises eveness --&gt; 1"/>
    <m/>
    <x v="2"/>
    <s v="Origin/residence"/>
    <s v="other"/>
    <s v=" TAZ"/>
    <s v="Multinomial logistic (nested)"/>
    <s v="not choosing transit"/>
    <m/>
    <s v="4a, 8a"/>
    <n v="0.09"/>
    <s v="Source"/>
    <n v="0.19159999999999999"/>
    <n v="1.2111859456788328"/>
    <m/>
    <s v="Derived (4a)"/>
    <s v=""/>
    <s v=""/>
    <n v="2.4"/>
    <m/>
    <s v=""/>
    <s v=""/>
    <s v=""/>
    <s v=""/>
    <s v=""/>
    <m/>
    <m/>
    <n v="3.7499999999999999E-2"/>
    <s v="Derived (8a)"/>
    <n v="0.63900000000000001"/>
    <s v="pseudo R2"/>
    <n v="-3990.1"/>
    <s v=""/>
    <s v=""/>
    <s v=""/>
    <n v="5"/>
    <n v="43"/>
    <n v="1"/>
    <n v="8491"/>
    <s v=""/>
    <s v=""/>
    <s v=""/>
    <m/>
    <m/>
  </r>
  <r>
    <x v="44"/>
    <s v="Sung et al. 2014"/>
    <n v="65.8"/>
    <x v="243"/>
    <x v="1"/>
    <x v="1"/>
    <x v="1"/>
    <x v="166"/>
    <x v="8"/>
    <n v="54.29914912673533"/>
    <n v="5.4299149126735333"/>
    <n v="0.29100000000000004"/>
    <s v="Table 3 p. 139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400 &lt; x &lt; 800m"/>
    <s v="OLS"/>
    <m/>
    <m/>
    <s v="6e, 8a, 5"/>
    <n v="5.3592000000000008E-2"/>
    <s v="derived (6e)"/>
    <n v="1.6240000000000001"/>
    <m/>
    <m/>
    <s v=""/>
    <s v=""/>
    <s v=""/>
    <n v="2.91"/>
    <m/>
    <s v=""/>
    <s v=""/>
    <s v=""/>
    <s v=""/>
    <n v="0.01"/>
    <m/>
    <m/>
    <n v="1.8416494845360825E-2"/>
    <s v="Derived (8a)"/>
    <n v="0.52200000000000002"/>
    <s v="R2"/>
    <s v=""/>
    <s v=""/>
    <n v="4.34"/>
    <s v="t"/>
    <n v="1"/>
    <n v="18"/>
    <n v="1"/>
    <n v="454"/>
    <n v="9.0969999999999995"/>
    <n v="3.3000000000000002E-2"/>
    <n v="5.3592000000000008E-2"/>
    <m/>
    <m/>
  </r>
  <r>
    <x v="44"/>
    <s v="Sung et al. 2014"/>
    <n v="65.599999999999994"/>
    <x v="244"/>
    <x v="1"/>
    <x v="1"/>
    <x v="1"/>
    <x v="167"/>
    <x v="8"/>
    <n v="50.978384274615436"/>
    <n v="5.0978384274615438"/>
    <n v="0.22900000000000001"/>
    <s v="Table 3 p. 139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&lt;400m"/>
    <s v="OLS"/>
    <m/>
    <m/>
    <s v="6e, 8a, 5"/>
    <n v="4.4921000000000003E-2"/>
    <s v="derived (6e)"/>
    <n v="1.5489999999999999"/>
    <m/>
    <m/>
    <s v=""/>
    <s v=""/>
    <s v=""/>
    <n v="2.29"/>
    <m/>
    <s v=""/>
    <s v=""/>
    <s v=""/>
    <s v=""/>
    <n v="0.05"/>
    <m/>
    <m/>
    <n v="1.9616157205240174E-2"/>
    <s v="Derived (8a)"/>
    <n v="0.47199999999999998"/>
    <s v="R2"/>
    <s v=""/>
    <s v=""/>
    <n v="7"/>
    <s v="t"/>
    <n v="1"/>
    <n v="18"/>
    <n v="1"/>
    <n v="454"/>
    <n v="9.0969999999999995"/>
    <n v="2.9000000000000001E-2"/>
    <n v="4.4921000000000003E-2"/>
    <m/>
    <m/>
  </r>
  <r>
    <x v="44"/>
    <s v="Sung et al. 2014"/>
    <n v="65.3"/>
    <x v="245"/>
    <x v="1"/>
    <x v="1"/>
    <x v="1"/>
    <x v="168"/>
    <x v="8"/>
    <n v="53.041018387553045"/>
    <n v="5.3041018387553045"/>
    <n v="0.22500000000000001"/>
    <s v="Table 2 p. 138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400 &lt; x &lt; 800m"/>
    <s v="OLS"/>
    <m/>
    <m/>
    <s v="6e, 8a, 5"/>
    <n v="4.2419999999999999E-2"/>
    <s v="derived (6e)"/>
    <n v="1.5149999999999999"/>
    <m/>
    <m/>
    <s v=""/>
    <s v=""/>
    <s v=""/>
    <n v="2.25"/>
    <m/>
    <s v=""/>
    <s v=""/>
    <s v=""/>
    <s v=""/>
    <n v="0.05"/>
    <m/>
    <m/>
    <n v="1.8853333333333333E-2"/>
    <s v="Derived (8a)"/>
    <n v="0.379"/>
    <s v="R2"/>
    <s v=""/>
    <s v=""/>
    <n v="2.63"/>
    <s v="t"/>
    <n v="1"/>
    <n v="18"/>
    <n v="1"/>
    <n v="454"/>
    <n v="9.3689999999999998"/>
    <n v="2.8000000000000001E-2"/>
    <n v="4.2419999999999999E-2"/>
    <m/>
    <m/>
  </r>
  <r>
    <x v="6"/>
    <s v="Hamidi and Ewing 2014"/>
    <n v="34.200000000000003"/>
    <x v="246"/>
    <x v="0"/>
    <x v="1"/>
    <x v="1"/>
    <x v="169"/>
    <x v="0"/>
    <n v="4.9425287356321848"/>
    <n v="0"/>
    <n v="0"/>
    <s v="Tabe 7 p. 80"/>
    <n v="4"/>
    <s v="N"/>
    <s v="Pos"/>
    <x v="1"/>
    <s v="Mode share"/>
    <s v="activity"/>
    <s v="continuous (fraction)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7 - 2011"/>
    <x v="0"/>
    <n v="451"/>
    <n v="1"/>
    <s v="O"/>
    <s v="Y"/>
    <n v="0"/>
    <n v="0"/>
    <n v="1"/>
    <n v="0"/>
    <x v="0"/>
    <x v="1"/>
    <x v="0"/>
    <n v="1"/>
    <x v="0"/>
    <n v="0"/>
    <n v="0"/>
    <n v="0"/>
    <x v="2"/>
    <s v="Mixed Use:Entropy: maximises eveness --&gt; 1"/>
    <m/>
    <x v="2"/>
    <s v="Both"/>
    <s v="other"/>
    <s v=" city or metropolitan area"/>
    <s v="OLS"/>
    <m/>
    <m/>
    <s v="6a, 8a"/>
    <n v="8.6999999999999994E-2"/>
    <s v="Source (6a)"/>
    <n v="8.6999999999999994E-2"/>
    <m/>
    <m/>
    <s v=""/>
    <s v=""/>
    <s v=""/>
    <n v="0.43"/>
    <m/>
    <s v=""/>
    <s v=""/>
    <s v=""/>
    <s v=""/>
    <s v=""/>
    <m/>
    <m/>
    <n v="0.20232558139534881"/>
    <s v="Derived (8a)"/>
    <n v="0.66"/>
    <s v="R2"/>
    <s v=""/>
    <s v=""/>
    <s v=""/>
    <s v=""/>
    <n v="1"/>
    <n v="11"/>
    <n v="1"/>
    <n v="440"/>
    <s v=""/>
    <s v=""/>
    <s v=""/>
    <m/>
    <m/>
  </r>
  <r>
    <x v="44"/>
    <s v="Sung et al. 2014"/>
    <n v="65.7"/>
    <x v="247"/>
    <x v="1"/>
    <x v="1"/>
    <x v="1"/>
    <x v="170"/>
    <x v="8"/>
    <n v="55.102955522159817"/>
    <n v="5.5102955522159824"/>
    <n v="0.20900000000000002"/>
    <s v="Table 3 p. 139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400 &lt; x &lt; 800m"/>
    <s v="OLS"/>
    <m/>
    <m/>
    <s v="6e, 8a, 5"/>
    <n v="3.7929000000000004E-2"/>
    <s v="derived (6e)"/>
    <n v="0.80700000000000005"/>
    <m/>
    <m/>
    <s v=""/>
    <s v=""/>
    <s v=""/>
    <n v="2.09"/>
    <m/>
    <s v=""/>
    <s v=""/>
    <s v=""/>
    <s v=""/>
    <n v="0.05"/>
    <m/>
    <m/>
    <n v="1.8147846889952156E-2"/>
    <s v="Derived (8a)"/>
    <n v="0.52200000000000002"/>
    <s v="R2"/>
    <s v=""/>
    <s v=""/>
    <n v="5.68"/>
    <s v="t"/>
    <n v="1"/>
    <n v="18"/>
    <n v="1"/>
    <n v="454"/>
    <n v="9.0969999999999995"/>
    <n v="4.7E-2"/>
    <n v="3.7929000000000004E-2"/>
    <m/>
    <m/>
  </r>
  <r>
    <x v="44"/>
    <s v="Sung et al. 2014"/>
    <n v="65.900000000000006"/>
    <x v="248"/>
    <x v="1"/>
    <x v="1"/>
    <x v="1"/>
    <x v="171"/>
    <x v="8"/>
    <n v="62.31306081754736"/>
    <n v="6.2313060817547363"/>
    <n v="0.15000000000000002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800m &lt;x &lt;1600m"/>
    <s v="OLS"/>
    <m/>
    <m/>
    <s v="6e, 8a"/>
    <n v="2.4072E-2"/>
    <s v="derived (6e)"/>
    <n v="1.4159999999999999"/>
    <m/>
    <m/>
    <s v=""/>
    <s v=""/>
    <s v=""/>
    <n v="1.5"/>
    <m/>
    <s v=""/>
    <s v=""/>
    <s v=""/>
    <s v=""/>
    <s v=""/>
    <m/>
    <m/>
    <n v="1.6048E-2"/>
    <s v="Derived (8a)"/>
    <n v="0.50800000000000001"/>
    <s v="R2"/>
    <s v=""/>
    <s v=""/>
    <n v="4.83"/>
    <s v="t"/>
    <n v="1"/>
    <n v="18"/>
    <n v="1"/>
    <n v="454"/>
    <n v="9.0969999999999995"/>
    <n v="1.7000000000000001E-2"/>
    <n v="2.4072E-2"/>
    <m/>
    <m/>
  </r>
  <r>
    <x v="44"/>
    <s v="Sung et al. 2014"/>
    <n v="65.099999999999994"/>
    <x v="249"/>
    <x v="1"/>
    <x v="1"/>
    <x v="1"/>
    <x v="172"/>
    <x v="8"/>
    <n v="73.18952234206472"/>
    <n v="7.3189522342064723"/>
    <n v="1.9E-2"/>
    <s v="Table 3 p. 139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800m &lt;x &lt;1600m"/>
    <s v="OLS"/>
    <m/>
    <m/>
    <s v="6e, 8a"/>
    <n v="2.5959999999999998E-3"/>
    <s v="derived (6e)"/>
    <n v="0.11799999999999999"/>
    <m/>
    <m/>
    <s v=""/>
    <s v=""/>
    <s v=""/>
    <n v="0.19"/>
    <m/>
    <s v=""/>
    <s v=""/>
    <s v=""/>
    <s v=""/>
    <s v=""/>
    <m/>
    <m/>
    <n v="1.3663157894736841E-2"/>
    <s v="Derived (8a)"/>
    <n v="0.44"/>
    <s v="R2"/>
    <s v=""/>
    <s v=""/>
    <n v="6.36"/>
    <s v="t"/>
    <n v="1"/>
    <n v="18"/>
    <n v="1"/>
    <n v="454"/>
    <n v="9.0969999999999995"/>
    <n v="2.1999999999999999E-2"/>
    <n v="2.5959999999999998E-3"/>
    <m/>
    <m/>
  </r>
  <r>
    <x v="44"/>
    <s v="Sung et al. 2014"/>
    <n v="65.5"/>
    <x v="250"/>
    <x v="1"/>
    <x v="1"/>
    <x v="1"/>
    <x v="173"/>
    <x v="8"/>
    <n v="121.59174649963154"/>
    <n v="12.159174649963155"/>
    <n v="-6.6000000000000003E-2"/>
    <s v="Table 2 p. 138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800m &lt;x &lt;1600m"/>
    <s v="OLS"/>
    <m/>
    <m/>
    <s v="6e, 8a"/>
    <n v="-5.4279999999999997E-3"/>
    <s v="derived (6e)"/>
    <n v="-1.357"/>
    <m/>
    <m/>
    <s v=""/>
    <s v=""/>
    <s v=""/>
    <n v="-0.66"/>
    <m/>
    <s v=""/>
    <s v=""/>
    <s v=""/>
    <s v=""/>
    <s v=""/>
    <m/>
    <m/>
    <n v="8.2242424242424238E-3"/>
    <s v="Derived (8a)"/>
    <n v="0.25800000000000001"/>
    <s v="R2"/>
    <s v=""/>
    <s v=""/>
    <n v="2.11"/>
    <s v="t"/>
    <n v="1"/>
    <n v="17"/>
    <n v="1"/>
    <n v="455"/>
    <n v="9.3689999999999998"/>
    <n v="4.0000000000000001E-3"/>
    <n v="-5.4279999999999997E-3"/>
    <m/>
    <m/>
  </r>
  <r>
    <x v="32"/>
    <s v="Frank et al. 2008"/>
    <n v="31.2"/>
    <x v="251"/>
    <x v="0"/>
    <x v="1"/>
    <x v="1"/>
    <x v="174"/>
    <x v="0"/>
    <n v="13.75"/>
    <n v="0"/>
    <n v="0"/>
    <s v="Table 4 p. 48 (significance from table 3 p. 46)"/>
    <n v="4"/>
    <s v="N"/>
    <s v="Pos"/>
    <x v="1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10475"/>
    <n v="1"/>
    <s v="O"/>
    <s v="Y"/>
    <n v="0"/>
    <n v="0"/>
    <n v="0"/>
    <n v="0"/>
    <x v="0"/>
    <x v="1"/>
    <x v="1"/>
    <n v="0"/>
    <x v="1"/>
    <n v="0"/>
    <n v="0"/>
    <n v="0"/>
    <x v="2"/>
    <s v="Land use mix:Entropy: maximises eveness --&gt; 1"/>
    <m/>
    <x v="2"/>
    <s v="Origin/residence"/>
    <s v="other"/>
    <s v=" TAZ"/>
    <s v="Multinomial logistic (nested)"/>
    <s v="not choosing transit"/>
    <m/>
    <s v="4a, 8a"/>
    <n v="0.08"/>
    <s v="Source"/>
    <n v="0.16250000000000001"/>
    <n v="1.1764483184486905"/>
    <m/>
    <s v="Derived (4a)"/>
    <s v=""/>
    <s v=""/>
    <n v="1.1000000000000001"/>
    <m/>
    <s v=""/>
    <s v=""/>
    <s v=""/>
    <s v=""/>
    <s v=""/>
    <m/>
    <m/>
    <n v="7.2727272727272724E-2"/>
    <s v="Derived (8a)"/>
    <n v="0.47499999999999998"/>
    <s v="pseudo R2"/>
    <n v="-7211.2"/>
    <s v=""/>
    <s v=""/>
    <s v=""/>
    <n v="5"/>
    <n v="43"/>
    <n v="1"/>
    <n v="10259"/>
    <s v=""/>
    <s v=""/>
    <s v=""/>
    <m/>
    <m/>
  </r>
  <r>
    <x v="44"/>
    <s v="Sung et al. 2014"/>
    <n v="65.400000000000006"/>
    <x v="252"/>
    <x v="1"/>
    <x v="1"/>
    <x v="1"/>
    <x v="175"/>
    <x v="8"/>
    <n v="44.871794871794869"/>
    <n v="4.4871794871794872"/>
    <n v="7.000000000000001E-3"/>
    <s v="Table 2 p. 138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Office density"/>
    <m/>
    <x v="5"/>
    <s v="not stated"/>
    <s v="radial"/>
    <s v=" 800m &lt;x &lt;1600m"/>
    <s v="OLS"/>
    <m/>
    <m/>
    <s v="6e, 8a"/>
    <n v="1.5600000000000002E-3"/>
    <s v="derived (6e)"/>
    <n v="0.19500000000000001"/>
    <m/>
    <m/>
    <s v=""/>
    <s v=""/>
    <s v=""/>
    <n v="7.0000000000000007E-2"/>
    <m/>
    <s v=""/>
    <s v=""/>
    <s v=""/>
    <s v=""/>
    <s v=""/>
    <m/>
    <m/>
    <n v="2.2285714285714287E-2"/>
    <s v="Derived (8a)"/>
    <n v="0.36299999999999999"/>
    <s v="R2"/>
    <s v=""/>
    <s v=""/>
    <n v="1.73"/>
    <s v="t"/>
    <n v="1"/>
    <n v="21"/>
    <n v="1"/>
    <n v="451"/>
    <n v="9.3689999999999998"/>
    <n v="8.0000000000000002E-3"/>
    <n v="1.5600000000000002E-3"/>
    <m/>
    <m/>
  </r>
  <r>
    <x v="35"/>
    <s v="Guerra et al. 2012"/>
    <n v="70.13"/>
    <x v="253"/>
    <x v="1"/>
    <x v="1"/>
    <x v="1"/>
    <x v="176"/>
    <x v="2"/>
    <n v="19.595959595959595"/>
    <n v="19.595959595959595"/>
    <n v="3.88"/>
    <s v="Table 5 p. 9 (model 3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1"/>
    <n v="1"/>
    <n v="1"/>
    <n v="0"/>
    <x v="1"/>
    <x v="1"/>
    <x v="1"/>
    <n v="0"/>
    <x v="1"/>
    <n v="1"/>
    <n v="0"/>
    <n v="0"/>
    <x v="3"/>
    <s v="Job density"/>
    <m/>
    <x v="5"/>
    <s v="Both"/>
    <s v="radial"/>
    <s v=" 400m"/>
    <s v="OLS"/>
    <m/>
    <m/>
    <s v="6a, 8a, 5"/>
    <n v="0.19800000000000001"/>
    <s v="Source (6a)"/>
    <n v="0.19800000000000001"/>
    <m/>
    <m/>
    <s v=""/>
    <s v=""/>
    <s v=""/>
    <n v="3.88"/>
    <m/>
    <s v=""/>
    <s v=""/>
    <s v=""/>
    <s v=""/>
    <n v="0.01"/>
    <m/>
    <m/>
    <n v="5.1030927835051552E-2"/>
    <s v="Derived (8a)"/>
    <n v="0.79800000000000004"/>
    <s v="Adjusted R2"/>
    <s v=""/>
    <s v=""/>
    <s v=""/>
    <s v=""/>
    <n v="1"/>
    <n v="13"/>
    <n v="1"/>
    <n v="1435"/>
    <s v=""/>
    <s v=""/>
    <s v=""/>
    <m/>
    <m/>
  </r>
  <r>
    <x v="61"/>
    <s v="Rajamani et al. 2003"/>
    <n v="117.1"/>
    <x v="254"/>
    <x v="0"/>
    <x v="1"/>
    <x v="1"/>
    <x v="177"/>
    <x v="0"/>
    <n v="5.6529032258064511"/>
    <n v="0"/>
    <n v="0"/>
    <s v="Table 2 p. 163"/>
    <n v="3"/>
    <s v="Y"/>
    <s v="Pos"/>
    <x v="0"/>
    <s v="mode choice (probability)"/>
    <s v="trip"/>
    <s v="categorical"/>
    <x v="1"/>
    <s v="neighbourhoo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Portland"/>
    <n v="1995"/>
    <x v="0"/>
    <n v="131"/>
    <n v="1"/>
    <s v="O"/>
    <s v="N"/>
    <n v="0"/>
    <n v="1"/>
    <n v="1"/>
    <n v="0"/>
    <x v="0"/>
    <x v="1"/>
    <x v="0"/>
    <n v="1"/>
    <x v="0"/>
    <n v="0"/>
    <n v="1"/>
    <n v="0"/>
    <x v="3"/>
    <s v="Population density"/>
    <m/>
    <x v="7"/>
    <s v="Origin/residence"/>
    <s v="neighbourhood"/>
    <s v=" not stated"/>
    <s v="Multinomial logistic"/>
    <s v="shared ride"/>
    <m/>
    <s v="4a, 8a"/>
    <n v="7.7499999999999999E-2"/>
    <s v="Source"/>
    <n v="2.8899999999999999E-2"/>
    <n v="1.0293216571626347"/>
    <m/>
    <s v="Derived (4a)"/>
    <m/>
    <m/>
    <n v="0.43809999999999999"/>
    <m/>
    <s v=""/>
    <s v=""/>
    <s v=""/>
    <s v=""/>
    <s v="author's specification"/>
    <s v=""/>
    <m/>
    <n v="0.17690025108422736"/>
    <s v="Derived (8a)"/>
    <s v="not stated"/>
    <s v=""/>
    <s v=""/>
    <s v=""/>
    <s v=""/>
    <s v=""/>
    <m/>
    <m/>
    <m/>
    <s v=""/>
    <s v=""/>
    <s v=""/>
    <s v=""/>
    <m/>
    <m/>
  </r>
  <r>
    <x v="42"/>
    <s v="Zhao et al. 2013"/>
    <n v="128.1"/>
    <x v="255"/>
    <x v="1"/>
    <x v="1"/>
    <x v="1"/>
    <x v="178"/>
    <x v="4"/>
    <n v="29.036833220873618"/>
    <n v="14.518416610436809"/>
    <n v="1.6599999999999997"/>
    <s v="Table  2  p. 120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Employment density at work (common catchment area)"/>
    <m/>
    <x v="5"/>
    <s v="not stated"/>
    <s v="radial"/>
    <s v=" 800m"/>
    <s v="OLS"/>
    <m/>
    <m/>
    <s v="6c, 8a"/>
    <n v="0.11433753724952904"/>
    <s v="derived (6c)"/>
    <n v="0.24060000000000001"/>
    <m/>
    <m/>
    <m/>
    <m/>
    <m/>
    <n v="3.32"/>
    <m/>
    <m/>
    <m/>
    <m/>
    <m/>
    <n v="2.0999999999999999E-3"/>
    <n v="0.11210000000000001"/>
    <m/>
    <n v="3.4439017243834052E-2"/>
    <s v="Derived (8a)"/>
    <n v="0.97899999999999998"/>
    <s v="R2"/>
    <m/>
    <m/>
    <m/>
    <m/>
    <n v="1"/>
    <n v="19"/>
    <n v="1"/>
    <n v="35"/>
    <n v="29195"/>
    <n v="13874"/>
    <n v="0.11433753724952904"/>
    <m/>
    <m/>
  </r>
  <r>
    <x v="42"/>
    <s v="Zhao et al. 2013"/>
    <n v="128.1"/>
    <x v="256"/>
    <x v="1"/>
    <x v="1"/>
    <x v="1"/>
    <x v="179"/>
    <x v="4"/>
    <n v="6587.0180136698382"/>
    <n v="3293.5090068349191"/>
    <n v="1.2150000000000001"/>
    <s v="Table  2  p. 120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Business/office building floor area (common catchment area)"/>
    <m/>
    <x v="5"/>
    <s v="not stated"/>
    <s v="radial"/>
    <s v=" 800m"/>
    <s v="OLS"/>
    <m/>
    <m/>
    <s v="6c, 8a"/>
    <n v="3.6890744718734561E-4"/>
    <s v="derived (6c)"/>
    <n v="5.4999999999999997E-3"/>
    <m/>
    <m/>
    <m/>
    <m/>
    <m/>
    <n v="2.4300000000000002"/>
    <m/>
    <m/>
    <m/>
    <m/>
    <m/>
    <n v="2.0199999999999999E-2"/>
    <n v="2.3E-3"/>
    <s v="Source"/>
    <n v="1.5181376427462782E-4"/>
    <s v="Derived (8a)"/>
    <n v="0.97899999999999998"/>
    <s v="R2"/>
    <m/>
    <m/>
    <m/>
    <m/>
    <n v="1"/>
    <n v="19"/>
    <n v="1"/>
    <n v="35"/>
    <n v="29195"/>
    <n v="435265"/>
    <n v="3.6890744718734561E-4"/>
    <m/>
    <m/>
  </r>
  <r>
    <x v="18"/>
    <s v="Zhang 2004"/>
    <n v="131.1"/>
    <x v="257"/>
    <x v="0"/>
    <x v="1"/>
    <x v="1"/>
    <x v="180"/>
    <x v="0"/>
    <n v="27.662337662337659"/>
    <n v="0"/>
    <n v="0"/>
    <s v="Table 3 (Boston - work trip, expanded)"/>
    <n v="4"/>
    <s v="Y"/>
    <s v="Pos"/>
    <x v="0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3"/>
    <s v="Pop density (destination)"/>
    <m/>
    <x v="7"/>
    <s v="Destination/workplace"/>
    <s v="other"/>
    <s v=" TAZ"/>
    <s v="Multinomial logistic"/>
    <s v="drive alone or active modes"/>
    <m/>
    <s v="7a, 8a"/>
    <n v="7.6999999999999999E-2"/>
    <s v="derived (7a)"/>
    <n v="3.5000000000000001E-3"/>
    <m/>
    <m/>
    <m/>
    <m/>
    <m/>
    <n v="2.13"/>
    <m/>
    <m/>
    <m/>
    <m/>
    <m/>
    <n v="0.05"/>
    <m/>
    <m/>
    <n v="3.615023474178404E-2"/>
    <s v="Derived (8a)"/>
    <n v="0.41599999999999998"/>
    <s v="Adjusted ρ2"/>
    <m/>
    <m/>
    <m/>
    <m/>
    <m/>
    <m/>
    <m/>
    <m/>
    <n v="0.30399999999999999"/>
    <n v="22"/>
    <n v="5.3591999999999994E-2"/>
    <m/>
    <m/>
  </r>
  <r>
    <x v="40"/>
    <s v="Zhao et al. 2014"/>
    <n v="129.1"/>
    <x v="258"/>
    <x v="1"/>
    <x v="1"/>
    <x v="1"/>
    <x v="181"/>
    <x v="4"/>
    <n v="221.3902221165863"/>
    <n v="110.69511105829315"/>
    <n v="1.6650000000000003"/>
    <s v="Table 2 p. 143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Employment density at work (common catchment area)"/>
    <m/>
    <x v="5"/>
    <s v="not stated"/>
    <s v="radial"/>
    <s v=" 800m"/>
    <s v="OLS"/>
    <m/>
    <m/>
    <s v="6c, 8a"/>
    <n v="1.5041314689346981E-2"/>
    <s v="derived (6c)"/>
    <n v="1.4200000000000001E-2"/>
    <m/>
    <m/>
    <m/>
    <m/>
    <m/>
    <n v="3.33"/>
    <m/>
    <m/>
    <m/>
    <m/>
    <m/>
    <n v="2.0999999999999999E-3"/>
    <m/>
    <m/>
    <n v="4.5169113181222163E-3"/>
    <s v="Derived (8a)"/>
    <n v="0.97499999999999998"/>
    <s v="R2"/>
    <m/>
    <m/>
    <m/>
    <m/>
    <m/>
    <m/>
    <m/>
    <n v="34"/>
    <n v="14696"/>
    <n v="13874"/>
    <n v="1.5041314689346981E-2"/>
    <m/>
    <m/>
  </r>
  <r>
    <x v="40"/>
    <s v="Zhao et al. 2014"/>
    <n v="129.1"/>
    <x v="259"/>
    <x v="1"/>
    <x v="1"/>
    <x v="1"/>
    <x v="182"/>
    <x v="4"/>
    <n v="1686.5761847517088"/>
    <n v="843.28809237585438"/>
    <n v="-1.2300000000000002"/>
    <s v="Table 2 p. 143"/>
    <n v="4"/>
    <s v="Y"/>
    <s v="Neg"/>
    <x v="2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Business/office building floor area (common catchment area)"/>
    <m/>
    <x v="5"/>
    <s v="not stated"/>
    <s v="radial"/>
    <s v=" 800m"/>
    <s v="OLS"/>
    <m/>
    <m/>
    <s v="6c, 8a"/>
    <n v="-1.4585762696288469E-3"/>
    <s v="derived (6c)"/>
    <n v="-4.3200000000000002E-2"/>
    <m/>
    <m/>
    <m/>
    <m/>
    <m/>
    <n v="2.46"/>
    <m/>
    <m/>
    <m/>
    <m/>
    <m/>
    <n v="1.9099999999999999E-2"/>
    <m/>
    <m/>
    <n v="5.9291718277595397E-4"/>
    <s v="Derived (8a)"/>
    <n v="0.97499999999999998"/>
    <s v="R2"/>
    <m/>
    <m/>
    <m/>
    <m/>
    <m/>
    <m/>
    <m/>
    <n v="34"/>
    <n v="14696"/>
    <n v="435265"/>
    <n v="-1.4585762696288469E-3"/>
    <m/>
    <m/>
  </r>
  <r>
    <x v="60"/>
    <s v="Chakour and Eluru 2016"/>
    <n v="59.2"/>
    <x v="260"/>
    <x v="1"/>
    <x v="1"/>
    <x v="2"/>
    <x v="183"/>
    <x v="0"/>
    <n v="6.25"/>
    <n v="0"/>
    <n v="0"/>
    <s v="Table 3 p. 212 (boarding, PM peak)"/>
    <n v="4"/>
    <s v="Y"/>
    <s v="Neg"/>
    <x v="2"/>
    <s v="Ridership thresholds (probability)"/>
    <s v="boarding per hour"/>
    <s v="ordered categorical"/>
    <x v="1"/>
    <s v="Transit stop ridership"/>
    <s v="Revealed preference"/>
    <s v="Secondary - travel or household survey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s v="high Ridership stops (250+ daily boardings and alightings)"/>
    <s v="Peak"/>
    <x v="0"/>
    <s v="Montreal"/>
    <s v="pre-2016"/>
    <x v="1"/>
    <n v="1813"/>
    <n v="1"/>
    <s v="O"/>
    <s v="Y"/>
    <n v="1"/>
    <n v="0"/>
    <n v="0"/>
    <n v="0"/>
    <x v="1"/>
    <x v="1"/>
    <x v="1"/>
    <n v="0"/>
    <x v="1"/>
    <n v="1"/>
    <n v="0"/>
    <n v="0"/>
    <x v="3"/>
    <s v="Job density"/>
    <m/>
    <x v="5"/>
    <s v="Origin/residence"/>
    <s v="other"/>
    <s v=" TAZ"/>
    <s v="Ordered probit "/>
    <m/>
    <m/>
    <s v="8a"/>
    <n v="-0.4"/>
    <s v="Source"/>
    <n v="-3.0000000000000001E-3"/>
    <m/>
    <m/>
    <s v=""/>
    <s v=""/>
    <s v=""/>
    <n v="-2.5"/>
    <m/>
    <s v=""/>
    <s v=""/>
    <s v=""/>
    <s v=""/>
    <s v=""/>
    <m/>
    <m/>
    <n v="0.16"/>
    <s v="Derived (8a)"/>
    <s v="not stated"/>
    <s v=""/>
    <s v=""/>
    <s v=""/>
    <s v=""/>
    <s v=""/>
    <n v="1"/>
    <n v="10"/>
    <n v="0"/>
    <n v="1803"/>
    <n v="36.590000000000003"/>
    <m/>
    <m/>
    <m/>
    <m/>
  </r>
  <r>
    <x v="42"/>
    <s v="Zhao et al. 2013"/>
    <n v="128.1"/>
    <x v="261"/>
    <x v="1"/>
    <x v="1"/>
    <x v="1"/>
    <x v="184"/>
    <x v="2"/>
    <n v="82.445791600025714"/>
    <n v="82.445791600025714"/>
    <n v="2.3899999999999997"/>
    <s v="Table  2  p. 120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0"/>
    <s v="Number of shopping centres"/>
    <m/>
    <x v="11"/>
    <s v="not stated"/>
    <s v="radial"/>
    <s v=" 800m"/>
    <s v="OLS"/>
    <m/>
    <m/>
    <s v="6c, 8a"/>
    <n v="2.8988744648056172E-2"/>
    <s v="derived (6c)"/>
    <n v="141.05439999999999"/>
    <m/>
    <m/>
    <m/>
    <m/>
    <m/>
    <n v="2.39"/>
    <m/>
    <m/>
    <m/>
    <m/>
    <m/>
    <n v="2.1399999999999999E-2"/>
    <n v="54.878"/>
    <m/>
    <n v="1.2129181861111369E-2"/>
    <s v="Derived (8a)"/>
    <n v="0.97899999999999998"/>
    <s v="R2"/>
    <m/>
    <m/>
    <m/>
    <m/>
    <n v="1"/>
    <n v="19"/>
    <n v="1"/>
    <n v="35"/>
    <n v="29195"/>
    <n v="6"/>
    <n v="2.8988744648056172E-2"/>
    <m/>
    <m/>
  </r>
  <r>
    <x v="40"/>
    <s v="Zhao et al. 2014"/>
    <n v="129.1"/>
    <x v="262"/>
    <x v="1"/>
    <x v="1"/>
    <x v="1"/>
    <x v="185"/>
    <x v="2"/>
    <n v="403010.8747044917"/>
    <n v="403010.8747044917"/>
    <n v="2.3199999999999994"/>
    <s v="Table 2 p. 143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0"/>
    <s v="Number of shopping centres"/>
    <m/>
    <x v="11"/>
    <s v="not stated"/>
    <s v="radial"/>
    <s v=" 800m"/>
    <s v="OLS"/>
    <m/>
    <m/>
    <s v="6c, 8a"/>
    <n v="5.7566684812193788E-6"/>
    <s v="derived (6c)"/>
    <n v="1.41E-2"/>
    <m/>
    <m/>
    <m/>
    <m/>
    <m/>
    <n v="2.3199999999999998"/>
    <m/>
    <m/>
    <m/>
    <m/>
    <m/>
    <n v="2.6700000000000002E-2"/>
    <m/>
    <m/>
    <n v="2.4813226212152498E-6"/>
    <s v="Derived (8a)"/>
    <n v="0.97499999999999998"/>
    <s v="R2"/>
    <m/>
    <m/>
    <m/>
    <m/>
    <m/>
    <m/>
    <m/>
    <n v="34"/>
    <n v="14696"/>
    <n v="6"/>
    <n v="5.7566684812193788E-6"/>
    <m/>
    <m/>
  </r>
  <r>
    <x v="44"/>
    <s v="Sung et al. 2014"/>
    <n v="65.099999999999994"/>
    <x v="263"/>
    <x v="1"/>
    <x v="1"/>
    <x v="1"/>
    <x v="186"/>
    <x v="1"/>
    <n v="10.936140625491339"/>
    <e v="#VALUE!"/>
    <e v="#VALUE!"/>
    <s v="Table 2 p. 138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 &lt;400m"/>
    <s v="OLS"/>
    <m/>
    <m/>
    <s v="6e, 8a, 5"/>
    <n v="0.28620699999999999"/>
    <s v="derived (6e)"/>
    <n v="0.56899999999999995"/>
    <m/>
    <m/>
    <s v=""/>
    <s v=""/>
    <s v=""/>
    <n v="3.13"/>
    <m/>
    <s v=""/>
    <s v=""/>
    <s v=""/>
    <s v=""/>
    <n v="0.01"/>
    <m/>
    <m/>
    <n v="9.1439936102236427E-2"/>
    <s v="Derived (8a)"/>
    <n v="0.36799999999999999"/>
    <s v="R2"/>
    <s v=""/>
    <s v=""/>
    <n v="3.6"/>
    <s v="t"/>
    <n v="1"/>
    <n v="18"/>
    <n v="1"/>
    <n v="454"/>
    <n v="9.3689999999999998"/>
    <n v="0.503"/>
    <n v="0.28620699999999999"/>
    <m/>
    <m/>
  </r>
  <r>
    <x v="44"/>
    <s v="Sung et al. 2014"/>
    <n v="65.599999999999994"/>
    <x v="264"/>
    <x v="1"/>
    <x v="1"/>
    <x v="1"/>
    <x v="187"/>
    <x v="1"/>
    <n v="14.122698000225965"/>
    <e v="#VALUE!"/>
    <e v="#VALUE!"/>
    <s v="Table 3 p. 139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 &lt;400m"/>
    <s v="OLS"/>
    <m/>
    <m/>
    <s v="6e, 8a, 5"/>
    <n v="0.212424"/>
    <s v="derived (6e)"/>
    <n v="0.42399999999999999"/>
    <m/>
    <m/>
    <s v=""/>
    <s v=""/>
    <s v=""/>
    <n v="3"/>
    <m/>
    <s v=""/>
    <s v=""/>
    <s v=""/>
    <s v=""/>
    <n v="0.01"/>
    <m/>
    <m/>
    <n v="7.0807999999999996E-2"/>
    <s v="Derived (8a)"/>
    <n v="0.47199999999999998"/>
    <s v="R2"/>
    <s v=""/>
    <s v=""/>
    <n v="7"/>
    <s v="t"/>
    <n v="1"/>
    <n v="18"/>
    <n v="1"/>
    <n v="454"/>
    <n v="9.0969999999999995"/>
    <n v="0.501"/>
    <n v="0.212424"/>
    <m/>
    <m/>
  </r>
  <r>
    <x v="62"/>
    <s v="Boulange et al.  2017"/>
    <n v="58.1"/>
    <x v="265"/>
    <x v="0"/>
    <x v="1"/>
    <x v="1"/>
    <x v="188"/>
    <x v="0"/>
    <n v="10.963123976523958"/>
    <n v="0"/>
    <n v="0"/>
    <s v="Table 4 p. 10 Model 3"/>
    <n v="3"/>
    <s v="Y"/>
    <s v="Pos"/>
    <x v="0"/>
    <s v="Transit use (probability)"/>
    <s v="individual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4"/>
    <s v="Victoria"/>
    <n v="2009"/>
    <x v="0"/>
    <n v="16890"/>
    <n v="1"/>
    <s v="O"/>
    <s v="Y"/>
    <n v="0"/>
    <n v="0"/>
    <n v="0"/>
    <n v="0"/>
    <x v="0"/>
    <x v="1"/>
    <x v="0"/>
    <n v="1"/>
    <x v="0"/>
    <n v="1"/>
    <n v="1"/>
    <n v="0"/>
    <x v="2"/>
    <s v="Housing diversity:Entropy: maximises eveness --&gt; 1"/>
    <m/>
    <x v="14"/>
    <s v="Origin/residence"/>
    <s v="radial street"/>
    <s v=" 1600m"/>
    <s v="binary logistic (multilevel)"/>
    <s v="no transit trip"/>
    <m/>
    <s v="7a 5"/>
    <n v="6.6811686436115361E-2"/>
    <s v="derived (7a)"/>
    <n v="0.11394335230683679"/>
    <n v="1.3"/>
    <m/>
    <s v="Source"/>
    <s v=""/>
    <s v=""/>
    <s v=""/>
    <m/>
    <s v=""/>
    <s v=""/>
    <s v=""/>
    <s v="1.18,1.43"/>
    <n v="1E-3"/>
    <s v=""/>
    <m/>
    <m/>
    <m/>
    <s v="not stated"/>
    <s v=""/>
    <s v=""/>
    <s v=""/>
    <s v=""/>
    <s v=""/>
    <m/>
    <m/>
    <m/>
    <s v=""/>
    <n v="0.90692717584369453"/>
    <n v="6.3"/>
    <n v="6.6811686436115361E-2"/>
    <m/>
    <m/>
  </r>
  <r>
    <x v="63"/>
    <s v="Brown and Neog 2012"/>
    <n v="44.3"/>
    <x v="266"/>
    <x v="0"/>
    <x v="1"/>
    <x v="1"/>
    <x v="189"/>
    <x v="0"/>
    <n v="8.4393939393939394"/>
    <n v="0"/>
    <n v="0"/>
    <s v="Table 6 p. 11"/>
    <n v="4"/>
    <s v="N"/>
    <s v="Pos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00"/>
    <x v="0"/>
    <n v="29"/>
    <n v="1"/>
    <s v="O"/>
    <s v="Y"/>
    <n v="1"/>
    <n v="0"/>
    <n v="1"/>
    <n v="0"/>
    <x v="0"/>
    <x v="1"/>
    <x v="0"/>
    <n v="1"/>
    <x v="0"/>
    <n v="0"/>
    <n v="1"/>
    <n v="0"/>
    <x v="0"/>
    <s v="% of MSA employment in CBD"/>
    <m/>
    <x v="3"/>
    <s v="Origin/residence"/>
    <s v="census geography"/>
    <s v=" other"/>
    <s v="OLS"/>
    <m/>
    <m/>
    <s v="6a, 8a"/>
    <n v="6.6000000000000003E-2"/>
    <s v="Source (6a)"/>
    <n v="6.6000000000000003E-2"/>
    <m/>
    <n v="1.0682267171659934"/>
    <s v="Derived (4b)"/>
    <n v="4.3999999999999997E-2"/>
    <s v="Standardised beta coefficient"/>
    <n v="0.55700000000000005"/>
    <m/>
    <s v=""/>
    <m/>
    <m/>
    <s v=""/>
    <n v="0.58399999999999996"/>
    <n v="0.11799999999999999"/>
    <m/>
    <n v="0.118491921005386"/>
    <s v="Derived (8a)"/>
    <n v="0.85"/>
    <s v="Adjusted R2"/>
    <s v=""/>
    <n v="0"/>
    <n v="22.056000000000001"/>
    <s v="Fisher's distribution"/>
    <n v="1"/>
    <n v="7"/>
    <n v="1"/>
    <n v="21"/>
    <s v=""/>
    <s v=""/>
    <s v=""/>
    <m/>
    <m/>
  </r>
  <r>
    <x v="44"/>
    <s v="Sung et al. 2014"/>
    <n v="65.3"/>
    <x v="267"/>
    <x v="1"/>
    <x v="1"/>
    <x v="1"/>
    <x v="190"/>
    <x v="1"/>
    <n v="7.9383980312772886"/>
    <e v="#VALUE!"/>
    <e v="#VALUE!"/>
    <s v="Table 2 p. 138 (7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400 &lt; x &lt; 800m"/>
    <s v="OLS"/>
    <m/>
    <m/>
    <s v="6e, 8a"/>
    <n v="0.113373"/>
    <s v="derived (6e)"/>
    <n v="0.221"/>
    <m/>
    <m/>
    <s v=""/>
    <s v=""/>
    <s v=""/>
    <n v="0.9"/>
    <m/>
    <s v=""/>
    <s v=""/>
    <s v=""/>
    <s v=""/>
    <s v=""/>
    <m/>
    <m/>
    <n v="0.12597"/>
    <s v="Derived (8a)"/>
    <n v="0.379"/>
    <s v="R2"/>
    <s v=""/>
    <s v=""/>
    <n v="2.63"/>
    <s v="t"/>
    <n v="1"/>
    <n v="18"/>
    <n v="1"/>
    <n v="454"/>
    <n v="9.3689999999999998"/>
    <n v="0.51300000000000001"/>
    <n v="0.113373"/>
    <m/>
    <m/>
  </r>
  <r>
    <x v="31"/>
    <s v="Gordon 2004"/>
    <n v="15.18"/>
    <x v="268"/>
    <x v="0"/>
    <x v="1"/>
    <x v="1"/>
    <x v="95"/>
    <x v="0"/>
    <n v="39.368137514305083"/>
    <n v="0"/>
    <n v="0"/>
    <s v="Model 2 - c p. 25 (SF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4:above ave density,older housing, above ave street density,below ave intersection density,below ave cul-de-sac density"/>
    <n v="1"/>
    <x v="10"/>
    <s v="Origin/residence"/>
    <s v="census geography"/>
    <s v=" STF3"/>
    <s v="Negative binomial regression"/>
    <m/>
    <m/>
    <s v="4b, 5"/>
    <n v="6.423614457831324E-2"/>
    <s v="derived (7b)"/>
    <n v="0.88859999999999995"/>
    <m/>
    <n v="2.4317228550918504"/>
    <s v="Derived (4b)"/>
    <m/>
    <m/>
    <s v=""/>
    <m/>
    <s v=""/>
    <n v="36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7.2289156626506021E-2"/>
    <n v="6.423614457831324E-2"/>
    <m/>
    <m/>
  </r>
  <r>
    <x v="44"/>
    <s v="Sung et al. 2014"/>
    <n v="65.8"/>
    <x v="269"/>
    <x v="1"/>
    <x v="1"/>
    <x v="1"/>
    <x v="191"/>
    <x v="1"/>
    <n v="13.471833232885455"/>
    <e v="#VALUE!"/>
    <e v="#VALUE!"/>
    <s v="Table 3 p. 139 (7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400 &lt; x &lt; 800m"/>
    <s v="OLS"/>
    <m/>
    <m/>
    <s v="6e, 8a"/>
    <n v="0.112828"/>
    <s v="derived (6e)"/>
    <n v="0.26800000000000002"/>
    <m/>
    <m/>
    <s v=""/>
    <s v=""/>
    <s v=""/>
    <n v="1.52"/>
    <m/>
    <s v=""/>
    <s v=""/>
    <s v=""/>
    <s v=""/>
    <s v=""/>
    <m/>
    <m/>
    <n v="7.4228947368421047E-2"/>
    <s v="Derived (8a)"/>
    <n v="0.52200000000000002"/>
    <s v="R2"/>
    <s v=""/>
    <s v=""/>
    <n v="4.34"/>
    <s v="t"/>
    <n v="1"/>
    <n v="18"/>
    <n v="1"/>
    <n v="454"/>
    <n v="9.0969999999999995"/>
    <n v="0.42099999999999999"/>
    <n v="0.112828"/>
    <m/>
    <m/>
  </r>
  <r>
    <x v="24"/>
    <s v="Lee and Lee 2013"/>
    <n v="47.1"/>
    <x v="270"/>
    <x v="0"/>
    <x v="1"/>
    <x v="1"/>
    <x v="192"/>
    <x v="0"/>
    <n v="2720.6557377049185"/>
    <n v="0"/>
    <n v="0"/>
    <s v="A-3 p. 327, Random effects, Model 4"/>
    <n v="4"/>
    <s v="Y"/>
    <s v="Pos"/>
    <x v="2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5"/>
    <s v="freeway lane miles to person continuous (fraction)"/>
    <m/>
    <x v="13"/>
    <s v="not stated"/>
    <s v="other"/>
    <s v=" city or metropolitan area"/>
    <s v="2SLS"/>
    <m/>
    <m/>
    <s v="6a, 8a, 5"/>
    <n v="6.0999999999999999E-2"/>
    <s v="Source (6a)"/>
    <n v="6.0999999999999999E-2"/>
    <m/>
    <m/>
    <s v=""/>
    <s v=""/>
    <s v=""/>
    <n v="165.96"/>
    <m/>
    <s v=""/>
    <s v=""/>
    <s v=""/>
    <s v=""/>
    <n v="0.01"/>
    <m/>
    <m/>
    <n v="3.6755844781875146E-4"/>
    <s v="Derived (8a)"/>
    <n v="0.22"/>
    <s v="R2"/>
    <s v=""/>
    <s v=""/>
    <s v=""/>
    <s v=""/>
    <n v="1"/>
    <n v="21"/>
    <n v="1"/>
    <n v="6347"/>
    <s v=""/>
    <s v=""/>
    <s v=""/>
    <m/>
    <m/>
  </r>
  <r>
    <x v="44"/>
    <s v="Sung et al. 2014"/>
    <n v="65.900000000000006"/>
    <x v="271"/>
    <x v="1"/>
    <x v="1"/>
    <x v="1"/>
    <x v="193"/>
    <x v="1"/>
    <n v="12.738853503184714"/>
    <e v="#VALUE!"/>
    <e v="#VALUE!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 800m &lt;x &lt;1600m"/>
    <s v="OLS"/>
    <m/>
    <m/>
    <s v="6e, 8a"/>
    <n v="5.8874999999999997E-2"/>
    <s v="derived (6e)"/>
    <n v="0.125"/>
    <m/>
    <m/>
    <s v=""/>
    <s v=""/>
    <s v=""/>
    <n v="0.75"/>
    <m/>
    <s v=""/>
    <s v=""/>
    <s v=""/>
    <s v=""/>
    <s v=""/>
    <m/>
    <m/>
    <n v="7.85E-2"/>
    <s v="Derived (8a)"/>
    <n v="0.50800000000000001"/>
    <s v="R2"/>
    <s v=""/>
    <s v=""/>
    <n v="4.83"/>
    <s v="t"/>
    <n v="1"/>
    <n v="18"/>
    <n v="1"/>
    <n v="454"/>
    <n v="9.0969999999999995"/>
    <n v="0.47099999999999997"/>
    <n v="5.8874999999999997E-2"/>
    <m/>
    <m/>
  </r>
  <r>
    <x v="62"/>
    <s v="Boulange et al.  2017"/>
    <n v="58.1"/>
    <x v="272"/>
    <x v="0"/>
    <x v="1"/>
    <x v="1"/>
    <x v="194"/>
    <x v="0"/>
    <n v="35.380764652824297"/>
    <n v="0"/>
    <n v="0"/>
    <s v="Table 4 p. 10 Model 3"/>
    <n v="3"/>
    <s v="Y"/>
    <s v="Pos"/>
    <x v="0"/>
    <s v="Transit use (probability)"/>
    <s v="individual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4"/>
    <s v="Victoria"/>
    <n v="2009"/>
    <x v="0"/>
    <n v="16890"/>
    <n v="1"/>
    <s v="O"/>
    <s v="Y"/>
    <n v="0"/>
    <n v="0"/>
    <n v="0"/>
    <n v="0"/>
    <x v="0"/>
    <x v="1"/>
    <x v="0"/>
    <n v="1"/>
    <x v="0"/>
    <n v="1"/>
    <n v="1"/>
    <n v="0"/>
    <x v="0"/>
    <s v="Walk access to amenities"/>
    <m/>
    <x v="11"/>
    <s v="Origin/residence"/>
    <s v="radial street"/>
    <s v=" 1600m"/>
    <s v="binary logistic (multilevel)"/>
    <s v="no transit trip"/>
    <m/>
    <s v="7a, 5"/>
    <n v="6.0283150009193667E-2"/>
    <s v="derived (7a)"/>
    <n v="8.6359830674748214E-2"/>
    <n v="1.22"/>
    <m/>
    <s v="Source"/>
    <s v=""/>
    <s v=""/>
    <s v=""/>
    <m/>
    <s v=""/>
    <s v=""/>
    <s v=""/>
    <s v="1.16, 1.28"/>
    <n v="1E-3"/>
    <s v=""/>
    <m/>
    <m/>
    <m/>
    <s v="not stated"/>
    <s v=""/>
    <s v=""/>
    <s v=""/>
    <s v=""/>
    <s v=""/>
    <m/>
    <m/>
    <m/>
    <s v=""/>
    <n v="0.90692717584369453"/>
    <n v="7.5"/>
    <n v="6.0283150009193667E-2"/>
    <m/>
    <m/>
  </r>
  <r>
    <x v="44"/>
    <s v="Sung et al. 2014"/>
    <n v="65.2"/>
    <x v="273"/>
    <x v="1"/>
    <x v="1"/>
    <x v="1"/>
    <x v="195"/>
    <x v="1"/>
    <n v="10.343586976074834"/>
    <e v="#VALUE!"/>
    <e v="#VALUE!"/>
    <s v="Table 2 p. 138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400 &lt; x &lt; 800m"/>
    <s v="OLS"/>
    <m/>
    <m/>
    <s v="6e, 8a"/>
    <n v="2.2235999999999999E-2"/>
    <s v="derived (6e)"/>
    <n v="5.0999999999999997E-2"/>
    <m/>
    <m/>
    <s v=""/>
    <s v=""/>
    <s v=""/>
    <n v="0.23"/>
    <m/>
    <s v=""/>
    <s v=""/>
    <s v=""/>
    <s v=""/>
    <s v=""/>
    <m/>
    <m/>
    <n v="9.6678260869565213E-2"/>
    <s v="Derived (8a)"/>
    <n v="0.41499999999999998"/>
    <s v="R2"/>
    <s v=""/>
    <s v=""/>
    <n v="3.55"/>
    <s v="t"/>
    <n v="1"/>
    <n v="18"/>
    <n v="1"/>
    <n v="454"/>
    <n v="9.3689999999999998"/>
    <n v="0.436"/>
    <n v="2.2235999999999999E-2"/>
    <m/>
    <m/>
  </r>
  <r>
    <x v="31"/>
    <s v="Gordon 2004"/>
    <n v="15.18"/>
    <x v="274"/>
    <x v="0"/>
    <x v="1"/>
    <x v="1"/>
    <x v="95"/>
    <x v="0"/>
    <n v="39.368137514305083"/>
    <n v="0"/>
    <n v="0"/>
    <s v="Model 2 - c p. 25 (SF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6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, 7b"/>
    <n v="5.7102357255107386E-2"/>
    <s v="derived (7b)"/>
    <n v="0.73160000000000003"/>
    <m/>
    <n v="2.0784033941667341"/>
    <s v="Derived (4b)"/>
    <m/>
    <m/>
    <s v=""/>
    <m/>
    <s v=""/>
    <n v="78.2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7.8051335777894179E-2"/>
    <n v="5.7102357255107386E-2"/>
    <m/>
    <m/>
  </r>
  <r>
    <x v="5"/>
    <s v="Ramos-Santiago and Brown 2016"/>
    <n v="33.1"/>
    <x v="275"/>
    <x v="0"/>
    <x v="1"/>
    <x v="1"/>
    <x v="0"/>
    <x v="0"/>
    <n v="12.243087576932918"/>
    <n v="0"/>
    <n v="0"/>
    <s v="(Streetcar) Table 3 p. 929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75"/>
    <n v="1"/>
    <s v="O"/>
    <s v="Y"/>
    <n v="1"/>
    <n v="0"/>
    <n v="1"/>
    <n v="1"/>
    <x v="0"/>
    <x v="1"/>
    <x v="0"/>
    <n v="1"/>
    <x v="0"/>
    <n v="1"/>
    <n v="1"/>
    <n v="0"/>
    <x v="0"/>
    <s v="Special Activity Generators"/>
    <n v="1"/>
    <x v="0"/>
    <s v="Origin/residence"/>
    <s v="radial"/>
    <s v=" 400m"/>
    <s v="Negative binomial regression"/>
    <m/>
    <m/>
    <s v="4b, 7b"/>
    <n v="5.6383220000000005E-2"/>
    <s v="derived (7b)"/>
    <n v="1.6583300000000001"/>
    <m/>
    <n v="5.2505351251018766"/>
    <s v="Derived (4b)"/>
    <n v="5.2510000000000003"/>
    <s v="Marginal effect"/>
    <s v=""/>
    <m/>
    <s v=""/>
    <s v=""/>
    <s v=""/>
    <s v=""/>
    <n v="0"/>
    <s v=""/>
    <m/>
    <m/>
    <m/>
    <n v="0.38200000000000001"/>
    <s v="Cragg and Uhler's pseudo R2"/>
    <s v=""/>
    <n v="0"/>
    <s v=""/>
    <s v=""/>
    <m/>
    <m/>
    <m/>
    <s v=""/>
    <s v=""/>
    <n v="3.4000000000000002E-2"/>
    <n v="5.6383220000000005E-2"/>
    <m/>
    <m/>
  </r>
  <r>
    <x v="44"/>
    <s v="Sung et al. 2014"/>
    <n v="65.7"/>
    <x v="276"/>
    <x v="1"/>
    <x v="1"/>
    <x v="1"/>
    <x v="196"/>
    <x v="1"/>
    <n v="13.793103448275863"/>
    <e v="#VALUE!"/>
    <e v="#VALUE!"/>
    <s v="Table 3 p. 139 (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400 &lt; x &lt; 800m"/>
    <s v="OLS"/>
    <m/>
    <m/>
    <s v="6e, 8a"/>
    <n v="-3.2625000000000001E-2"/>
    <s v="derived (6e)"/>
    <n v="-7.4999999999999997E-2"/>
    <m/>
    <m/>
    <s v=""/>
    <s v=""/>
    <s v=""/>
    <n v="-0.45"/>
    <m/>
    <s v=""/>
    <s v=""/>
    <s v=""/>
    <s v=""/>
    <s v=""/>
    <m/>
    <m/>
    <n v="7.2499999999999995E-2"/>
    <s v="Derived (8a)"/>
    <n v="0.52200000000000002"/>
    <s v="R2"/>
    <s v=""/>
    <s v=""/>
    <n v="5.68"/>
    <s v="t"/>
    <n v="1"/>
    <n v="18"/>
    <n v="1"/>
    <n v="454"/>
    <n v="9.0969999999999995"/>
    <n v="0.435"/>
    <n v="-3.2625000000000001E-2"/>
    <m/>
    <m/>
  </r>
  <r>
    <x v="31"/>
    <s v="Gordon 2004"/>
    <n v="15.16"/>
    <x v="277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4:above ave density,older housing, above ave street density,below ave intersection density,below ave cul-de-sac density"/>
    <n v="1"/>
    <x v="10"/>
    <s v="Origin/residence"/>
    <s v="census geography"/>
    <s v=" STF3"/>
    <s v="Negative binomial regression"/>
    <m/>
    <m/>
    <s v="4b, 5"/>
    <n v="5.4918072289156628E-2"/>
    <s v="derived (7b)"/>
    <n v="0.75970000000000004"/>
    <m/>
    <n v="2.1376348338434781"/>
    <s v="Derived (4b)"/>
    <m/>
    <m/>
    <s v=""/>
    <m/>
    <s v=""/>
    <n v="235.1"/>
    <s v="χ2"/>
    <s v=""/>
    <n v="0.1"/>
    <m/>
    <m/>
    <m/>
    <m/>
    <n v="0.82"/>
    <s v="pseudo R2"/>
    <n v="-30376"/>
    <s v=""/>
    <n v="6854.2"/>
    <s v="χ2"/>
    <m/>
    <m/>
    <m/>
    <s v=""/>
    <s v=""/>
    <n v="7.2289156626506021E-2"/>
    <n v="5.4918072289156628E-2"/>
    <m/>
    <m/>
  </r>
  <r>
    <x v="44"/>
    <s v="Sung et al. 2014"/>
    <n v="65.400000000000006"/>
    <x v="278"/>
    <x v="1"/>
    <x v="1"/>
    <x v="1"/>
    <x v="197"/>
    <x v="1"/>
    <n v="9.2734533204640517"/>
    <e v="#VALUE!"/>
    <e v="#VALUE!"/>
    <s v="Table 2 p. 138 (1000m buffer)"/>
    <n v="4"/>
    <s v="Y"/>
    <s v="Neg"/>
    <x v="2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 800m &lt;x &lt;1600m"/>
    <s v="OLS"/>
    <m/>
    <m/>
    <s v="6e, 8a, 5"/>
    <n v="-5.2838999999999997E-2"/>
    <s v="derived (6e)"/>
    <n v="-0.10299999999999999"/>
    <m/>
    <m/>
    <s v=""/>
    <s v=""/>
    <s v=""/>
    <n v="-0.49"/>
    <m/>
    <s v=""/>
    <s v=""/>
    <s v=""/>
    <s v=""/>
    <n v="0.05"/>
    <m/>
    <m/>
    <n v="0.10783469387755101"/>
    <s v="Derived (8a)"/>
    <n v="0.36299999999999999"/>
    <s v="R2"/>
    <s v=""/>
    <s v=""/>
    <n v="1.73"/>
    <s v="t"/>
    <n v="1"/>
    <n v="21"/>
    <n v="1"/>
    <n v="451"/>
    <n v="9.3689999999999998"/>
    <n v="0.51300000000000001"/>
    <n v="-5.2838999999999997E-2"/>
    <m/>
    <m/>
  </r>
  <r>
    <x v="44"/>
    <s v="Sung et al. 2014"/>
    <n v="65.099999999999994"/>
    <x v="279"/>
    <x v="1"/>
    <x v="1"/>
    <x v="1"/>
    <x v="198"/>
    <x v="1"/>
    <n v="9.7111844571878141"/>
    <e v="#VALUE!"/>
    <e v="#VALUE!"/>
    <s v="Table 3 p. 139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Res. &amp; small-scale neighborhood living balancing index:perfect balance between two land uses = 1"/>
    <m/>
    <x v="14"/>
    <s v="not stated"/>
    <s v="radial"/>
    <s v=" 800m &lt;x &lt;1600m"/>
    <s v="OLS"/>
    <m/>
    <m/>
    <s v="6e, 8a"/>
    <n v="-0.16269900000000001"/>
    <s v="derived (6e)"/>
    <n v="-0.28100000000000003"/>
    <m/>
    <m/>
    <s v=""/>
    <s v=""/>
    <s v=""/>
    <n v="-1.58"/>
    <m/>
    <s v=""/>
    <s v=""/>
    <s v=""/>
    <s v=""/>
    <s v=""/>
    <m/>
    <m/>
    <n v="0.10297405063291139"/>
    <s v="Derived (8a)"/>
    <n v="0.44"/>
    <s v="R2"/>
    <s v=""/>
    <s v=""/>
    <n v="6.36"/>
    <s v="t"/>
    <n v="1"/>
    <n v="18"/>
    <n v="1"/>
    <n v="454"/>
    <n v="9.0969999999999995"/>
    <n v="0.57899999999999996"/>
    <n v="-0.16269900000000001"/>
    <m/>
    <m/>
  </r>
  <r>
    <x v="44"/>
    <s v="Sung et al. 2014"/>
    <n v="65.3"/>
    <x v="280"/>
    <x v="1"/>
    <x v="1"/>
    <x v="1"/>
    <x v="199"/>
    <x v="1"/>
    <n v="8.2361015785861369"/>
    <e v="#VALUE!"/>
    <e v="#VALUE!"/>
    <s v="Table 2 p. 138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400 &lt; x &lt; 800m"/>
    <s v="OLS"/>
    <m/>
    <m/>
    <s v="6e, 8a, 5"/>
    <n v="0.27682999999999996"/>
    <s v="derived (6e)"/>
    <n v="0.58899999999999997"/>
    <m/>
    <m/>
    <s v=""/>
    <s v=""/>
    <s v=""/>
    <n v="2.2799999999999998"/>
    <m/>
    <s v=""/>
    <s v=""/>
    <s v=""/>
    <s v=""/>
    <n v="0.05"/>
    <m/>
    <m/>
    <n v="0.12141666666666666"/>
    <s v="Derived (8a)"/>
    <n v="0.379"/>
    <s v="R2"/>
    <s v=""/>
    <s v=""/>
    <n v="2.63"/>
    <s v="t"/>
    <n v="1"/>
    <n v="18"/>
    <n v="1"/>
    <n v="454"/>
    <n v="9.3689999999999998"/>
    <n v="0.47"/>
    <n v="0.27682999999999996"/>
    <m/>
    <m/>
  </r>
  <r>
    <x v="31"/>
    <s v="Gordon 2004"/>
    <n v="15.19"/>
    <x v="281"/>
    <x v="0"/>
    <x v="1"/>
    <x v="1"/>
    <x v="95"/>
    <x v="0"/>
    <n v="39.368137514305083"/>
    <n v="0"/>
    <n v="0"/>
    <s v="Model 2 - c p. 25 (S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1"/>
    <s v="Type 4:above ave density,older housing, above ave street density,below ave intersection density,below ave cul-de-sac density"/>
    <n v="1"/>
    <x v="10"/>
    <s v="Origin/residence"/>
    <s v="census geography"/>
    <s v=" STF3"/>
    <s v="Negative binomial regression"/>
    <m/>
    <m/>
    <s v="4b, 5, 7b"/>
    <n v="5.0949397590361441E-2"/>
    <s v="derived (7b)"/>
    <n v="0.70479999999999998"/>
    <m/>
    <n v="2.0234419560595986"/>
    <s v="Derived (4b)"/>
    <m/>
    <m/>
    <s v=""/>
    <m/>
    <s v=""/>
    <n v="40.299999999999997"/>
    <s v="χ2"/>
    <s v=""/>
    <n v="0.1"/>
    <m/>
    <m/>
    <m/>
    <m/>
    <n v="0.69899999999999995"/>
    <s v="pseudo R2"/>
    <n v="-2939.3"/>
    <s v=""/>
    <n v="721"/>
    <s v="χ2"/>
    <m/>
    <m/>
    <m/>
    <s v=""/>
    <s v=""/>
    <n v="7.2289156626506021E-2"/>
    <n v="5.0949397590361441E-2"/>
    <m/>
    <m/>
  </r>
  <r>
    <x v="50"/>
    <s v="Bhattacharya 2013"/>
    <n v="72.2"/>
    <x v="282"/>
    <x v="0"/>
    <x v="1"/>
    <x v="1"/>
    <x v="200"/>
    <x v="0"/>
    <n v="80.979360582760023"/>
    <n v="0"/>
    <n v="0"/>
    <s v="Table 3.3 p. 64"/>
    <n v="2"/>
    <s v="Y"/>
    <s v="Pos"/>
    <x v="0"/>
    <s v="Transit users"/>
    <s v="individual"/>
    <s v="Count"/>
    <x v="1"/>
    <s v="O-D pair"/>
    <s v="Revealed preference"/>
    <s v="Secondary - travel or household survey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0491"/>
    <n v="1"/>
    <s v="O"/>
    <s v="Y"/>
    <n v="0"/>
    <n v="1"/>
    <n v="0"/>
    <n v="0"/>
    <x v="0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, 8a, 8b"/>
    <n v="0.05"/>
    <s v="Source"/>
    <n v="1.0005000000000001E-3"/>
    <m/>
    <n v="1.0010010006670835"/>
    <s v="Derived (4b)"/>
    <s v=""/>
    <s v=""/>
    <n v="4.0489680291380017"/>
    <s v="Derived (8b)"/>
    <n v="4.05"/>
    <s v=""/>
    <s v=""/>
    <s v="0.000516, 0.0014848"/>
    <n v="0"/>
    <n v="2.4709999999999999E-4"/>
    <s v="Source"/>
    <n v="1.2348825587206395E-2"/>
    <s v="Derived (8a)"/>
    <n v="1.3100000000000001E-2"/>
    <s v="pseudo R2"/>
    <n v="-9666.1898999999994"/>
    <s v=""/>
    <s v=""/>
    <s v=""/>
    <m/>
    <m/>
    <m/>
    <s v=""/>
    <s v=""/>
    <s v=""/>
    <s v=""/>
    <m/>
    <m/>
  </r>
  <r>
    <x v="14"/>
    <s v="Mangan 2013"/>
    <n v="73.150000000000006"/>
    <x v="283"/>
    <x v="0"/>
    <x v="1"/>
    <x v="1"/>
    <x v="201"/>
    <x v="0"/>
    <n v="27.700276220193579"/>
    <n v="0"/>
    <n v="0"/>
    <s v="Table 7 p. 53"/>
    <n v="4"/>
    <s v="N"/>
    <s v="Pos"/>
    <x v="1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0"/>
    <n v="0"/>
    <n v="0"/>
    <n v="0"/>
    <x v="0"/>
    <x v="1"/>
    <x v="0"/>
    <n v="0"/>
    <x v="2"/>
    <n v="0"/>
    <n v="0"/>
    <n v="0"/>
    <x v="2"/>
    <s v="Total acreage with two or more land uses"/>
    <m/>
    <x v="2"/>
    <s v="not stated"/>
    <s v="radial street"/>
    <s v=" 800m"/>
    <s v="OLS"/>
    <m/>
    <m/>
    <s v="6c, 8a"/>
    <n v="4.9818997797356837E-2"/>
    <s v="derived (6c)"/>
    <n v="1206.2840000000001"/>
    <m/>
    <m/>
    <s v=""/>
    <n v="0.123"/>
    <s v="Standardised beta coefficient"/>
    <n v="1.38"/>
    <m/>
    <s v=""/>
    <s v=""/>
    <s v=""/>
    <s v=""/>
    <n v="0.17599999999999999"/>
    <m/>
    <m/>
    <n v="3.6100723041562928E-2"/>
    <s v="Derived (8a)"/>
    <n v="0.85499999999999998"/>
    <s v="R2"/>
    <s v=""/>
    <s v=""/>
    <s v=""/>
    <s v=""/>
    <n v="1"/>
    <n v="16"/>
    <n v="1"/>
    <n v="36"/>
    <n v="4358.3999999999996"/>
    <n v="0.18"/>
    <n v="4.9818997797356837E-2"/>
    <m/>
    <m/>
  </r>
  <r>
    <x v="44"/>
    <s v="Sung et al. 2014"/>
    <n v="65.8"/>
    <x v="284"/>
    <x v="1"/>
    <x v="1"/>
    <x v="1"/>
    <x v="202"/>
    <x v="1"/>
    <n v="10.366592818626426"/>
    <e v="#VALUE!"/>
    <e v="#VALUE!"/>
    <s v="Table 3 p. 139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400 &lt; x &lt; 800m"/>
    <s v="OLS"/>
    <m/>
    <m/>
    <s v="6e, 8a, 5"/>
    <n v="0.23923"/>
    <s v="derived (6e)"/>
    <n v="0.47"/>
    <m/>
    <m/>
    <s v=""/>
    <s v=""/>
    <s v=""/>
    <n v="2.48"/>
    <m/>
    <s v=""/>
    <s v=""/>
    <s v=""/>
    <s v=""/>
    <n v="0.05"/>
    <m/>
    <m/>
    <n v="9.6463709677419351E-2"/>
    <s v="Derived (8a)"/>
    <n v="0.52200000000000002"/>
    <s v="R2"/>
    <s v=""/>
    <s v=""/>
    <n v="4.34"/>
    <s v="t"/>
    <n v="1"/>
    <n v="18"/>
    <n v="1"/>
    <n v="454"/>
    <n v="9.0969999999999995"/>
    <n v="0.50900000000000001"/>
    <n v="0.23923"/>
    <m/>
    <m/>
  </r>
  <r>
    <x v="31"/>
    <s v="Gordon 2004"/>
    <n v="15.17"/>
    <x v="285"/>
    <x v="0"/>
    <x v="1"/>
    <x v="1"/>
    <x v="95"/>
    <x v="0"/>
    <n v="39.368137514305083"/>
    <n v="0"/>
    <n v="0"/>
    <s v="Model 2 - c p. 25 (LA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4:above ave density,older housing, above ave street density,below ave intersection density,below ave cul-de-sac density"/>
    <n v="1"/>
    <x v="10"/>
    <s v="Origin/residence"/>
    <s v="census geography"/>
    <s v=" STF3"/>
    <s v="Negative binomial regression"/>
    <m/>
    <m/>
    <s v="4b, 5, 7b"/>
    <n v="4.8440963855421688E-2"/>
    <s v="derived (7b)"/>
    <n v="0.67010000000000003"/>
    <m/>
    <n v="1.9544327541395154"/>
    <s v="Derived (4b)"/>
    <m/>
    <m/>
    <s v=""/>
    <m/>
    <s v=""/>
    <n v="146.30000000000001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7.2289156626506021E-2"/>
    <n v="4.8440963855421688E-2"/>
    <m/>
    <m/>
  </r>
  <r>
    <x v="44"/>
    <s v="Sung et al. 2014"/>
    <n v="65.2"/>
    <x v="286"/>
    <x v="1"/>
    <x v="1"/>
    <x v="1"/>
    <x v="203"/>
    <x v="1"/>
    <n v="7.2810484709798207"/>
    <e v="#VALUE!"/>
    <e v="#VALUE!"/>
    <s v="Table 2 p. 138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400 &lt; x &lt; 800m"/>
    <s v="OLS"/>
    <m/>
    <m/>
    <s v="6e, 8a"/>
    <n v="0.13459600000000002"/>
    <s v="derived (6e)"/>
    <n v="0.253"/>
    <m/>
    <m/>
    <s v=""/>
    <s v=""/>
    <s v=""/>
    <n v="0.98"/>
    <m/>
    <s v=""/>
    <s v=""/>
    <s v=""/>
    <s v=""/>
    <s v=""/>
    <m/>
    <m/>
    <n v="0.13734285714285716"/>
    <s v="Derived (8a)"/>
    <n v="0.41499999999999998"/>
    <s v="R2"/>
    <s v=""/>
    <s v=""/>
    <n v="3.55"/>
    <s v="t"/>
    <n v="1"/>
    <n v="18"/>
    <n v="1"/>
    <n v="454"/>
    <n v="9.3689999999999998"/>
    <n v="0.53200000000000003"/>
    <n v="0.13459600000000002"/>
    <m/>
    <m/>
  </r>
  <r>
    <x v="44"/>
    <s v="Sung et al. 2014"/>
    <n v="65.599999999999994"/>
    <x v="287"/>
    <x v="1"/>
    <x v="1"/>
    <x v="1"/>
    <x v="204"/>
    <x v="1"/>
    <n v="11.428571428571429"/>
    <e v="#VALUE!"/>
    <e v="#VALUE!"/>
    <s v="Table 3 p. 139 (2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&lt;400m"/>
    <s v="OLS"/>
    <m/>
    <m/>
    <s v="6e, 8a"/>
    <n v="8.3999999999999991E-2"/>
    <s v="derived (6e)"/>
    <n v="0.17499999999999999"/>
    <m/>
    <m/>
    <s v=""/>
    <s v=""/>
    <s v=""/>
    <n v="0.96"/>
    <m/>
    <s v=""/>
    <s v=""/>
    <s v=""/>
    <s v=""/>
    <s v=""/>
    <m/>
    <m/>
    <n v="8.7499999999999994E-2"/>
    <s v="Derived (8a)"/>
    <n v="0.47199999999999998"/>
    <s v="R2"/>
    <s v=""/>
    <s v=""/>
    <n v="7"/>
    <s v="t"/>
    <n v="1"/>
    <n v="18"/>
    <n v="1"/>
    <n v="454"/>
    <n v="9.0969999999999995"/>
    <n v="0.48"/>
    <n v="8.3999999999999991E-2"/>
    <m/>
    <m/>
  </r>
  <r>
    <x v="44"/>
    <s v="Sung et al. 2014"/>
    <n v="65.099999999999994"/>
    <x v="288"/>
    <x v="1"/>
    <x v="1"/>
    <x v="1"/>
    <x v="205"/>
    <x v="1"/>
    <n v="8.8881706528765374"/>
    <e v="#VALUE!"/>
    <e v="#VALUE!"/>
    <s v="Table 2 p. 138 (25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&lt;400m"/>
    <s v="OLS"/>
    <m/>
    <m/>
    <s v="6e, 8a"/>
    <n v="4.9503999999999992E-2"/>
    <s v="derived (6e)"/>
    <n v="0.104"/>
    <m/>
    <m/>
    <s v=""/>
    <s v=""/>
    <s v=""/>
    <n v="0.44"/>
    <m/>
    <s v=""/>
    <s v=""/>
    <s v=""/>
    <s v=""/>
    <s v=""/>
    <m/>
    <m/>
    <n v="0.11250909090909089"/>
    <s v="Derived (8a)"/>
    <n v="0.36799999999999999"/>
    <s v="R2"/>
    <s v=""/>
    <s v=""/>
    <n v="3.6"/>
    <s v="t"/>
    <n v="1"/>
    <n v="18"/>
    <n v="1"/>
    <n v="454"/>
    <n v="9.3689999999999998"/>
    <n v="0.47599999999999998"/>
    <n v="4.9503999999999992E-2"/>
    <m/>
    <m/>
  </r>
  <r>
    <x v="47"/>
    <s v="Cervero 2006"/>
    <n v="2.4"/>
    <x v="289"/>
    <x v="0"/>
    <x v="1"/>
    <x v="1"/>
    <x v="206"/>
    <x v="0"/>
    <n v="11.084061525982584"/>
    <n v="0"/>
    <n v="0"/>
    <s v="Table 3, p. 293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St Louis"/>
    <n v="2004"/>
    <x v="0"/>
    <n v="27"/>
    <n v="1"/>
    <s v="O"/>
    <s v="Y"/>
    <n v="1"/>
    <n v="0"/>
    <n v="1"/>
    <n v="1"/>
    <x v="0"/>
    <x v="1"/>
    <x v="1"/>
    <n v="0"/>
    <x v="1"/>
    <n v="0"/>
    <n v="1"/>
    <n v="0"/>
    <x v="2"/>
    <s v="Land use mix:Entropy: maximises eveness --&gt; 1"/>
    <m/>
    <x v="2"/>
    <s v="Origin/residence"/>
    <s v="radial"/>
    <s v=" 800m"/>
    <s v="OLS"/>
    <m/>
    <m/>
    <s v="6a"/>
    <n v="4.2999999999999997E-2"/>
    <s v="Source (6a)"/>
    <n v="4.2999999999999997E-2"/>
    <m/>
    <m/>
    <s v=""/>
    <s v=""/>
    <s v=""/>
    <s v=""/>
    <m/>
    <s v=""/>
    <m/>
    <m/>
    <s v=""/>
    <n v="0.35099999999999998"/>
    <s v=""/>
    <m/>
    <m/>
    <m/>
    <n v="0.63800000000000001"/>
    <s v="R2"/>
    <s v=""/>
    <s v="&lt;0.001"/>
    <n v="20.399999999999999"/>
    <s v="Fisher's distribution"/>
    <m/>
    <m/>
    <m/>
    <s v=""/>
    <s v=""/>
    <s v=""/>
    <s v=""/>
    <m/>
    <m/>
  </r>
  <r>
    <x v="5"/>
    <s v="Ramos-Santiago and Brown 2016"/>
    <n v="33.200000000000003"/>
    <x v="290"/>
    <x v="0"/>
    <x v="1"/>
    <x v="1"/>
    <x v="6"/>
    <x v="0"/>
    <n v="24.587083214173997"/>
    <n v="0"/>
    <n v="0"/>
    <s v="(Light rail) Table 3 p. 929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32"/>
    <n v="1"/>
    <s v="O"/>
    <s v="Y"/>
    <n v="1"/>
    <n v="0"/>
    <n v="1"/>
    <n v="1"/>
    <x v="0"/>
    <x v="1"/>
    <x v="0"/>
    <n v="1"/>
    <x v="0"/>
    <n v="1"/>
    <n v="1"/>
    <n v="0"/>
    <x v="3"/>
    <s v="Employment density"/>
    <m/>
    <x v="5"/>
    <s v="Origin/residence"/>
    <s v="radial"/>
    <s v=" 400m"/>
    <s v="Negative binomial regression"/>
    <m/>
    <m/>
    <s v="4b"/>
    <n v="4.2999999999999997E-2"/>
    <s v="Source"/>
    <n v="9.0000000000000002E-6"/>
    <m/>
    <n v="1.0000090000405002"/>
    <s v="Derived (4b)"/>
    <s v=""/>
    <s v=""/>
    <s v=""/>
    <m/>
    <s v=""/>
    <s v=""/>
    <s v=""/>
    <s v=""/>
    <n v="4.2000000000000003E-2"/>
    <s v=""/>
    <m/>
    <m/>
    <m/>
    <n v="0.45400000000000001"/>
    <s v="Cragg and Uhler's pseudo R2"/>
    <s v=""/>
    <n v="0"/>
    <s v=""/>
    <s v=""/>
    <m/>
    <m/>
    <m/>
    <s v=""/>
    <m/>
    <n v="4928.05"/>
    <n v="4.4352450000000002E-2"/>
    <m/>
    <m/>
  </r>
  <r>
    <x v="44"/>
    <s v="Sung et al. 2014"/>
    <n v="65.7"/>
    <x v="291"/>
    <x v="1"/>
    <x v="1"/>
    <x v="1"/>
    <x v="207"/>
    <x v="1"/>
    <n v="8.9328826653790419"/>
    <e v="#VALUE!"/>
    <e v="#VALUE!"/>
    <s v="Table 3 p. 139 (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400 &lt; x &lt; 800m"/>
    <s v="OLS"/>
    <m/>
    <m/>
    <s v="6e, 8a"/>
    <n v="4.1420000000000005E-2"/>
    <s v="derived (6e)"/>
    <n v="7.5999999999999998E-2"/>
    <m/>
    <m/>
    <s v=""/>
    <s v=""/>
    <s v=""/>
    <n v="0.37"/>
    <m/>
    <s v=""/>
    <s v=""/>
    <s v=""/>
    <s v=""/>
    <s v=""/>
    <m/>
    <m/>
    <n v="0.11194594594594597"/>
    <s v="Derived (8a)"/>
    <n v="0.52200000000000002"/>
    <s v="R2"/>
    <s v=""/>
    <s v=""/>
    <n v="5.68"/>
    <s v="t"/>
    <n v="1"/>
    <n v="18"/>
    <n v="1"/>
    <n v="454"/>
    <n v="9.0969999999999995"/>
    <n v="0.54500000000000004"/>
    <n v="4.1420000000000005E-2"/>
    <m/>
    <m/>
  </r>
  <r>
    <x v="44"/>
    <s v="Sung et al. 2014"/>
    <n v="65.099999999999994"/>
    <x v="292"/>
    <x v="1"/>
    <x v="1"/>
    <x v="1"/>
    <x v="208"/>
    <x v="1"/>
    <n v="8.9690830431571182"/>
    <e v="#VALUE!"/>
    <e v="#VALUE!"/>
    <s v="Table 3 p. 139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800m &lt;x &lt;1600m"/>
    <s v="OLS"/>
    <m/>
    <m/>
    <s v="6e, 8a"/>
    <n v="-3.7907999999999997E-2"/>
    <s v="derived (6e)"/>
    <n v="-7.8E-2"/>
    <m/>
    <m/>
    <s v=""/>
    <s v=""/>
    <s v=""/>
    <n v="-0.34"/>
    <m/>
    <s v=""/>
    <s v=""/>
    <s v=""/>
    <s v=""/>
    <s v=""/>
    <m/>
    <m/>
    <n v="0.11149411764705881"/>
    <s v="Derived (8a)"/>
    <n v="0.44"/>
    <s v="R2"/>
    <s v=""/>
    <s v=""/>
    <n v="6.36"/>
    <s v="t"/>
    <n v="1"/>
    <n v="18"/>
    <n v="1"/>
    <n v="454"/>
    <n v="9.0969999999999995"/>
    <n v="0.48599999999999999"/>
    <n v="-3.7907999999999997E-2"/>
    <m/>
    <m/>
  </r>
  <r>
    <x v="63"/>
    <s v="Brown and Neog 2012"/>
    <n v="44.2"/>
    <x v="293"/>
    <x v="0"/>
    <x v="1"/>
    <x v="1"/>
    <x v="209"/>
    <x v="0"/>
    <n v="9.2857142857142847"/>
    <n v="0"/>
    <n v="0"/>
    <s v="Table 3 p. 11"/>
    <n v="4"/>
    <s v="N"/>
    <s v="Pos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00"/>
    <x v="0"/>
    <n v="43"/>
    <n v="1"/>
    <s v="O"/>
    <s v="Y"/>
    <n v="1"/>
    <n v="0"/>
    <n v="1"/>
    <n v="0"/>
    <x v="0"/>
    <x v="1"/>
    <x v="0"/>
    <n v="1"/>
    <x v="0"/>
    <n v="0"/>
    <n v="1"/>
    <n v="0"/>
    <x v="0"/>
    <s v="% of MSA employment in CBD"/>
    <m/>
    <x v="3"/>
    <s v="Origin/residence"/>
    <s v="census geography"/>
    <s v=" other"/>
    <s v="OLS"/>
    <m/>
    <m/>
    <s v="6a, 8a"/>
    <n v="4.2000000000000003E-2"/>
    <s v="Source (6a)"/>
    <n v="4.2000000000000003E-2"/>
    <m/>
    <n v="1.0428944787507632"/>
    <s v="Derived (4b)"/>
    <n v="3.2000000000000001E-2"/>
    <s v="Standardised beta coefficient"/>
    <n v="0.39"/>
    <m/>
    <s v=""/>
    <m/>
    <m/>
    <s v=""/>
    <n v="0.69899999999999995"/>
    <n v="0.107"/>
    <m/>
    <n v="0.1076923076923077"/>
    <s v="Derived (8a)"/>
    <n v="0.83399999999999996"/>
    <s v="Adjusted R2"/>
    <s v=""/>
    <n v="0"/>
    <n v="31.212"/>
    <s v="Fisher's distribution"/>
    <n v="1"/>
    <n v="7"/>
    <n v="1"/>
    <n v="35"/>
    <s v=""/>
    <s v=""/>
    <s v=""/>
    <m/>
    <m/>
  </r>
  <r>
    <x v="31"/>
    <s v="Gordon 2004"/>
    <n v="15.16"/>
    <x v="294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6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4.1734049240440017E-2"/>
    <s v="derived (7b)"/>
    <n v="0.53469999999999995"/>
    <m/>
    <n v="1.7069360846090231"/>
    <s v="Derived (4b)"/>
    <m/>
    <m/>
    <s v=""/>
    <m/>
    <s v=""/>
    <n v="125.3"/>
    <s v="χ2"/>
    <s v=""/>
    <n v="0.1"/>
    <m/>
    <m/>
    <m/>
    <m/>
    <n v="0.82"/>
    <s v="pseudo R2"/>
    <n v="-30376"/>
    <s v=""/>
    <n v="6854.2"/>
    <s v="χ2"/>
    <m/>
    <m/>
    <m/>
    <s v=""/>
    <s v=""/>
    <n v="7.8051335777894179E-2"/>
    <n v="4.1734049240440017E-2"/>
    <m/>
    <m/>
  </r>
  <r>
    <x v="64"/>
    <s v="Duggal et al. 2016"/>
    <n v="89.2"/>
    <x v="295"/>
    <x v="1"/>
    <x v="1"/>
    <x v="0"/>
    <x v="210"/>
    <x v="2"/>
    <n v="6.6145454545454552"/>
    <n v="6.6145454545454552"/>
    <n v="5.4569999999999999"/>
    <s v="Table 3 p. 6"/>
    <n v="4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Peak"/>
    <x v="0"/>
    <s v="Edmonton"/>
    <s v="2009, 2012"/>
    <x v="1"/>
    <n v="30"/>
    <s v="2 (amalgamated into 1)"/>
    <s v="O"/>
    <s v="Y"/>
    <n v="1"/>
    <n v="0"/>
    <n v="0"/>
    <n v="1"/>
    <x v="1"/>
    <x v="1"/>
    <x v="0"/>
    <n v="1"/>
    <x v="0"/>
    <n v="1"/>
    <n v="0"/>
    <n v="0"/>
    <x v="3"/>
    <s v="Employment density"/>
    <m/>
    <x v="5"/>
    <s v="Origin/residence"/>
    <s v="radial"/>
    <s v=" 800m &lt;x &lt;1600m"/>
    <s v="OLS"/>
    <m/>
    <m/>
    <s v="6a, 10, 8a"/>
    <n v="0.82499999999999996"/>
    <s v="Source (6a)"/>
    <n v="0.82499999999999996"/>
    <m/>
    <m/>
    <s v=""/>
    <s v=""/>
    <s v=""/>
    <n v="5.4569999999999999"/>
    <m/>
    <s v=""/>
    <s v=""/>
    <s v=""/>
    <s v=""/>
    <s v=""/>
    <m/>
    <m/>
    <n v="0.15118196811434853"/>
    <s v="Derived (8a)"/>
    <n v="0.76"/>
    <s v="R2"/>
    <s v=""/>
    <s v=""/>
    <s v=""/>
    <s v=""/>
    <n v="1"/>
    <n v="4"/>
    <n v="1"/>
    <n v="25"/>
    <s v=""/>
    <s v=""/>
    <s v=""/>
    <m/>
    <m/>
  </r>
  <r>
    <x v="57"/>
    <s v="Peterson 2011"/>
    <n v="104.1"/>
    <x v="296"/>
    <x v="0"/>
    <x v="1"/>
    <x v="1"/>
    <x v="211"/>
    <x v="0"/>
    <n v="67.813267813267814"/>
    <n v="0"/>
    <n v="0"/>
    <s v="Table 5.7 p. 26"/>
    <n v="3"/>
    <s v="Y"/>
    <s v="Pos"/>
    <x v="0"/>
    <s v="ridership"/>
    <s v="boarding"/>
    <s v="continuous"/>
    <x v="1"/>
    <s v="route/ network buffer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Fargo- Moorhead"/>
    <n v="2010"/>
    <x v="1"/>
    <n v="15"/>
    <n v="1"/>
    <s v="O"/>
    <s v="Y"/>
    <n v="1"/>
    <n v="0"/>
    <n v="0"/>
    <n v="0"/>
    <x v="0"/>
    <x v="1"/>
    <x v="0"/>
    <n v="1"/>
    <x v="0"/>
    <n v="0"/>
    <n v="1"/>
    <n v="0"/>
    <x v="3"/>
    <s v="Household density"/>
    <m/>
    <x v="7"/>
    <s v="not stated"/>
    <s v="route"/>
    <s v=" 800m"/>
    <s v="OLS"/>
    <m/>
    <m/>
    <s v="6e, 4b, 8a"/>
    <n v="4.07E-2"/>
    <s v="derived (6e)"/>
    <n v="1.0999999999999999E-2"/>
    <m/>
    <n v="1.0110607224447195"/>
    <s v="Derived (4b)"/>
    <s v=""/>
    <s v=""/>
    <n v="2.76"/>
    <m/>
    <s v=""/>
    <m/>
    <m/>
    <s v=""/>
    <n v="6.0000000000000001E-3"/>
    <m/>
    <m/>
    <n v="1.4746376811594204E-2"/>
    <s v="Derived (8a)"/>
    <n v="0.26100000000000001"/>
    <s v="Adjusted R2"/>
    <s v=""/>
    <s v=""/>
    <n v="210"/>
    <s v="Fisher's distribution"/>
    <m/>
    <m/>
    <m/>
    <s v=""/>
    <n v="1.252"/>
    <n v="3.7"/>
    <n v="4.07E-2"/>
    <m/>
    <m/>
  </r>
  <r>
    <x v="46"/>
    <s v="Hess 2009"/>
    <n v="1.4"/>
    <x v="297"/>
    <x v="0"/>
    <x v="1"/>
    <x v="1"/>
    <x v="95"/>
    <x v="0"/>
    <n v="39.368137514305083"/>
    <n v="0"/>
    <n v="0"/>
    <s v="Model 4, p. 18"/>
    <n v="3"/>
    <s v="N"/>
    <s v="Pos"/>
    <x v="1"/>
    <s v="Transit use (probability)"/>
    <s v="any transit trip in 12 months"/>
    <s v="binary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, San Jose (California)"/>
    <s v="2005 - 06"/>
    <x v="0"/>
    <n v="307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Binary logistic"/>
    <s v="no transit trip"/>
    <m/>
    <s v="4a, 7a"/>
    <n v="4.0176648208469057E-2"/>
    <s v="derived (7a)"/>
    <n v="0.221"/>
    <n v="1.2473234305640648"/>
    <m/>
    <s v="Derived (4a)"/>
    <s v=""/>
    <s v=""/>
    <s v=""/>
    <m/>
    <s v=""/>
    <s v=""/>
    <s v=""/>
    <s v=""/>
    <s v=""/>
    <s v=""/>
    <m/>
    <m/>
    <m/>
    <s v=""/>
    <s v=""/>
    <s v=""/>
    <s v=""/>
    <s v=""/>
    <s v=""/>
    <m/>
    <m/>
    <m/>
    <s v=""/>
    <n v="0.65"/>
    <n v="0.51941368078175898"/>
    <n v="4.0176648208469057E-2"/>
    <m/>
    <m/>
  </r>
  <r>
    <x v="24"/>
    <s v="Lee and Lee 2013"/>
    <n v="47.8"/>
    <x v="298"/>
    <x v="0"/>
    <x v="1"/>
    <x v="1"/>
    <x v="212"/>
    <x v="0"/>
    <n v="2697.9487179487178"/>
    <n v="0"/>
    <n v="0"/>
    <s v="A-4 p. 328 random effect model 8"/>
    <n v="4"/>
    <s v="Y"/>
    <s v="Pos"/>
    <x v="2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10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5"/>
    <s v="freeway lane miles to person continuous (fraction)"/>
    <m/>
    <x v="13"/>
    <s v="not stated"/>
    <s v="other"/>
    <s v=" city or metropolitan area"/>
    <s v="2SLS"/>
    <m/>
    <m/>
    <s v="6a, 8a, 5"/>
    <n v="3.9E-2"/>
    <s v="Source (6a)"/>
    <n v="3.9E-2"/>
    <m/>
    <m/>
    <s v=""/>
    <s v=""/>
    <s v=""/>
    <n v="105.22"/>
    <m/>
    <s v=""/>
    <s v=""/>
    <s v=""/>
    <s v=""/>
    <n v="0.01"/>
    <m/>
    <m/>
    <n v="3.7065196730659572E-4"/>
    <s v="Derived (8a)"/>
    <n v="0.2175"/>
    <s v="R2"/>
    <s v=""/>
    <s v=""/>
    <s v=""/>
    <s v=""/>
    <n v="1"/>
    <n v="24"/>
    <n v="1"/>
    <n v="6344"/>
    <s v=""/>
    <s v=""/>
    <s v=""/>
    <m/>
    <m/>
  </r>
  <r>
    <x v="44"/>
    <s v="Sung et al. 2014"/>
    <n v="65.5"/>
    <x v="299"/>
    <x v="1"/>
    <x v="1"/>
    <x v="1"/>
    <x v="213"/>
    <x v="1"/>
    <n v="7.2099845855501954"/>
    <e v="#VALUE!"/>
    <e v="#VALUE!"/>
    <s v="Table 2 p. 138 (15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800m &lt;x &lt;1600m"/>
    <s v="OLS"/>
    <m/>
    <m/>
    <s v="6e, 8a"/>
    <n v="-4.0222000000000001E-2"/>
    <s v="derived (6e)"/>
    <n v="-9.0999999999999998E-2"/>
    <m/>
    <m/>
    <s v=""/>
    <s v=""/>
    <s v=""/>
    <n v="-0.28999999999999998"/>
    <m/>
    <s v=""/>
    <s v=""/>
    <s v=""/>
    <s v=""/>
    <s v=""/>
    <m/>
    <m/>
    <n v="0.13869655172413795"/>
    <s v="Derived (8a)"/>
    <n v="0.25800000000000001"/>
    <s v="R2"/>
    <s v=""/>
    <s v=""/>
    <n v="2.11"/>
    <s v="t"/>
    <n v="1"/>
    <n v="17"/>
    <n v="1"/>
    <n v="455"/>
    <n v="9.3689999999999998"/>
    <n v="0.442"/>
    <n v="-4.0222000000000001E-2"/>
    <m/>
    <m/>
  </r>
  <r>
    <x v="44"/>
    <s v="Sung et al. 2014"/>
    <n v="65.900000000000006"/>
    <x v="300"/>
    <x v="1"/>
    <x v="1"/>
    <x v="1"/>
    <x v="214"/>
    <x v="1"/>
    <n v="10.111317254174399"/>
    <e v="#VALUE!"/>
    <e v="#VALUE!"/>
    <s v="Table 3 p. 139 (10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800m &lt;x &lt;1600m"/>
    <s v="OLS"/>
    <m/>
    <m/>
    <s v="6e, 8a"/>
    <n v="-0.10779999999999999"/>
    <s v="derived (6e)"/>
    <n v="-0.22"/>
    <m/>
    <m/>
    <s v=""/>
    <s v=""/>
    <s v=""/>
    <n v="-1.0900000000000001"/>
    <m/>
    <s v=""/>
    <s v=""/>
    <s v=""/>
    <s v=""/>
    <s v=""/>
    <m/>
    <m/>
    <n v="9.889908256880732E-2"/>
    <s v="Derived (8a)"/>
    <n v="0.50800000000000001"/>
    <s v="R2"/>
    <s v=""/>
    <s v=""/>
    <n v="4.83"/>
    <s v="t"/>
    <n v="1"/>
    <n v="18"/>
    <n v="1"/>
    <n v="454"/>
    <n v="9.0969999999999995"/>
    <n v="0.49"/>
    <n v="-0.10779999999999999"/>
    <m/>
    <m/>
  </r>
  <r>
    <x v="44"/>
    <s v="Sung et al. 2014"/>
    <n v="65.400000000000006"/>
    <x v="301"/>
    <x v="1"/>
    <x v="1"/>
    <x v="1"/>
    <x v="215"/>
    <x v="1"/>
    <n v="8.5430257844050956"/>
    <e v="#VALUE!"/>
    <e v="#VALUE!"/>
    <s v="Table 2 p. 138 (1000m buffer)"/>
    <n v="4"/>
    <s v="N"/>
    <s v="Neg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2"/>
    <s v="Land use mix index for 5 use types of non-residential facilities:perfect balance between two land uses = 1"/>
    <m/>
    <x v="2"/>
    <s v="not stated"/>
    <s v="radial"/>
    <s v=" 800m &lt;x &lt;1600m"/>
    <s v="OLS"/>
    <m/>
    <m/>
    <s v="6e, 8a"/>
    <n v="-0.206016"/>
    <s v="derived (6e)"/>
    <n v="-0.46400000000000002"/>
    <m/>
    <m/>
    <s v=""/>
    <s v=""/>
    <s v=""/>
    <n v="-1.76"/>
    <m/>
    <s v=""/>
    <s v=""/>
    <s v=""/>
    <s v=""/>
    <s v=""/>
    <m/>
    <m/>
    <n v="0.11705454545454545"/>
    <s v="Derived (8a)"/>
    <n v="0.36299999999999999"/>
    <s v="R2"/>
    <s v=""/>
    <s v=""/>
    <n v="1.73"/>
    <s v="t"/>
    <n v="1"/>
    <n v="21"/>
    <n v="1"/>
    <n v="451"/>
    <n v="9.3689999999999998"/>
    <n v="0.44400000000000001"/>
    <n v="-0.206016"/>
    <m/>
    <m/>
  </r>
  <r>
    <x v="47"/>
    <s v="Cervero 2006"/>
    <n v="2.2000000000000002"/>
    <x v="302"/>
    <x v="1"/>
    <x v="1"/>
    <x v="1"/>
    <x v="10"/>
    <x v="2"/>
    <n v="15.33593967902171"/>
    <n v="15.33593967902171"/>
    <n v="2.9445004183721681"/>
    <s v="Table 1 p. 290"/>
    <s v="insufficient information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3"/>
    <s v="varies"/>
    <n v="1998"/>
    <x v="0"/>
    <n v="225"/>
    <n v="1"/>
    <s v="O"/>
    <s v="Y"/>
    <n v="1"/>
    <n v="1"/>
    <n v="0"/>
    <n v="1"/>
    <x v="1"/>
    <x v="1"/>
    <x v="1"/>
    <n v="0"/>
    <x v="1"/>
    <n v="0"/>
    <n v="0"/>
    <n v="0"/>
    <x v="3"/>
    <s v="Population Density"/>
    <m/>
    <x v="7"/>
    <s v="Origin/residence"/>
    <s v="radial"/>
    <s v=" 800m"/>
    <s v="OLS"/>
    <m/>
    <m/>
    <s v="6a"/>
    <n v="0.192"/>
    <s v="Source (6a)"/>
    <s v=""/>
    <m/>
    <m/>
    <s v=""/>
    <s v=""/>
    <s v=""/>
    <s v=""/>
    <m/>
    <s v=""/>
    <m/>
    <m/>
    <s v=""/>
    <n v="0"/>
    <s v=""/>
    <m/>
    <m/>
    <m/>
    <n v="0.77100000000000002"/>
    <s v="R2"/>
    <s v=""/>
    <s v="&lt;0.001"/>
    <n v="86.7"/>
    <s v="Fisher's distribution"/>
    <m/>
    <m/>
    <m/>
    <s v=""/>
    <s v=""/>
    <s v=""/>
    <s v=""/>
    <m/>
    <m/>
  </r>
  <r>
    <x v="9"/>
    <s v="Brownet al. 2014"/>
    <n v="107.2"/>
    <x v="303"/>
    <x v="1"/>
    <x v="1"/>
    <x v="2"/>
    <x v="6"/>
    <x v="0"/>
    <n v="24.587083214173997"/>
    <n v="0"/>
    <n v="0"/>
    <s v="Table 1 p. 947 (Bus to CBD)"/>
    <n v="3"/>
    <s v="Y"/>
    <s v="Neg"/>
    <x v="2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4376"/>
    <n v="1"/>
    <s v="O"/>
    <s v="Y"/>
    <n v="0"/>
    <n v="1"/>
    <n v="0"/>
    <n v="0"/>
    <x v="1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"/>
    <n v="-0.38"/>
    <s v="Source"/>
    <n v="-2.5899999999999999E-2"/>
    <m/>
    <n v="0.97443252798954805"/>
    <s v="Derived (4b)"/>
    <s v=""/>
    <s v=""/>
    <s v=""/>
    <m/>
    <s v=""/>
    <s v=""/>
    <s v=""/>
    <s v=""/>
    <n v="0.01"/>
    <s v=""/>
    <m/>
    <m/>
    <m/>
    <n v="0.06"/>
    <s v="pseudo R2"/>
    <s v="–1,386.478"/>
    <n v="0"/>
    <n v="176.48"/>
    <s v="χ2"/>
    <m/>
    <m/>
    <m/>
    <s v=""/>
    <s v="not stated"/>
    <s v="not stated"/>
    <s v=""/>
    <m/>
    <m/>
  </r>
  <r>
    <x v="31"/>
    <s v="Gordon 2004"/>
    <n v="15.19"/>
    <x v="304"/>
    <x v="0"/>
    <x v="1"/>
    <x v="1"/>
    <x v="95"/>
    <x v="0"/>
    <n v="39.368137514305083"/>
    <n v="0"/>
    <n v="0"/>
    <s v="Model 2 - c p. 25 (S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1"/>
    <s v="Type 5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3.7086205692334555E-2"/>
    <s v="derived (7b)"/>
    <n v="1.0672999999999999"/>
    <m/>
    <n v="2.9075185923278855"/>
    <s v="Derived (4b)"/>
    <m/>
    <m/>
    <s v=""/>
    <m/>
    <s v=""/>
    <n v="4.8"/>
    <s v="χ2"/>
    <s v=""/>
    <n v="0.1"/>
    <m/>
    <m/>
    <m/>
    <m/>
    <n v="0.69899999999999995"/>
    <s v="pseudo R2"/>
    <n v="-2939.3"/>
    <s v=""/>
    <n v="721"/>
    <s v="χ2"/>
    <m/>
    <m/>
    <m/>
    <s v=""/>
    <s v=""/>
    <n v="3.4747686397764974E-2"/>
    <n v="3.7086205692334555E-2"/>
    <m/>
    <m/>
  </r>
  <r>
    <x v="65"/>
    <s v="Noland and DiPetrillo 2015"/>
    <n v="106.1"/>
    <x v="305"/>
    <x v="0"/>
    <x v="1"/>
    <x v="1"/>
    <x v="1"/>
    <x v="0"/>
    <n v="19.173553039543329"/>
    <n v="0"/>
    <n v="0"/>
    <s v="Table 13 p. 40"/>
    <n v="2"/>
    <s v="N"/>
    <s v="Pos"/>
    <x v="1"/>
    <s v="ridership"/>
    <s v="trip frequency"/>
    <s v="continuous"/>
    <x v="0"/>
    <m/>
    <s v="Revealed preference"/>
    <s v="Primary survey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9"/>
    <s v="varies"/>
    <n v="2012"/>
    <x v="1"/>
    <n v="779"/>
    <n v="1"/>
    <s v="O"/>
    <s v="Y"/>
    <n v="1"/>
    <n v="1"/>
    <n v="0"/>
    <n v="0"/>
    <x v="0"/>
    <x v="0"/>
    <x v="0"/>
    <n v="1"/>
    <x v="0"/>
    <n v="1"/>
    <n v="1"/>
    <n v="0"/>
    <x v="1"/>
    <s v="Local street density"/>
    <m/>
    <x v="1"/>
    <s v="Origin/residence"/>
    <s v="radial"/>
    <s v=" 800m"/>
    <s v="SEM"/>
    <m/>
    <m/>
    <s v="6d"/>
    <n v="3.6827195467422101E-2"/>
    <s v="derived (6d)"/>
    <n v="0.13"/>
    <m/>
    <m/>
    <s v=""/>
    <n v="0.14399999999999999"/>
    <s v="direct effects"/>
    <s v=""/>
    <m/>
    <n v="1.1599999999999999"/>
    <s v=""/>
    <s v=""/>
    <s v=""/>
    <s v=""/>
    <s v=""/>
    <m/>
    <m/>
    <m/>
    <n v="0.48399999999999999"/>
    <s v="RMSEA"/>
    <s v=""/>
    <m/>
    <n v="7.5"/>
    <s v="χ2"/>
    <m/>
    <m/>
    <m/>
    <n v="12"/>
    <n v="3.53"/>
    <s v=""/>
    <n v="3.6827195467422101E-2"/>
    <m/>
    <m/>
  </r>
  <r>
    <x v="31"/>
    <s v="Gordon 2004"/>
    <n v="15.2"/>
    <x v="306"/>
    <x v="0"/>
    <x v="1"/>
    <x v="1"/>
    <x v="95"/>
    <x v="0"/>
    <n v="39.368137514305083"/>
    <n v="0"/>
    <n v="0"/>
    <s v="Model 2 - c p. 25 (Sacramento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1"/>
    <s v="Type 5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, 7b"/>
    <n v="3.6752627902916016E-2"/>
    <s v="derived (7b)"/>
    <n v="1.0577000000000001"/>
    <m/>
    <n v="2.8797399645941937"/>
    <s v="Derived (4b)"/>
    <m/>
    <m/>
    <s v=""/>
    <m/>
    <s v=""/>
    <n v="19.8"/>
    <s v="χ2"/>
    <s v=""/>
    <n v="0.1"/>
    <m/>
    <m/>
    <m/>
    <m/>
    <n v="0.57699999999999996"/>
    <s v="pseudo R2"/>
    <n v="-1869.5"/>
    <s v=""/>
    <n v="489"/>
    <s v="χ2"/>
    <m/>
    <m/>
    <m/>
    <s v=""/>
    <s v=""/>
    <n v="3.4747686397764974E-2"/>
    <n v="3.6752627902916016E-2"/>
    <m/>
    <m/>
  </r>
  <r>
    <x v="5"/>
    <s v="Ramos-Santiago and Brown 2016"/>
    <n v="33.200000000000003"/>
    <x v="307"/>
    <x v="0"/>
    <x v="1"/>
    <x v="1"/>
    <x v="0"/>
    <x v="0"/>
    <n v="12.243087576932918"/>
    <n v="0"/>
    <n v="0"/>
    <s v="(Light rail) Table 3 p. 929"/>
    <n v="3"/>
    <s v="Y"/>
    <s v="Pos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32"/>
    <n v="1"/>
    <s v="O"/>
    <s v="Y"/>
    <n v="1"/>
    <n v="0"/>
    <n v="1"/>
    <n v="1"/>
    <x v="0"/>
    <x v="1"/>
    <x v="0"/>
    <n v="1"/>
    <x v="0"/>
    <n v="1"/>
    <n v="1"/>
    <n v="0"/>
    <x v="0"/>
    <s v="Special Activity Generators"/>
    <n v="1"/>
    <x v="0"/>
    <s v="Origin/residence"/>
    <s v="radial"/>
    <s v=" 400m"/>
    <s v="Negative binomial regression"/>
    <m/>
    <m/>
    <s v="4b, 7b"/>
    <n v="3.6745800000000002E-2"/>
    <s v="derived (7b)"/>
    <n v="0.52493999999999996"/>
    <m/>
    <n v="1.6903574238909536"/>
    <s v="Derived (4b)"/>
    <n v="5.2510000000000003"/>
    <s v="Marginal effect"/>
    <s v=""/>
    <m/>
    <s v=""/>
    <s v=""/>
    <s v=""/>
    <s v=""/>
    <n v="1.9E-2"/>
    <s v=""/>
    <m/>
    <m/>
    <m/>
    <n v="0.45400000000000001"/>
    <s v="Cragg and Uhler's pseudo R2"/>
    <s v=""/>
    <n v="0"/>
    <s v=""/>
    <s v=""/>
    <m/>
    <m/>
    <m/>
    <s v=""/>
    <s v=""/>
    <n v="7.0000000000000007E-2"/>
    <n v="3.6745800000000002E-2"/>
    <m/>
    <m/>
  </r>
  <r>
    <x v="58"/>
    <s v="Kuby et al. 2004"/>
    <n v="9.1"/>
    <x v="308"/>
    <x v="1"/>
    <x v="1"/>
    <x v="1"/>
    <x v="216"/>
    <x v="2"/>
    <n v="21.307185518133121"/>
    <n v="21.307185518133121"/>
    <n v="2.3069999999999999"/>
    <s v="Table 2 p. 239"/>
    <n v="4"/>
    <s v="Y"/>
    <s v="Pos"/>
    <x v="0"/>
    <s v="ridership"/>
    <s v="unlinked trip (boarding)"/>
    <s v="continuous"/>
    <x v="1"/>
    <s v="Transit stop ridership"/>
    <s v="Revealed preference"/>
    <s v="Secondary - travel or household survey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varies"/>
    <n v="2000"/>
    <x v="0"/>
    <n v="268"/>
    <n v="1"/>
    <s v="O"/>
    <s v="Y"/>
    <n v="1"/>
    <n v="0"/>
    <n v="0"/>
    <n v="0"/>
    <x v="1"/>
    <x v="1"/>
    <x v="1"/>
    <n v="0"/>
    <x v="1"/>
    <n v="0"/>
    <n v="0"/>
    <n v="0"/>
    <x v="3"/>
    <s v="Population density"/>
    <m/>
    <x v="7"/>
    <s v="Origin/residence"/>
    <s v="radial street"/>
    <s v=" 800m"/>
    <s v="OLS"/>
    <m/>
    <m/>
    <s v="6c, 8a"/>
    <n v="0.10827333333333333"/>
    <s v="derived (6c)"/>
    <n v="9.1560000000000002E-2"/>
    <m/>
    <m/>
    <s v=""/>
    <s v=""/>
    <s v=""/>
    <n v="2.3069999999999999"/>
    <m/>
    <s v=""/>
    <m/>
    <m/>
    <s v=""/>
    <n v="2.1899999999999999E-2"/>
    <m/>
    <m/>
    <n v="4.6932524201704955E-2"/>
    <s v="Derived (8a)"/>
    <n v="0.71499999999999997"/>
    <s v="Adjusted R2"/>
    <s v=""/>
    <s v=""/>
    <n v="56.69"/>
    <s v="Fisher's distribution"/>
    <n v="0"/>
    <n v="0"/>
    <n v="0"/>
    <n v="255"/>
    <n v="1260"/>
    <n v="1490"/>
    <n v="0.10827333333333333"/>
    <m/>
    <m/>
  </r>
  <r>
    <x v="56"/>
    <s v="Lane et al. 2006"/>
    <n v="21.2"/>
    <x v="309"/>
    <x v="1"/>
    <x v="1"/>
    <x v="1"/>
    <x v="217"/>
    <x v="4"/>
    <n v="37.698113207547166"/>
    <n v="18.849056603773583"/>
    <n v="4.9950000000000001"/>
    <s v="Table 5 p. 207"/>
    <n v="4"/>
    <s v="Y"/>
    <s v="Pos"/>
    <x v="0"/>
    <s v="ridership"/>
    <s v="boarding"/>
    <s v="continuous"/>
    <x v="1"/>
    <s v="TAZ"/>
    <s v="Revealed preference"/>
    <s v="Secondary - patronage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s v="General"/>
    <x v="1"/>
    <s v="8 US cities"/>
    <s v="2001 - 2004"/>
    <x v="0"/>
    <n v="868"/>
    <s v="1 (3 year ducontinuous (fraction)n but no change analysed)"/>
    <s v="O"/>
    <s v="N"/>
    <n v="1"/>
    <n v="1"/>
    <n v="0"/>
    <n v="1"/>
    <x v="1"/>
    <x v="1"/>
    <x v="1"/>
    <n v="0"/>
    <x v="1"/>
    <n v="1"/>
    <n v="1"/>
    <n v="0"/>
    <x v="3"/>
    <s v="Population (common catchment area)"/>
    <m/>
    <x v="7"/>
    <s v="Origin/residence"/>
    <s v="radial"/>
    <s v="&gt;1600m"/>
    <s v="OLS"/>
    <m/>
    <m/>
    <s v="6a. 8a"/>
    <n v="0.26500000000000001"/>
    <s v="Source (6a)"/>
    <n v="0.26500000000000001"/>
    <m/>
    <m/>
    <s v=""/>
    <s v=""/>
    <s v=""/>
    <n v="9.99"/>
    <m/>
    <s v=""/>
    <s v=""/>
    <s v=""/>
    <s v=""/>
    <n v="0"/>
    <n v="2.7E-2"/>
    <m/>
    <n v="2.6526526526526529E-2"/>
    <s v="Derived (8a)"/>
    <n v="0.57099999999999995"/>
    <s v="R2"/>
    <s v=""/>
    <s v=""/>
    <s v=""/>
    <s v=""/>
    <n v="1"/>
    <n v="11"/>
    <n v="1"/>
    <n v="856"/>
    <s v=""/>
    <s v=""/>
    <s v=""/>
    <m/>
    <m/>
  </r>
  <r>
    <x v="5"/>
    <s v="Ramos-Santiago and Brown 2016"/>
    <n v="33.1"/>
    <x v="310"/>
    <x v="0"/>
    <x v="1"/>
    <x v="1"/>
    <x v="6"/>
    <x v="0"/>
    <n v="24.587083214173997"/>
    <n v="0"/>
    <n v="0"/>
    <s v="(Streetcar) Table 3 p. 929"/>
    <n v="3"/>
    <s v="N"/>
    <s v="Pos"/>
    <x v="1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75"/>
    <n v="1"/>
    <s v="O"/>
    <s v="Y"/>
    <n v="1"/>
    <n v="0"/>
    <n v="1"/>
    <n v="1"/>
    <x v="0"/>
    <x v="1"/>
    <x v="0"/>
    <n v="1"/>
    <x v="0"/>
    <n v="1"/>
    <n v="1"/>
    <n v="0"/>
    <x v="3"/>
    <s v="Employment density"/>
    <m/>
    <x v="5"/>
    <s v="Origin/residence"/>
    <s v="radial"/>
    <s v=" 400m"/>
    <s v="Negative binomial regression"/>
    <m/>
    <m/>
    <s v="4b, 7b"/>
    <n v="3.4090000000000002E-2"/>
    <s v="derived (7b)"/>
    <n v="1.0000000000000001E-5"/>
    <m/>
    <n v="1.0000100000500001"/>
    <s v="Derived (4b)"/>
    <s v=""/>
    <s v=""/>
    <s v=""/>
    <m/>
    <s v=""/>
    <s v=""/>
    <s v=""/>
    <s v=""/>
    <n v="0.115"/>
    <s v=""/>
    <m/>
    <m/>
    <m/>
    <n v="0.38200000000000001"/>
    <s v="Cragg and Uhler's pseudo R2"/>
    <s v=""/>
    <n v="0"/>
    <s v=""/>
    <s v=""/>
    <m/>
    <m/>
    <m/>
    <s v=""/>
    <s v=""/>
    <n v="3409"/>
    <n v="3.4090000000000002E-2"/>
    <m/>
    <m/>
  </r>
  <r>
    <x v="31"/>
    <s v="Gordon 2004"/>
    <n v="15.17"/>
    <x v="311"/>
    <x v="0"/>
    <x v="1"/>
    <x v="1"/>
    <x v="95"/>
    <x v="0"/>
    <n v="39.368137514305083"/>
    <n v="0"/>
    <n v="0"/>
    <s v="Model 2 - c p. 25 (LA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6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3.3804033525405966E-2"/>
    <s v="derived (7b)"/>
    <n v="0.43309999999999998"/>
    <m/>
    <n v="1.5420304160323406"/>
    <s v="Derived (4b)"/>
    <m/>
    <m/>
    <s v=""/>
    <m/>
    <s v=""/>
    <n v="45.3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7.8051335777894179E-2"/>
    <n v="3.3804033525405966E-2"/>
    <m/>
    <m/>
  </r>
  <r>
    <x v="56"/>
    <s v="Lane et al. 2006"/>
    <n v="21.1"/>
    <x v="312"/>
    <x v="1"/>
    <x v="1"/>
    <x v="1"/>
    <x v="218"/>
    <x v="4"/>
    <n v="25.615982241953382"/>
    <n v="12.807991120976691"/>
    <n v="2.3079999999999998"/>
    <s v="Table 5 p. 207"/>
    <n v="4"/>
    <s v="Y"/>
    <s v="Pos"/>
    <x v="0"/>
    <s v="ridership"/>
    <s v="boarding"/>
    <s v="continuous"/>
    <x v="1"/>
    <s v="TAZ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s v="General"/>
    <x v="1"/>
    <s v="11 US cities"/>
    <s v="2001 - 2004"/>
    <x v="0"/>
    <n v="348"/>
    <s v="1 (3 year ducontinuous (fraction)n but no change analysed)"/>
    <s v="O"/>
    <s v="Y"/>
    <n v="1"/>
    <n v="0"/>
    <n v="1"/>
    <n v="1"/>
    <x v="1"/>
    <x v="1"/>
    <x v="1"/>
    <n v="0"/>
    <x v="1"/>
    <n v="0"/>
    <n v="0"/>
    <n v="0"/>
    <x v="3"/>
    <s v="Households (Common catchment area)"/>
    <m/>
    <x v="7"/>
    <s v="Origin/residence"/>
    <s v="radial"/>
    <s v=" 800m"/>
    <s v="OLS"/>
    <m/>
    <m/>
    <s v="6a. 8a"/>
    <n v="0.1802"/>
    <s v="Source (6a)"/>
    <n v="0.1802"/>
    <m/>
    <m/>
    <s v=""/>
    <s v=""/>
    <s v=""/>
    <n v="4.6159999999999997"/>
    <m/>
    <s v=""/>
    <s v=""/>
    <s v=""/>
    <s v=""/>
    <n v="0"/>
    <n v="3.9E-2"/>
    <m/>
    <n v="3.9038128249566727E-2"/>
    <s v="Derived (8a)"/>
    <n v="0.76"/>
    <s v="R2"/>
    <s v=""/>
    <s v=""/>
    <s v=""/>
    <s v=""/>
    <n v="1"/>
    <n v="9"/>
    <n v="1"/>
    <n v="338"/>
    <s v=""/>
    <s v=""/>
    <s v=""/>
    <m/>
    <m/>
  </r>
  <r>
    <x v="31"/>
    <s v="Gordon 2004"/>
    <n v="15.16"/>
    <x v="313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5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3.3083272219312031E-2"/>
    <s v="derived (7b)"/>
    <n v="0.95209999999999995"/>
    <m/>
    <n v="2.5911453550833472"/>
    <s v="Derived (4b)"/>
    <m/>
    <m/>
    <s v=""/>
    <m/>
    <s v=""/>
    <n v="213.5"/>
    <s v="χ2"/>
    <s v=""/>
    <n v="0.1"/>
    <m/>
    <m/>
    <m/>
    <m/>
    <n v="0.82"/>
    <s v="pseudo R2"/>
    <n v="-30376"/>
    <s v=""/>
    <n v="6854.2"/>
    <s v="χ2"/>
    <m/>
    <m/>
    <m/>
    <s v=""/>
    <s v=""/>
    <n v="3.4747686397764974E-2"/>
    <n v="3.3083272219312031E-2"/>
    <m/>
    <m/>
  </r>
  <r>
    <x v="31"/>
    <s v="Gordon 2004"/>
    <n v="15.17"/>
    <x v="314"/>
    <x v="0"/>
    <x v="1"/>
    <x v="1"/>
    <x v="95"/>
    <x v="0"/>
    <n v="39.368137514305083"/>
    <n v="0"/>
    <n v="0"/>
    <s v="Model 2 - c p. 25 (LA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5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3.2999877771957398E-2"/>
    <s v="derived (7b)"/>
    <n v="0.94969999999999999"/>
    <m/>
    <n v="2.5849340627633515"/>
    <s v="Derived (4b)"/>
    <m/>
    <m/>
    <s v=""/>
    <m/>
    <s v=""/>
    <n v="98.4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3.4747686397764974E-2"/>
    <n v="3.2999877771957398E-2"/>
    <m/>
    <m/>
  </r>
  <r>
    <x v="10"/>
    <s v="Choi et al. 2012"/>
    <n v="38.6"/>
    <x v="315"/>
    <x v="1"/>
    <x v="1"/>
    <x v="1"/>
    <x v="10"/>
    <x v="4"/>
    <n v="15.33593967902171"/>
    <n v="7.6679698395108549"/>
    <n v="2.2620511026557022"/>
    <s v="Table 2 p. 717 (poisson)"/>
    <n v="3"/>
    <s v="Y"/>
    <s v="Pos"/>
    <x v="0"/>
    <s v="ridership"/>
    <s v="trip"/>
    <s v="Count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Off-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Population (gross)  (common catchment area)"/>
    <m/>
    <x v="7"/>
    <s v="Origin/residence"/>
    <s v="radial"/>
    <s v="400 &lt; x &lt; 800m"/>
    <s v="Poisson regression"/>
    <m/>
    <m/>
    <m/>
    <n v="0.29499999999999998"/>
    <s v="Source"/>
    <n v="5.0000000000000004E-6"/>
    <m/>
    <n v="1.0000050000125"/>
    <s v="Derived (4b)"/>
    <s v=""/>
    <s v=""/>
    <s v=""/>
    <m/>
    <s v=""/>
    <m/>
    <m/>
    <s v=""/>
    <n v="0"/>
    <s v=""/>
    <m/>
    <m/>
    <m/>
    <n v="0.77700000000000002"/>
    <s v="Adjusted (pseudo) R2"/>
    <s v=""/>
    <s v=""/>
    <n v="336.06400000000002"/>
    <s v="Fisher's distribution"/>
    <m/>
    <m/>
    <m/>
    <s v=""/>
    <s v=""/>
    <s v=""/>
    <s v=""/>
    <m/>
    <m/>
  </r>
  <r>
    <x v="10"/>
    <s v="Choi et al. 2012"/>
    <n v="38.299999999999997"/>
    <x v="316"/>
    <x v="1"/>
    <x v="1"/>
    <x v="1"/>
    <x v="10"/>
    <x v="4"/>
    <n v="15.33593967902171"/>
    <n v="7.6679698395108549"/>
    <n v="0.92782435058081336"/>
    <s v="Table 2 p. 716 (multiplicative)"/>
    <n v="5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3"/>
    <s v="Seoul"/>
    <n v="2010"/>
    <x v="1"/>
    <n v="1000"/>
    <n v="1"/>
    <s v="O"/>
    <s v="Y"/>
    <n v="1"/>
    <n v="0"/>
    <n v="0"/>
    <n v="0"/>
    <x v="1"/>
    <x v="1"/>
    <x v="1"/>
    <n v="0"/>
    <x v="1"/>
    <n v="0"/>
    <n v="0"/>
    <n v="0"/>
    <x v="3"/>
    <s v="Population (gross)  (common catchment area)"/>
    <m/>
    <x v="7"/>
    <s v="Destination/workplace"/>
    <s v="radial"/>
    <s v="400 &lt; x &lt; 800m"/>
    <s v="Multiplicative"/>
    <m/>
    <m/>
    <s v="6b"/>
    <n v="0.121"/>
    <s v="Source (6a)"/>
    <n v="0.121"/>
    <m/>
    <m/>
    <s v=""/>
    <s v=""/>
    <s v=""/>
    <s v=""/>
    <m/>
    <s v=""/>
    <m/>
    <m/>
    <s v=""/>
    <n v="3.0000000000000001E-3"/>
    <s v=""/>
    <m/>
    <m/>
    <m/>
    <n v="0.79100000000000004"/>
    <s v="Adjusted R2"/>
    <s v=""/>
    <s v=""/>
    <n v="504.24"/>
    <s v="Fisher's distribution"/>
    <m/>
    <m/>
    <m/>
    <s v=""/>
    <s v=""/>
    <s v=""/>
    <s v=""/>
    <m/>
    <m/>
  </r>
  <r>
    <x v="41"/>
    <s v="Asad 2013"/>
    <n v="45.1"/>
    <x v="317"/>
    <x v="1"/>
    <x v="1"/>
    <x v="1"/>
    <x v="219"/>
    <x v="2"/>
    <n v="2.9860096053455831"/>
    <n v="2.9860096053455831"/>
    <n v="1"/>
    <s v="Table 5-19 p. 164"/>
    <n v="4"/>
    <s v="N"/>
    <s v="Pos"/>
    <x v="1"/>
    <s v="ridership"/>
    <s v="trip"/>
    <s v="continuous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9"/>
    <s v="West Sussex, East Sussex, Surrey, Kent, Dorset, Hampshire"/>
    <n v="2012"/>
    <x v="1"/>
    <n v="200"/>
    <n v="1"/>
    <s v="O"/>
    <s v="Y"/>
    <n v="1"/>
    <n v="0"/>
    <n v="0"/>
    <n v="1"/>
    <x v="1"/>
    <x v="1"/>
    <x v="1"/>
    <n v="0"/>
    <x v="1"/>
    <n v="1"/>
    <n v="1"/>
    <n v="0"/>
    <x v="3"/>
    <s v="Dwelling density (unit density)"/>
    <m/>
    <x v="7"/>
    <s v="not stated"/>
    <s v="other"/>
    <s v="400 &lt; x &lt; 800m"/>
    <s v="OLS"/>
    <m/>
    <m/>
    <s v="8a, 6c, 8b"/>
    <n v="0.33489510489510493"/>
    <s v="derived (6c)"/>
    <n v="1E-3"/>
    <m/>
    <m/>
    <s v=""/>
    <s v=""/>
    <s v=""/>
    <n v="1"/>
    <s v="Derived (8b)"/>
    <s v=""/>
    <s v=""/>
    <s v=""/>
    <s v=""/>
    <n v="0.48"/>
    <n v="1E-3"/>
    <s v="Source"/>
    <n v="0.33489510489510493"/>
    <s v="Derived (8a)"/>
    <n v="0.26900000000000002"/>
    <s v="Adjusted R2"/>
    <s v=""/>
    <s v=""/>
    <s v=""/>
    <s v=""/>
    <n v="1"/>
    <n v="23"/>
    <n v="1"/>
    <n v="176"/>
    <n v="0.14299999999999999"/>
    <n v="47.89"/>
    <n v="0.33489510489510493"/>
    <m/>
    <m/>
  </r>
  <r>
    <x v="46"/>
    <s v="Hess 2009"/>
    <n v="1.6"/>
    <x v="318"/>
    <x v="0"/>
    <x v="1"/>
    <x v="1"/>
    <x v="95"/>
    <x v="0"/>
    <n v="39.368137514305083"/>
    <n v="0"/>
    <n v="0"/>
    <s v="Model 6, p. 18"/>
    <n v="3"/>
    <s v="N"/>
    <s v="Pos"/>
    <x v="1"/>
    <s v="Transit use (probability)"/>
    <s v="any transit trip in 12 months"/>
    <s v="binary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San Jose (California)"/>
    <s v="2005 - 06"/>
    <x v="0"/>
    <n v="198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Binary logistic"/>
    <s v="no transit trip"/>
    <m/>
    <s v="4a, 7a"/>
    <n v="3.1016999999999999E-2"/>
    <s v="derived (7a)"/>
    <n v="0.21099999999999999"/>
    <n v="1.2349123550613943"/>
    <m/>
    <s v="Derived (4a)"/>
    <s v=""/>
    <s v=""/>
    <s v=""/>
    <m/>
    <s v=""/>
    <s v=""/>
    <s v=""/>
    <s v=""/>
    <s v=""/>
    <s v=""/>
    <m/>
    <m/>
    <m/>
    <s v=""/>
    <s v=""/>
    <s v=""/>
    <s v=""/>
    <s v=""/>
    <s v=""/>
    <m/>
    <m/>
    <m/>
    <s v=""/>
    <n v="0.65"/>
    <n v="0.42000000000000004"/>
    <n v="3.1016999999999999E-2"/>
    <m/>
    <m/>
  </r>
  <r>
    <x v="31"/>
    <s v="Gordon 2004"/>
    <n v="15.16"/>
    <x v="319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2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, 7b"/>
    <n v="3.0322891566265057E-2"/>
    <s v="derived (7b)"/>
    <n v="1.2143999999999999"/>
    <m/>
    <n v="3.3682724944146329"/>
    <s v="Derived (4b)"/>
    <m/>
    <m/>
    <s v=""/>
    <m/>
    <s v=""/>
    <n v="264.10000000000002"/>
    <s v="χ2"/>
    <s v=""/>
    <n v="0.1"/>
    <m/>
    <m/>
    <m/>
    <m/>
    <n v="0.82"/>
    <s v="pseudo R2"/>
    <n v="-30376"/>
    <s v=""/>
    <n v="6854.2"/>
    <s v="χ2"/>
    <m/>
    <m/>
    <m/>
    <s v=""/>
    <s v=""/>
    <n v="2.4969442989348698E-2"/>
    <n v="3.0322891566265057E-2"/>
    <m/>
    <m/>
  </r>
  <r>
    <x v="43"/>
    <s v="Durning and Townsend 2015"/>
    <n v="52.1"/>
    <x v="320"/>
    <x v="1"/>
    <x v="1"/>
    <x v="1"/>
    <x v="220"/>
    <x v="2"/>
    <n v="18.399264029438822"/>
    <n v="18.399264029438822"/>
    <n v="6"/>
    <s v="Table 3 p. 101"/>
    <n v="4"/>
    <s v="Y"/>
    <s v="Pos"/>
    <x v="0"/>
    <s v="ridership"/>
    <s v="average weekday 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Weekday"/>
    <x v="0"/>
    <s v="Calgary, Edmonton, Montreal, Toronto, Vancouver"/>
    <n v="2012"/>
    <x v="1"/>
    <n v="342"/>
    <n v="1"/>
    <s v="O"/>
    <s v="N"/>
    <n v="1"/>
    <n v="1"/>
    <n v="0"/>
    <n v="1"/>
    <x v="1"/>
    <x v="1"/>
    <x v="1"/>
    <n v="0"/>
    <x v="1"/>
    <n v="0"/>
    <n v="0"/>
    <n v="0"/>
    <x v="3"/>
    <s v="Population density"/>
    <m/>
    <x v="7"/>
    <s v="Origin/residence"/>
    <s v="radial"/>
    <s v=" 800m"/>
    <s v="Bootstrapped regression"/>
    <m/>
    <m/>
    <s v="8b, 8a"/>
    <n v="0.3261"/>
    <s v="Source"/>
    <n v="6.0000000000000002E-5"/>
    <m/>
    <m/>
    <s v=""/>
    <m/>
    <m/>
    <n v="6"/>
    <s v="Derived (8b)"/>
    <s v=""/>
    <s v=""/>
    <s v=""/>
    <s v="2.5% CI: 0.00004,  97.5% CI:  0.00008"/>
    <n v="0"/>
    <n v="1.0000000000000001E-5"/>
    <s v="Source"/>
    <n v="5.4350000000000002E-2"/>
    <s v="Derived (8a)"/>
    <n v="0.80330000000000001"/>
    <s v="Adjusted R2"/>
    <s v=""/>
    <s v=""/>
    <s v=""/>
    <s v=""/>
    <n v="1"/>
    <n v="11"/>
    <n v="1"/>
    <n v="330"/>
    <s v=""/>
    <s v=""/>
    <s v=""/>
    <m/>
    <m/>
  </r>
  <r>
    <x v="50"/>
    <s v="Bhattacharya 2013"/>
    <n v="72.099999999999994"/>
    <x v="321"/>
    <x v="0"/>
    <x v="1"/>
    <x v="1"/>
    <x v="221"/>
    <x v="0"/>
    <n v="68.334039248905839"/>
    <n v="0"/>
    <n v="0"/>
    <s v="Table 3.2 p. 61"/>
    <n v="2"/>
    <s v="Y"/>
    <s v="Pos"/>
    <x v="0"/>
    <s v="Transit users"/>
    <s v="individual"/>
    <s v="Count"/>
    <x v="1"/>
    <s v="O-D pair"/>
    <s v="Revealed preference"/>
    <s v="Secondary - travel or household survey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2851"/>
    <n v="1"/>
    <s v="O"/>
    <s v="Y"/>
    <n v="0"/>
    <n v="1"/>
    <n v="0"/>
    <n v="0"/>
    <x v="0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, 8a, 8b"/>
    <n v="0.03"/>
    <s v="Source"/>
    <n v="4.8401E-3"/>
    <m/>
    <n v="1.004851832204716"/>
    <s v="Derived (4b)"/>
    <s v=""/>
    <s v=""/>
    <n v="2.0500211774671753"/>
    <s v="Derived (8b)"/>
    <n v="2.0499999999999998"/>
    <s v=""/>
    <s v=""/>
    <s v="0.0002126, 0.0094675"/>
    <n v="0.04"/>
    <n v="2.3609999999999998E-3"/>
    <s v="Source"/>
    <n v="1.4633995165389142E-2"/>
    <s v="Derived (8a)"/>
    <n v="2.6700000000000002E-2"/>
    <s v="pseudo R2"/>
    <n v="-40092.103000000003"/>
    <s v=""/>
    <s v=""/>
    <s v=""/>
    <m/>
    <m/>
    <m/>
    <s v=""/>
    <s v=""/>
    <s v=""/>
    <s v=""/>
    <m/>
    <m/>
  </r>
  <r>
    <x v="44"/>
    <s v="Sung et al. 2014"/>
    <n v="65.2"/>
    <x v="322"/>
    <x v="1"/>
    <x v="1"/>
    <x v="1"/>
    <x v="222"/>
    <x v="9"/>
    <n v="17.027511982009177"/>
    <n v="0.8513755991004589"/>
    <n v="0.251"/>
    <s v="Table 2 p. 138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400 &lt; x &lt; 800m"/>
    <s v="OLS"/>
    <m/>
    <m/>
    <s v="6e, 8a, 5"/>
    <n v="0.294817"/>
    <s v="derived (6e)"/>
    <n v="2.609"/>
    <m/>
    <m/>
    <s v=""/>
    <s v=""/>
    <s v=""/>
    <n v="5.0199999999999996"/>
    <m/>
    <s v=""/>
    <s v=""/>
    <s v=""/>
    <s v=""/>
    <n v="0.01"/>
    <m/>
    <m/>
    <n v="5.8728486055776893E-2"/>
    <s v="Derived (8a)"/>
    <n v="0.41499999999999998"/>
    <s v="R2"/>
    <s v=""/>
    <s v=""/>
    <n v="3.55"/>
    <s v="t"/>
    <n v="1"/>
    <n v="18"/>
    <n v="1"/>
    <n v="454"/>
    <n v="9.3689999999999998"/>
    <n v="0.113"/>
    <n v="0.294817"/>
    <m/>
    <m/>
  </r>
  <r>
    <x v="44"/>
    <s v="Sung et al. 2014"/>
    <n v="65.8"/>
    <x v="323"/>
    <x v="1"/>
    <x v="1"/>
    <x v="1"/>
    <x v="223"/>
    <x v="9"/>
    <n v="20.091979746158422"/>
    <n v="1.0045989873079211"/>
    <n v="0.28549999999999998"/>
    <s v="Table 3 p. 139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400 &lt; x &lt; 800m"/>
    <s v="OLS"/>
    <m/>
    <m/>
    <s v="6e, 8a, 5"/>
    <n v="0.28419299999999997"/>
    <s v="derived (6e)"/>
    <n v="1.0409999999999999"/>
    <m/>
    <m/>
    <s v=""/>
    <s v=""/>
    <s v=""/>
    <n v="5.71"/>
    <m/>
    <s v=""/>
    <s v=""/>
    <s v=""/>
    <s v=""/>
    <n v="0.01"/>
    <m/>
    <m/>
    <n v="4.9771103327495618E-2"/>
    <s v="Derived (8a)"/>
    <n v="0.52200000000000002"/>
    <s v="R2"/>
    <s v=""/>
    <s v=""/>
    <n v="4.34"/>
    <s v="t"/>
    <n v="1"/>
    <n v="18"/>
    <n v="1"/>
    <n v="454"/>
    <n v="9.0969999999999995"/>
    <n v="0.27300000000000002"/>
    <n v="0.28419299999999997"/>
    <m/>
    <m/>
  </r>
  <r>
    <x v="44"/>
    <s v="Sung et al. 2014"/>
    <n v="65.7"/>
    <x v="324"/>
    <x v="1"/>
    <x v="1"/>
    <x v="1"/>
    <x v="224"/>
    <x v="9"/>
    <n v="18.513027820163291"/>
    <n v="0.92565139100816463"/>
    <n v="0.25600000000000001"/>
    <s v="Table 3 p. 139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400 &lt; x &lt; 800m"/>
    <s v="OLS"/>
    <m/>
    <m/>
    <s v="6e, 8a, 5"/>
    <n v="0.27656199999999997"/>
    <s v="derived (6e)"/>
    <n v="0.96699999999999997"/>
    <m/>
    <m/>
    <s v=""/>
    <s v=""/>
    <s v=""/>
    <n v="5.12"/>
    <m/>
    <s v=""/>
    <s v=""/>
    <s v=""/>
    <s v=""/>
    <n v="0.01"/>
    <m/>
    <m/>
    <n v="5.4016015624999997E-2"/>
    <s v="Derived (8a)"/>
    <n v="0.52200000000000002"/>
    <s v="R2"/>
    <s v=""/>
    <s v=""/>
    <n v="5.68"/>
    <s v="t"/>
    <n v="1"/>
    <n v="18"/>
    <n v="1"/>
    <n v="454"/>
    <n v="9.0969999999999995"/>
    <n v="0.28599999999999998"/>
    <n v="0.27656199999999997"/>
    <m/>
    <m/>
  </r>
  <r>
    <x v="44"/>
    <s v="Sung et al. 2014"/>
    <n v="65.7"/>
    <x v="325"/>
    <x v="1"/>
    <x v="1"/>
    <x v="1"/>
    <x v="225"/>
    <x v="9"/>
    <n v="22.325122935293923"/>
    <n v="1.1162561467646961"/>
    <n v="0.30349999999999999"/>
    <s v="Table 3 p. 139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400 &lt; x &lt; 800m"/>
    <s v="OLS"/>
    <m/>
    <m/>
    <s v="6e, 8a, 5"/>
    <n v="0.27189099999999999"/>
    <s v="derived (6e)"/>
    <n v="2.8029999999999999"/>
    <m/>
    <m/>
    <s v=""/>
    <s v=""/>
    <s v=""/>
    <n v="6.07"/>
    <m/>
    <s v=""/>
    <s v=""/>
    <s v=""/>
    <s v=""/>
    <n v="0.01"/>
    <m/>
    <m/>
    <n v="4.4792586490939042E-2"/>
    <s v="Derived (8a)"/>
    <n v="0.52200000000000002"/>
    <s v="R2"/>
    <s v=""/>
    <s v=""/>
    <n v="5.68"/>
    <s v="t"/>
    <n v="1"/>
    <n v="18"/>
    <n v="1"/>
    <n v="454"/>
    <n v="9.0969999999999995"/>
    <n v="9.7000000000000003E-2"/>
    <n v="0.27189099999999999"/>
    <m/>
    <m/>
  </r>
  <r>
    <x v="31"/>
    <s v="Gordon 2004"/>
    <n v="15.17"/>
    <x v="326"/>
    <x v="0"/>
    <x v="1"/>
    <x v="1"/>
    <x v="95"/>
    <x v="0"/>
    <n v="39.368137514305083"/>
    <n v="0"/>
    <n v="0"/>
    <s v="Model 2 - c p. 25 (LA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2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2.7731063383970665E-2"/>
    <s v="derived (7b)"/>
    <n v="1.1106"/>
    <m/>
    <n v="3.0361795557661013"/>
    <s v="Derived (4b)"/>
    <m/>
    <m/>
    <s v=""/>
    <m/>
    <s v=""/>
    <n v="115.6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2.4969442989348698E-2"/>
    <n v="2.7731063383970665E-2"/>
    <m/>
    <m/>
  </r>
  <r>
    <x v="44"/>
    <s v="Sung et al. 2014"/>
    <n v="65.099999999999994"/>
    <x v="327"/>
    <x v="1"/>
    <x v="1"/>
    <x v="1"/>
    <x v="226"/>
    <x v="9"/>
    <n v="21.87759408529158"/>
    <n v="1.0938797042645791"/>
    <n v="0.28200000000000003"/>
    <s v="Table 2 p. 138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&lt;400m"/>
    <s v="OLS"/>
    <m/>
    <m/>
    <s v="6e, 8a, 5"/>
    <n v="0.25779800000000003"/>
    <s v="derived (6e)"/>
    <n v="3.1059999999999999"/>
    <m/>
    <m/>
    <s v=""/>
    <s v=""/>
    <s v=""/>
    <n v="5.64"/>
    <m/>
    <s v=""/>
    <s v=""/>
    <s v=""/>
    <s v=""/>
    <n v="0.01"/>
    <m/>
    <m/>
    <n v="4.5708865248226961E-2"/>
    <s v="Derived (8a)"/>
    <n v="0.36799999999999999"/>
    <s v="R2"/>
    <s v=""/>
    <s v=""/>
    <n v="3.6"/>
    <s v="t"/>
    <n v="1"/>
    <n v="18"/>
    <n v="1"/>
    <n v="454"/>
    <n v="9.3689999999999998"/>
    <n v="8.3000000000000004E-2"/>
    <n v="0.25779800000000003"/>
    <m/>
    <m/>
  </r>
  <r>
    <x v="44"/>
    <s v="Sung et al. 2014"/>
    <n v="65.2"/>
    <x v="328"/>
    <x v="1"/>
    <x v="1"/>
    <x v="1"/>
    <x v="227"/>
    <x v="9"/>
    <n v="13.807706552018422"/>
    <n v="0.69038532760092108"/>
    <n v="0.17150000000000001"/>
    <s v="Table 2 p. 138 (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400 &lt; x &lt; 800m"/>
    <s v="OLS"/>
    <m/>
    <m/>
    <s v="6e, 8a, 5"/>
    <n v="0.24841200000000002"/>
    <s v="derived (6e)"/>
    <n v="0.76200000000000001"/>
    <m/>
    <m/>
    <s v=""/>
    <s v=""/>
    <s v=""/>
    <n v="3.43"/>
    <m/>
    <s v=""/>
    <s v=""/>
    <s v=""/>
    <s v=""/>
    <n v="0.01"/>
    <m/>
    <m/>
    <n v="7.2423323615160351E-2"/>
    <s v="Derived (8a)"/>
    <n v="0.41499999999999998"/>
    <s v="R2"/>
    <s v=""/>
    <s v=""/>
    <n v="3.55"/>
    <s v="t"/>
    <n v="1"/>
    <n v="18"/>
    <n v="1"/>
    <n v="454"/>
    <n v="9.3689999999999998"/>
    <n v="0.32600000000000001"/>
    <n v="0.24841200000000002"/>
    <m/>
    <m/>
  </r>
  <r>
    <x v="18"/>
    <s v="Zhang 2004"/>
    <n v="131.19999999999999"/>
    <x v="329"/>
    <x v="0"/>
    <x v="1"/>
    <x v="1"/>
    <x v="228"/>
    <x v="0"/>
    <n v="12.592592592592593"/>
    <n v="0"/>
    <n v="0"/>
    <s v="Table 3 (Boston - non-work trip, expanded)"/>
    <n v="4"/>
    <s v="N"/>
    <s v="Pos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3"/>
    <s v="Job density (destination)"/>
    <m/>
    <x v="5"/>
    <s v="Destination/workplace"/>
    <s v="other"/>
    <s v=" TAZ"/>
    <s v="Multinomial logistic"/>
    <s v="drive alone or active modes"/>
    <m/>
    <s v="7a, 8a"/>
    <n v="2.7E-2"/>
    <s v="derived (7a)"/>
    <n v="2.0000000000000001E-4"/>
    <m/>
    <m/>
    <m/>
    <m/>
    <m/>
    <n v="0.34"/>
    <m/>
    <m/>
    <m/>
    <m/>
    <m/>
    <s v="NS"/>
    <m/>
    <m/>
    <n v="7.9411764705882348E-2"/>
    <s v="Derived (8a)"/>
    <n v="0.26500000000000001"/>
    <s v="Adjusted ρ2"/>
    <m/>
    <m/>
    <m/>
    <m/>
    <m/>
    <m/>
    <m/>
    <m/>
    <n v="0.158"/>
    <n v="135"/>
    <n v="2.2733999999999997E-2"/>
    <m/>
    <m/>
  </r>
  <r>
    <x v="31"/>
    <s v="Gordon 2004"/>
    <n v="15.19"/>
    <x v="330"/>
    <x v="0"/>
    <x v="1"/>
    <x v="1"/>
    <x v="95"/>
    <x v="0"/>
    <n v="39.368137514305083"/>
    <n v="0"/>
    <n v="0"/>
    <s v="Model 2 - c p. 25 (S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1"/>
    <s v="Type 6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2.6896490309062337E-2"/>
    <s v="derived (7b)"/>
    <n v="0.34460000000000002"/>
    <m/>
    <n v="1.4114252366439259"/>
    <s v="Derived (4b)"/>
    <m/>
    <m/>
    <s v=""/>
    <m/>
    <s v=""/>
    <n v="0.4"/>
    <s v="χ2"/>
    <s v=""/>
    <n v="0.1"/>
    <m/>
    <m/>
    <m/>
    <m/>
    <n v="0.69899999999999995"/>
    <s v="pseudo R2"/>
    <n v="-2939.3"/>
    <s v=""/>
    <n v="721"/>
    <s v="χ2"/>
    <m/>
    <m/>
    <m/>
    <s v=""/>
    <s v=""/>
    <n v="7.8051335777894179E-2"/>
    <n v="2.6896490309062337E-2"/>
    <m/>
    <m/>
  </r>
  <r>
    <x v="31"/>
    <s v="Gordon 2004"/>
    <n v="15.2"/>
    <x v="331"/>
    <x v="0"/>
    <x v="1"/>
    <x v="1"/>
    <x v="53"/>
    <x v="0"/>
    <e v="#N/A"/>
    <e v="#N/A"/>
    <e v="#N/A"/>
    <s v="Model 2 - c p. 25 (Sacramento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9:below ave density,newer housing, above ave street density,above ave intersection density,above ave cul-de-sac density"/>
    <n v="1"/>
    <x v="15"/>
    <s v="Origin/residence"/>
    <s v="census geography"/>
    <s v=" STF3"/>
    <s v="Negative binomial regression"/>
    <m/>
    <m/>
    <s v="4b, 5, 103"/>
    <n v="2.6579779989523308E-2"/>
    <s v="derived (7b)"/>
    <n v="0.54559999999999997"/>
    <m/>
    <n v="1.7256434578974653"/>
    <s v="Derived (4b)"/>
    <m/>
    <m/>
    <s v=""/>
    <m/>
    <s v=""/>
    <n v="4.4000000000000004"/>
    <s v="χ2"/>
    <s v=""/>
    <n v="0.1"/>
    <m/>
    <m/>
    <m/>
    <m/>
    <n v="0.57699999999999996"/>
    <s v="pseudo R2"/>
    <n v="-1869.5"/>
    <s v=""/>
    <n v="489"/>
    <s v="χ2"/>
    <m/>
    <m/>
    <m/>
    <s v=""/>
    <s v=""/>
    <n v="4.8716605552645363E-2"/>
    <n v="2.6579779989523308E-2"/>
    <m/>
    <m/>
  </r>
  <r>
    <x v="49"/>
    <s v="Schneider et al. 2017"/>
    <n v="50.1"/>
    <x v="332"/>
    <x v="0"/>
    <x v="1"/>
    <x v="1"/>
    <x v="6"/>
    <x v="0"/>
    <n v="24.587083214173997"/>
    <n v="0"/>
    <n v="0"/>
    <s v="Table 3 (final model)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9 - 2013"/>
    <x v="1"/>
    <n v="5000"/>
    <n v="1"/>
    <s v="O"/>
    <s v="Y"/>
    <n v="1"/>
    <n v="0"/>
    <n v="0"/>
    <n v="1"/>
    <x v="0"/>
    <x v="1"/>
    <x v="0"/>
    <n v="1"/>
    <x v="0"/>
    <n v="0"/>
    <n v="1"/>
    <n v="1"/>
    <x v="3"/>
    <s v="Employment density"/>
    <m/>
    <x v="5"/>
    <s v="Origin/residence"/>
    <s v="census geography"/>
    <s v="block or tract"/>
    <s v="Multinomial logistic (fractional)"/>
    <s v="automobile"/>
    <m/>
    <s v="4a, 5, 7a"/>
    <n v="2.6312246100000002E-2"/>
    <s v="derived (7a)"/>
    <n v="3.2200000000000002E-3"/>
    <n v="1.0032251897688569"/>
    <m/>
    <s v="Derived (4a)"/>
    <s v=""/>
    <s v=""/>
    <s v=""/>
    <m/>
    <s v=""/>
    <s v=""/>
    <s v=""/>
    <s v=""/>
    <n v="0.05"/>
    <s v=""/>
    <m/>
    <m/>
    <m/>
    <s v="not stated"/>
    <s v=""/>
    <n v="-1888.75"/>
    <s v=""/>
    <s v=""/>
    <s v=""/>
    <m/>
    <m/>
    <m/>
    <s v=""/>
    <n v="7.7499999999999999E-2"/>
    <n v="8.8580000000000005"/>
    <n v="2.6312246100000002E-2"/>
    <m/>
    <m/>
  </r>
  <r>
    <x v="31"/>
    <s v="Gordon 2004"/>
    <n v="15.19"/>
    <x v="333"/>
    <x v="0"/>
    <x v="1"/>
    <x v="1"/>
    <x v="95"/>
    <x v="0"/>
    <n v="39.368137514305083"/>
    <n v="0"/>
    <n v="0"/>
    <s v="Model 2 - c p. 25 (S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1"/>
    <s v="Type 2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2.4477544962458526E-2"/>
    <s v="derived (7b)"/>
    <n v="0.98029999999999995"/>
    <m/>
    <n v="2.6652556987145175"/>
    <s v="Derived (4b)"/>
    <m/>
    <m/>
    <s v=""/>
    <m/>
    <s v=""/>
    <n v="2.9"/>
    <s v="χ2"/>
    <s v=""/>
    <n v="0.1"/>
    <m/>
    <m/>
    <m/>
    <m/>
    <n v="0.69899999999999995"/>
    <s v="pseudo R2"/>
    <n v="-2939.3"/>
    <s v=""/>
    <n v="721"/>
    <s v="χ2"/>
    <m/>
    <m/>
    <m/>
    <s v=""/>
    <s v=""/>
    <n v="2.4969442989348698E-2"/>
    <n v="2.4477544962458526E-2"/>
    <m/>
    <m/>
  </r>
  <r>
    <x v="21"/>
    <s v="Thompson et al. 2011"/>
    <n v="108.1"/>
    <x v="334"/>
    <x v="1"/>
    <x v="1"/>
    <x v="2"/>
    <x v="194"/>
    <x v="0"/>
    <n v="35.380764652824297"/>
    <n v="0"/>
    <n v="0"/>
    <s v="Table 3 p. 3340"/>
    <n v="3"/>
    <s v="Y"/>
    <s v="Neg"/>
    <x v="2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Destination/workplace"/>
    <s v="other"/>
    <s v=" TAZ"/>
    <s v="Negative binomial regression"/>
    <m/>
    <m/>
    <s v="4b"/>
    <n v="-0.65510000000000002"/>
    <s v="Source"/>
    <n v="-0.45269999999999999"/>
    <m/>
    <n v="0.63590887767667914"/>
    <s v="Derived (4b)"/>
    <s v=""/>
    <s v=""/>
    <s v=""/>
    <m/>
    <s v=""/>
    <s v=""/>
    <s v=""/>
    <s v=""/>
    <n v="3.5999999999999997E-2"/>
    <s v=""/>
    <m/>
    <m/>
    <m/>
    <n v="6.2E-2"/>
    <s v="pseudo R2"/>
    <s v="21 402.554"/>
    <n v="0"/>
    <n v="185.98"/>
    <s v="χ2"/>
    <m/>
    <m/>
    <m/>
    <s v=""/>
    <s v=""/>
    <n v="1.45"/>
    <m/>
    <m/>
    <m/>
  </r>
  <r>
    <x v="44"/>
    <s v="Sung et al. 2014"/>
    <n v="65.3"/>
    <x v="335"/>
    <x v="1"/>
    <x v="1"/>
    <x v="1"/>
    <x v="229"/>
    <x v="9"/>
    <n v="16.139183600071931"/>
    <n v="0.80695918000359657"/>
    <n v="0.17950000000000002"/>
    <s v="Table 2 p. 138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400 &lt; x &lt; 800m"/>
    <s v="OLS"/>
    <m/>
    <m/>
    <s v="6e, 8a, 5"/>
    <n v="0.22244"/>
    <s v="derived (6e)"/>
    <n v="0.83"/>
    <m/>
    <m/>
    <s v=""/>
    <s v=""/>
    <s v=""/>
    <n v="3.59"/>
    <m/>
    <s v=""/>
    <s v=""/>
    <s v=""/>
    <s v=""/>
    <n v="0.01"/>
    <m/>
    <m/>
    <n v="6.1961002785515321E-2"/>
    <s v="Derived (8a)"/>
    <n v="0.379"/>
    <s v="R2"/>
    <s v=""/>
    <s v=""/>
    <n v="2.63"/>
    <s v="t"/>
    <n v="1"/>
    <n v="18"/>
    <n v="1"/>
    <n v="454"/>
    <n v="9.3689999999999998"/>
    <n v="0.26800000000000002"/>
    <n v="0.22244"/>
    <m/>
    <m/>
  </r>
  <r>
    <x v="37"/>
    <s v="Chen and Zegras 2016"/>
    <n v="86.1"/>
    <x v="336"/>
    <x v="1"/>
    <x v="1"/>
    <x v="1"/>
    <x v="1"/>
    <x v="6"/>
    <n v="19.173553039543329"/>
    <n v="6.3911843465144429"/>
    <n v="2.4542147890615462"/>
    <s v="Table 2 (p-values), Table 3 p. 118 (Weekday boardings, Model 1)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s v="Weekday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1"/>
    <s v="Proportion of intersections that are four-way or more"/>
    <m/>
    <x v="1"/>
    <s v="Origin/residence"/>
    <s v="radial street"/>
    <s v=" 800m"/>
    <s v="OLS"/>
    <m/>
    <m/>
    <m/>
    <n v="0.38400000000000001"/>
    <s v="Source"/>
    <n v="2.74"/>
    <m/>
    <m/>
    <s v=""/>
    <s v=""/>
    <s v=""/>
    <s v=""/>
    <m/>
    <s v=""/>
    <s v=""/>
    <s v=""/>
    <s v="0.71, 4.94"/>
    <n v="0.01"/>
    <s v=""/>
    <m/>
    <m/>
    <m/>
    <n v="0.79500000000000004"/>
    <s v="Adjusted R2"/>
    <s v=""/>
    <s v=""/>
    <s v=""/>
    <s v=""/>
    <m/>
    <m/>
    <m/>
    <s v=""/>
    <s v=""/>
    <s v=""/>
    <s v=""/>
    <m/>
    <m/>
  </r>
  <r>
    <x v="65"/>
    <s v="Noland and DiPetrillo 2015"/>
    <n v="106.1"/>
    <x v="337"/>
    <x v="0"/>
    <x v="1"/>
    <x v="1"/>
    <x v="0"/>
    <x v="0"/>
    <n v="12.243087576932918"/>
    <n v="0"/>
    <n v="0"/>
    <s v="Table 13 p. 40"/>
    <n v="2"/>
    <s v="Y"/>
    <s v="Pos"/>
    <x v="0"/>
    <s v="ridership"/>
    <s v="trip frequency"/>
    <s v="continuous"/>
    <x v="0"/>
    <m/>
    <s v="Revealed preference"/>
    <s v="Primary survey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9"/>
    <s v="varies"/>
    <n v="2012"/>
    <x v="1"/>
    <n v="779"/>
    <n v="1"/>
    <s v="O"/>
    <s v="Y"/>
    <n v="1"/>
    <n v="1"/>
    <n v="0"/>
    <n v="0"/>
    <x v="0"/>
    <x v="0"/>
    <x v="0"/>
    <n v="1"/>
    <x v="0"/>
    <n v="1"/>
    <n v="1"/>
    <n v="0"/>
    <x v="0"/>
    <s v="Lives in a TOD"/>
    <n v="1"/>
    <x v="0"/>
    <s v="Origin/residence"/>
    <s v="radial"/>
    <s v=" 800m"/>
    <s v="SEM"/>
    <m/>
    <m/>
    <s v="6c"/>
    <n v="2.2671388101983006E-2"/>
    <s v="derived (6c)"/>
    <n v="0.53"/>
    <m/>
    <m/>
    <s v=""/>
    <n v="0.42699999999999999"/>
    <s v="Standardised beta coefficient"/>
    <s v=""/>
    <m/>
    <n v="2.94"/>
    <s v=""/>
    <s v=""/>
    <s v=""/>
    <s v=""/>
    <s v=""/>
    <m/>
    <m/>
    <m/>
    <n v="0.48399999999999999"/>
    <s v="RMSEA"/>
    <s v=""/>
    <m/>
    <n v="7.5"/>
    <s v="χ2"/>
    <m/>
    <m/>
    <m/>
    <n v="12"/>
    <n v="3.53"/>
    <n v="0.151"/>
    <n v="2.2671388101983006E-2"/>
    <m/>
    <m/>
  </r>
  <r>
    <x v="37"/>
    <s v="Chen and Zegras 2016"/>
    <n v="86.3"/>
    <x v="338"/>
    <x v="1"/>
    <x v="1"/>
    <x v="1"/>
    <x v="1"/>
    <x v="6"/>
    <n v="19.173553039543329"/>
    <n v="6.3911843465144429"/>
    <n v="1.3996693718866631"/>
    <s v="Table 2 (p-values), Table 3 p. 118 (off peak)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Off-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1"/>
    <s v="Proportion of intersections that are four-way or more"/>
    <m/>
    <x v="1"/>
    <s v="Origin/residence"/>
    <s v="radial street"/>
    <s v=" 800m"/>
    <s v="OLS"/>
    <m/>
    <m/>
    <m/>
    <n v="0.219"/>
    <s v="Source"/>
    <n v="1.23"/>
    <m/>
    <m/>
    <s v=""/>
    <s v=""/>
    <s v=""/>
    <s v=""/>
    <m/>
    <s v=""/>
    <s v=""/>
    <s v=""/>
    <s v="0.77, 3.25"/>
    <n v="0.18"/>
    <s v=""/>
    <m/>
    <m/>
    <m/>
    <n v="0.77600000000000002"/>
    <s v="Adjusted R2"/>
    <s v=""/>
    <s v=""/>
    <s v=""/>
    <s v=""/>
    <m/>
    <m/>
    <m/>
    <s v=""/>
    <s v=""/>
    <s v=""/>
    <s v=""/>
    <m/>
    <m/>
  </r>
  <r>
    <x v="37"/>
    <s v="Chen and Zegras 2016"/>
    <n v="86.2"/>
    <x v="339"/>
    <x v="1"/>
    <x v="1"/>
    <x v="1"/>
    <x v="1"/>
    <x v="6"/>
    <n v="19.173553039543329"/>
    <n v="6.3911843465144429"/>
    <n v="1.0034159424027675"/>
    <s v="Table 2 (p-values), Table 3 p. 118 (am peak period)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1"/>
    <s v="Proportion of intersections that are four-way or more"/>
    <m/>
    <x v="1"/>
    <s v="Origin/residence"/>
    <s v="radial street"/>
    <s v=" 800m"/>
    <s v="OLS"/>
    <m/>
    <m/>
    <m/>
    <n v="0.157"/>
    <s v="Source"/>
    <n v="1.01"/>
    <m/>
    <m/>
    <s v=""/>
    <s v=""/>
    <s v=""/>
    <s v=""/>
    <m/>
    <s v=""/>
    <s v=""/>
    <s v=""/>
    <s v="0.48, 2.26"/>
    <n v="0.17"/>
    <s v=""/>
    <m/>
    <m/>
    <m/>
    <n v="0.75900000000000001"/>
    <s v="Adjusted R2"/>
    <s v=""/>
    <s v=""/>
    <s v=""/>
    <s v=""/>
    <m/>
    <m/>
    <m/>
    <s v=""/>
    <s v=""/>
    <s v=""/>
    <s v=""/>
    <m/>
    <m/>
  </r>
  <r>
    <x v="27"/>
    <s v="Tsa et al. 2012"/>
    <n v="102.1"/>
    <x v="340"/>
    <x v="1"/>
    <x v="1"/>
    <x v="1"/>
    <x v="230"/>
    <x v="4"/>
    <n v="21.363636363636363"/>
    <n v="10.681818181818182"/>
    <n v="2.35"/>
    <s v="Table 2 p. 68"/>
    <n v="4"/>
    <s v="Y"/>
    <s v="Pos"/>
    <x v="0"/>
    <s v="ridership"/>
    <s v="per capita trip"/>
    <s v="continuous"/>
    <x v="1"/>
    <s v="TAZ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4"/>
    <s v="Sydney"/>
    <s v="1997 - 2010"/>
    <x v="1"/>
    <n v="1824"/>
    <s v="pooled"/>
    <s v="O"/>
    <s v="N"/>
    <n v="0"/>
    <n v="0"/>
    <n v="1"/>
    <n v="0"/>
    <x v="1"/>
    <x v="1"/>
    <x v="0"/>
    <n v="1"/>
    <x v="0"/>
    <n v="0"/>
    <n v="0"/>
    <n v="0"/>
    <x v="1"/>
    <s v="Road link density"/>
    <m/>
    <x v="1"/>
    <s v="Origin/residence"/>
    <s v="radial"/>
    <s v=" 800m"/>
    <s v="Global regression "/>
    <m/>
    <m/>
    <s v="8a"/>
    <n v="0.22"/>
    <s v="Source"/>
    <n v="0.16"/>
    <m/>
    <m/>
    <s v=""/>
    <s v=""/>
    <s v=""/>
    <n v="4.7"/>
    <m/>
    <s v=""/>
    <s v=""/>
    <s v=""/>
    <s v=""/>
    <s v=""/>
    <n v="3.4000000000000002E-2"/>
    <m/>
    <n v="4.6808510638297871E-2"/>
    <s v="Derived (8a)"/>
    <n v="0.26"/>
    <s v="Adjusted R2"/>
    <s v=""/>
    <n v="0"/>
    <n v="459.71"/>
    <s v="AIC"/>
    <n v="1"/>
    <n v="8"/>
    <n v="1"/>
    <n v="1815"/>
    <s v=""/>
    <s v=""/>
    <s v=""/>
    <m/>
    <m/>
  </r>
  <r>
    <x v="47"/>
    <s v="Cervero 2006"/>
    <n v="2.2999999999999998"/>
    <x v="341"/>
    <x v="0"/>
    <x v="1"/>
    <x v="1"/>
    <x v="10"/>
    <x v="0"/>
    <n v="15.33593967902171"/>
    <n v="0"/>
    <n v="0"/>
    <s v="Table 2 p, 292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Peak"/>
    <x v="1"/>
    <s v="San Francisco"/>
    <n v="2003"/>
    <x v="0"/>
    <n v="68"/>
    <n v="1"/>
    <s v="O"/>
    <s v="Y"/>
    <n v="1"/>
    <n v="1"/>
    <n v="0"/>
    <n v="1"/>
    <x v="0"/>
    <x v="1"/>
    <x v="1"/>
    <n v="0"/>
    <x v="1"/>
    <n v="0"/>
    <n v="0"/>
    <n v="0"/>
    <x v="3"/>
    <s v="Population (common catchment area)"/>
    <m/>
    <x v="7"/>
    <s v="Origin/residence"/>
    <s v="radial"/>
    <s v=" 800m"/>
    <s v="OLS"/>
    <m/>
    <m/>
    <s v="6a"/>
    <n v="2.1000000000000001E-2"/>
    <s v="Source (6a)"/>
    <s v=""/>
    <m/>
    <m/>
    <s v=""/>
    <s v=""/>
    <s v=""/>
    <s v=""/>
    <m/>
    <s v=""/>
    <m/>
    <m/>
    <s v=""/>
    <n v="0.74"/>
    <s v=""/>
    <m/>
    <m/>
    <m/>
    <n v="0.89800000000000002"/>
    <s v="R2"/>
    <s v=""/>
    <s v="&lt;0.001"/>
    <n v="45.2"/>
    <s v="Fisher's distribution"/>
    <m/>
    <m/>
    <m/>
    <s v=""/>
    <s v=""/>
    <s v=""/>
    <s v=""/>
    <m/>
    <m/>
  </r>
  <r>
    <x v="31"/>
    <s v="Gordon 2004"/>
    <n v="15.17"/>
    <x v="342"/>
    <x v="0"/>
    <x v="1"/>
    <x v="1"/>
    <x v="53"/>
    <x v="0"/>
    <e v="#N/A"/>
    <e v="#N/A"/>
    <e v="#N/A"/>
    <s v="Model 2 - c p. 25 (LA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9:below ave density,newer housing, above ave street density,above ave intersection density,above ave cul-de-sac density"/>
    <n v="1"/>
    <x v="15"/>
    <s v="Origin/residence"/>
    <s v="census geography"/>
    <s v=" STF3"/>
    <s v="Negative binomial regression"/>
    <m/>
    <m/>
    <s v="4b, 5, 103"/>
    <n v="2.0689942378208488E-2"/>
    <s v="derived (7b)"/>
    <n v="0.42470000000000002"/>
    <m/>
    <n v="1.529131611362166"/>
    <s v="Derived (4b)"/>
    <m/>
    <m/>
    <s v=""/>
    <m/>
    <s v=""/>
    <n v="24.3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4.8716605552645363E-2"/>
    <n v="2.0689942378208488E-2"/>
    <m/>
    <m/>
  </r>
  <r>
    <x v="27"/>
    <s v="Tsa et al. 2012"/>
    <n v="102.1"/>
    <x v="343"/>
    <x v="1"/>
    <x v="1"/>
    <x v="1"/>
    <x v="231"/>
    <x v="4"/>
    <n v="63.499999999999986"/>
    <n v="31.749999999999993"/>
    <n v="-3.1749999999999994"/>
    <s v="Table 2 p. 68"/>
    <n v="4"/>
    <s v="Y"/>
    <s v="Neg"/>
    <x v="2"/>
    <s v="ridership"/>
    <s v="per capita trip"/>
    <s v="continuous"/>
    <x v="1"/>
    <s v="TAZ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4"/>
    <s v="Sydney"/>
    <s v="1997 - 2010"/>
    <x v="1"/>
    <n v="1824"/>
    <s v="pooled"/>
    <s v="O"/>
    <s v="N"/>
    <n v="0"/>
    <n v="0"/>
    <n v="1"/>
    <n v="0"/>
    <x v="1"/>
    <x v="1"/>
    <x v="0"/>
    <n v="1"/>
    <x v="0"/>
    <n v="0"/>
    <n v="0"/>
    <n v="0"/>
    <x v="1"/>
    <s v="Pseudo node density"/>
    <m/>
    <x v="1"/>
    <s v="Origin/residence"/>
    <s v="radial"/>
    <s v=" 800m"/>
    <s v="Global regression "/>
    <m/>
    <m/>
    <s v="8a"/>
    <n v="-0.1"/>
    <s v="Source"/>
    <n v="-2.5999999999999999E-2"/>
    <m/>
    <m/>
    <s v=""/>
    <s v=""/>
    <s v=""/>
    <n v="-6.35"/>
    <m/>
    <s v=""/>
    <s v=""/>
    <s v=""/>
    <s v=""/>
    <s v=""/>
    <n v="4.0000000000000001E-3"/>
    <s v="Source"/>
    <n v="1.5748031496062995E-2"/>
    <s v="Derived (8a)"/>
    <n v="0.26"/>
    <s v="Adjusted R2"/>
    <s v=""/>
    <n v="0"/>
    <n v="459.71"/>
    <s v="AIC"/>
    <n v="1"/>
    <n v="8"/>
    <n v="1"/>
    <n v="1815"/>
    <s v=""/>
    <s v=""/>
    <s v=""/>
    <m/>
    <m/>
  </r>
  <r>
    <x v="44"/>
    <s v="Sung et al. 2014"/>
    <n v="65.599999999999994"/>
    <x v="344"/>
    <x v="1"/>
    <x v="1"/>
    <x v="1"/>
    <x v="232"/>
    <x v="9"/>
    <n v="28.974798786119539"/>
    <n v="1.448739939305977"/>
    <n v="0.27450000000000002"/>
    <s v="Table 3 p. 139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&lt;400m"/>
    <s v="OLS"/>
    <m/>
    <m/>
    <s v="6e, 8a, 5"/>
    <n v="0.189475"/>
    <s v="derived (6e)"/>
    <n v="2.915"/>
    <m/>
    <m/>
    <s v=""/>
    <s v=""/>
    <s v=""/>
    <n v="5.49"/>
    <m/>
    <s v=""/>
    <s v=""/>
    <s v=""/>
    <s v=""/>
    <n v="0.01"/>
    <m/>
    <m/>
    <n v="3.4512750455373407E-2"/>
    <s v="Derived (8a)"/>
    <n v="0.47199999999999998"/>
    <s v="R2"/>
    <s v=""/>
    <s v=""/>
    <n v="7"/>
    <s v="t"/>
    <n v="1"/>
    <n v="18"/>
    <n v="1"/>
    <n v="454"/>
    <n v="9.0969999999999995"/>
    <n v="6.5000000000000002E-2"/>
    <n v="0.189475"/>
    <m/>
    <m/>
  </r>
  <r>
    <x v="44"/>
    <s v="Sung et al. 2014"/>
    <n v="65.599999999999994"/>
    <x v="345"/>
    <x v="1"/>
    <x v="1"/>
    <x v="1"/>
    <x v="233"/>
    <x v="9"/>
    <n v="23.867888014449758"/>
    <n v="1.1933944007224879"/>
    <n v="0.22200000000000006"/>
    <s v="Table 3 p. 139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&lt;400m"/>
    <s v="OLS"/>
    <m/>
    <m/>
    <s v="6e, 8a, 5"/>
    <n v="0.18602399999999997"/>
    <s v="derived (6e)"/>
    <n v="2.0219999999999998"/>
    <m/>
    <m/>
    <s v=""/>
    <s v=""/>
    <s v=""/>
    <n v="4.4400000000000004"/>
    <m/>
    <s v=""/>
    <s v=""/>
    <s v=""/>
    <s v=""/>
    <n v="0.01"/>
    <m/>
    <m/>
    <n v="4.1897297297297284E-2"/>
    <s v="Derived (8a)"/>
    <n v="0.47199999999999998"/>
    <s v="R2"/>
    <s v=""/>
    <s v=""/>
    <n v="7"/>
    <s v="t"/>
    <n v="1"/>
    <n v="18"/>
    <n v="1"/>
    <n v="454"/>
    <n v="9.0969999999999995"/>
    <n v="9.1999999999999998E-2"/>
    <n v="0.18602399999999997"/>
    <m/>
    <m/>
  </r>
  <r>
    <x v="31"/>
    <s v="Gordon 2004"/>
    <n v="15.2"/>
    <x v="346"/>
    <x v="0"/>
    <x v="1"/>
    <x v="1"/>
    <x v="95"/>
    <x v="0"/>
    <n v="39.368137514305083"/>
    <n v="0"/>
    <n v="0"/>
    <s v="Model 2 - c p. 25 (Sacramento) (log-linear)"/>
    <n v="3"/>
    <s v="N"/>
    <s v="Pos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1"/>
    <s v="Type 6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"/>
    <n v="1.7990832896804608E-2"/>
    <s v="derived (7b)"/>
    <n v="0.23050000000000001"/>
    <m/>
    <n v="1.2592294672856679"/>
    <s v="Derived (4b)"/>
    <m/>
    <m/>
    <s v=""/>
    <m/>
    <s v=""/>
    <n v="1.3"/>
    <s v="χ2"/>
    <s v=""/>
    <s v=""/>
    <m/>
    <m/>
    <m/>
    <m/>
    <n v="0.57699999999999996"/>
    <s v="pseudo R2"/>
    <n v="-1869.5"/>
    <s v=""/>
    <n v="489"/>
    <s v="χ2"/>
    <m/>
    <m/>
    <m/>
    <s v=""/>
    <s v=""/>
    <n v="7.8051335777894179E-2"/>
    <n v="1.7990832896804608E-2"/>
    <m/>
    <m/>
  </r>
  <r>
    <x v="29"/>
    <s v="Renneet al. 2016"/>
    <n v="103.1"/>
    <x v="347"/>
    <x v="1"/>
    <x v="1"/>
    <x v="1"/>
    <x v="234"/>
    <x v="2"/>
    <n v="22.522222222222226"/>
    <n v="22.522222222222226"/>
    <n v="2.0270000000000001"/>
    <s v="Table 3 p. 40"/>
    <n v="4"/>
    <s v="Y"/>
    <s v="Pos"/>
    <x v="0"/>
    <s v="Mode share"/>
    <s v="proportion using transit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10"/>
    <x v="1"/>
    <n v="4399"/>
    <n v="1"/>
    <s v="O"/>
    <s v="Y"/>
    <n v="1"/>
    <n v="0"/>
    <n v="0"/>
    <n v="0"/>
    <x v="1"/>
    <x v="1"/>
    <x v="0"/>
    <n v="1"/>
    <x v="0"/>
    <n v="1"/>
    <n v="1"/>
    <n v="0"/>
    <x v="1"/>
    <s v="Block density"/>
    <m/>
    <x v="1"/>
    <s v="Origin/residence"/>
    <s v="neighbourhood"/>
    <s v=" not stated"/>
    <s v="multi-level model"/>
    <m/>
    <m/>
    <s v="6a, 8a"/>
    <n v="0.09"/>
    <s v="derived (6a)"/>
    <n v="0.09"/>
    <m/>
    <m/>
    <s v=""/>
    <s v=""/>
    <s v=""/>
    <n v="2.0270000000000001"/>
    <m/>
    <s v=""/>
    <s v=""/>
    <s v=""/>
    <s v=""/>
    <n v="4.2999999999999997E-2"/>
    <n v="4.3999999999999997E-2"/>
    <m/>
    <n v="4.4400592007893432E-2"/>
    <s v="Derived (8a)"/>
    <n v="0.59699999999999998"/>
    <s v="McFadden pseudo R2"/>
    <s v=""/>
    <s v=""/>
    <s v=""/>
    <s v=""/>
    <n v="1"/>
    <n v="10"/>
    <n v="1"/>
    <n v="4388"/>
    <s v=""/>
    <s v=""/>
    <s v=""/>
    <m/>
    <m/>
  </r>
  <r>
    <x v="24"/>
    <s v="Lee and Lee 2013"/>
    <n v="47.1"/>
    <x v="348"/>
    <x v="0"/>
    <x v="1"/>
    <x v="1"/>
    <x v="235"/>
    <x v="0"/>
    <n v="107.90960451977401"/>
    <n v="0"/>
    <n v="0"/>
    <s v="A-3 p. 327, Pooled Model 2"/>
    <n v="4"/>
    <s v="Y"/>
    <s v="Pos"/>
    <x v="0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0"/>
    <s v="Compactness index"/>
    <m/>
    <x v="3"/>
    <s v="not stated"/>
    <s v="other"/>
    <s v=" city or metropolitan area"/>
    <s v="2SLS"/>
    <m/>
    <m/>
    <s v="6a, 8a, 5"/>
    <n v="1.77E-2"/>
    <s v="Source (6a)"/>
    <n v="1.77E-2"/>
    <m/>
    <m/>
    <s v=""/>
    <s v=""/>
    <s v=""/>
    <n v="1.91"/>
    <m/>
    <s v=""/>
    <s v=""/>
    <s v=""/>
    <s v=""/>
    <n v="0.1"/>
    <m/>
    <m/>
    <n v="9.2670157068062836E-3"/>
    <s v="Derived (8a)"/>
    <n v="0.96"/>
    <s v="R2"/>
    <s v=""/>
    <s v=""/>
    <s v=""/>
    <s v=""/>
    <n v="1"/>
    <n v="21"/>
    <n v="1"/>
    <n v="6347"/>
    <s v=""/>
    <s v=""/>
    <s v=""/>
    <m/>
    <m/>
  </r>
  <r>
    <x v="36"/>
    <s v="Ewing et al. 2015"/>
    <n v="113.1"/>
    <x v="349"/>
    <x v="1"/>
    <x v="1"/>
    <x v="1"/>
    <x v="236"/>
    <x v="2"/>
    <n v="14.721737893979743"/>
    <n v="14.721737893979743"/>
    <n v="2.6659999999999999"/>
    <s v="Table 11 p. 2343"/>
    <n v="3"/>
    <s v="Y"/>
    <s v="Pos"/>
    <x v="0"/>
    <s v="Transit use (probability)"/>
    <s v="household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15 cities"/>
    <s v="varies"/>
    <x v="1"/>
    <n v="62011"/>
    <n v="1"/>
    <s v="O"/>
    <s v="Y"/>
    <n v="1"/>
    <n v="0"/>
    <n v="0"/>
    <n v="0"/>
    <x v="1"/>
    <x v="1"/>
    <x v="0"/>
    <n v="1"/>
    <x v="0"/>
    <n v="0"/>
    <n v="0"/>
    <n v="0"/>
    <x v="1"/>
    <s v="Four-way intersection density"/>
    <m/>
    <x v="1"/>
    <s v="Origin/residence"/>
    <s v="radial"/>
    <s v=" 1600m"/>
    <s v="logistic"/>
    <s v="no transit trip"/>
    <m/>
    <s v="4a, 7a, 5, 8a"/>
    <n v="0.18109275"/>
    <s v="derived (7a)"/>
    <n v="7.4999999999999997E-3"/>
    <n v="1.0075281954445339"/>
    <m/>
    <s v="Derived (4a)"/>
    <s v=""/>
    <s v=""/>
    <n v="2.6659999999999999"/>
    <m/>
    <s v=""/>
    <s v=""/>
    <s v=""/>
    <s v=""/>
    <n v="8.0000000000000002E-3"/>
    <n v="2.8E-3"/>
    <s v="Source"/>
    <n v="6.7926762940735186E-2"/>
    <s v="Derived (8a)"/>
    <n v="0.71"/>
    <s v="pseudo R2"/>
    <s v=""/>
    <s v=""/>
    <s v=""/>
    <s v=""/>
    <m/>
    <m/>
    <m/>
    <s v=""/>
    <n v="0.11"/>
    <n v="27.13"/>
    <n v="0.18109275"/>
    <m/>
    <m/>
  </r>
  <r>
    <x v="23"/>
    <s v="Kerkman et al. 2015"/>
    <n v="67.099999999999994"/>
    <x v="350"/>
    <x v="1"/>
    <x v="1"/>
    <x v="1"/>
    <x v="237"/>
    <x v="4"/>
    <n v="38.307604345340188"/>
    <n v="19.153802172670094"/>
    <n v="3.35"/>
    <s v="Table 6 p. 29 (2012)"/>
    <n v="4"/>
    <s v="Y"/>
    <s v="Pos"/>
    <x v="0"/>
    <s v="ridership"/>
    <s v="stop entrance + stop exit"/>
    <s v="continuous"/>
    <x v="1"/>
    <s v="1/4 mile radial stop catchment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6"/>
    <s v="Arnhem- Nijmegen"/>
    <n v="2012"/>
    <x v="1"/>
    <n v="1232"/>
    <n v="1"/>
    <s v="O"/>
    <s v="N"/>
    <n v="1"/>
    <n v="0"/>
    <n v="0"/>
    <n v="1"/>
    <x v="1"/>
    <x v="1"/>
    <x v="0"/>
    <n v="1"/>
    <x v="0"/>
    <n v="1"/>
    <n v="0"/>
    <n v="1"/>
    <x v="1"/>
    <s v="Seating facilities are present at the bus stop"/>
    <n v="1"/>
    <x v="10"/>
    <s v="not stated"/>
    <s v="neighbourhood"/>
    <s v=" not stated"/>
    <s v="OLS"/>
    <m/>
    <m/>
    <s v="6e, 5, 8a"/>
    <n v="0.17490000000000003"/>
    <s v="derived (6e)"/>
    <n v="0.33"/>
    <m/>
    <m/>
    <s v=""/>
    <n v="0.1"/>
    <s v="Standardised beta coefficient"/>
    <n v="6.7"/>
    <m/>
    <s v=""/>
    <s v=""/>
    <s v=""/>
    <s v=""/>
    <n v="0.01"/>
    <n v="4.9000000000000002E-2"/>
    <m/>
    <n v="2.6104477611940301E-2"/>
    <s v="Derived (8a)"/>
    <n v="0.77200000000000002"/>
    <s v="Adjusted R2"/>
    <s v=""/>
    <s v=""/>
    <s v=""/>
    <s v=""/>
    <n v="1"/>
    <n v="18"/>
    <n v="0"/>
    <n v="1214"/>
    <s v=""/>
    <n v="0.53"/>
    <n v="0.17490000000000003"/>
    <m/>
    <m/>
  </r>
  <r>
    <x v="31"/>
    <s v="Gordon 2004"/>
    <n v="15.19"/>
    <x v="351"/>
    <x v="0"/>
    <x v="1"/>
    <x v="1"/>
    <x v="53"/>
    <x v="0"/>
    <e v="#N/A"/>
    <e v="#N/A"/>
    <e v="#N/A"/>
    <s v="Model 2 - c p. 25 (SD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9:below ave density,newer housing, above ave street density,above ave intersection density,above ave cul-de-sac density"/>
    <n v="1"/>
    <x v="15"/>
    <s v="Origin/residence"/>
    <s v="census geography"/>
    <s v=" STF3"/>
    <s v="Negative binomial regression"/>
    <m/>
    <m/>
    <s v="4b, 5, 103, 7b"/>
    <n v="1.6300576217915138E-2"/>
    <s v="derived (7b)"/>
    <n v="0.33460000000000001"/>
    <m/>
    <n v="1.3973813208886989"/>
    <s v="Derived (4b)"/>
    <m/>
    <m/>
    <s v=""/>
    <m/>
    <s v=""/>
    <n v="60"/>
    <s v="χ2"/>
    <s v=""/>
    <n v="0.1"/>
    <m/>
    <m/>
    <m/>
    <m/>
    <n v="0.69899999999999995"/>
    <s v="pseudo R2"/>
    <n v="-2939.3"/>
    <s v=""/>
    <n v="721"/>
    <s v="χ2"/>
    <m/>
    <m/>
    <m/>
    <s v=""/>
    <s v=""/>
    <n v="4.8716605552645363E-2"/>
    <n v="1.6300576217915138E-2"/>
    <m/>
    <m/>
  </r>
  <r>
    <x v="31"/>
    <s v="Gordon 2004"/>
    <n v="15.16"/>
    <x v="352"/>
    <x v="0"/>
    <x v="1"/>
    <x v="1"/>
    <x v="53"/>
    <x v="0"/>
    <e v="#N/A"/>
    <e v="#N/A"/>
    <e v="#N/A"/>
    <s v="Model 2 - c p. 25 (pooled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9:below ave density,newer housing, above ave street density,above ave intersection density,above ave cul-de-sac density"/>
    <n v="1"/>
    <x v="15"/>
    <s v="Origin/residence"/>
    <s v="census geography"/>
    <s v=" STF3"/>
    <s v="Negative binomial regression"/>
    <m/>
    <m/>
    <s v="4b, 5, 103"/>
    <n v="1.6169041382922994E-2"/>
    <s v="derived (7b)"/>
    <n v="0.33189999999999997"/>
    <m/>
    <n v="1.3936134801961972"/>
    <s v="Derived (4b)"/>
    <m/>
    <m/>
    <s v=""/>
    <m/>
    <s v=""/>
    <n v="34.299999999999997"/>
    <s v="χ2"/>
    <s v=""/>
    <n v="0.1"/>
    <m/>
    <m/>
    <m/>
    <m/>
    <n v="0.82"/>
    <s v="pseudo R2"/>
    <n v="-30376"/>
    <s v=""/>
    <n v="6854.2"/>
    <s v="χ2"/>
    <m/>
    <m/>
    <m/>
    <s v=""/>
    <s v=""/>
    <n v="4.8716605552645363E-2"/>
    <n v="1.6169041382922994E-2"/>
    <m/>
    <m/>
  </r>
  <r>
    <x v="31"/>
    <s v="Gordon 2004"/>
    <n v="15.16"/>
    <x v="353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1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1.5122839182818228E-2"/>
    <s v="derived (7b)"/>
    <n v="1.5747"/>
    <m/>
    <n v="4.8292926129864817"/>
    <s v="Derived (4b)"/>
    <m/>
    <m/>
    <s v=""/>
    <m/>
    <s v=""/>
    <n v="187.6"/>
    <s v="χ2"/>
    <s v=""/>
    <n v="0.1"/>
    <m/>
    <m/>
    <m/>
    <m/>
    <n v="0.82"/>
    <s v="pseudo R2"/>
    <n v="-30376"/>
    <s v=""/>
    <n v="6854.2"/>
    <s v="χ2"/>
    <m/>
    <m/>
    <m/>
    <s v=""/>
    <s v=""/>
    <n v="9.6036319189802682E-3"/>
    <n v="1.5122839182818228E-2"/>
    <m/>
    <m/>
  </r>
  <r>
    <x v="31"/>
    <s v="Gordon 2004"/>
    <n v="15.17"/>
    <x v="354"/>
    <x v="0"/>
    <x v="1"/>
    <x v="1"/>
    <x v="95"/>
    <x v="0"/>
    <n v="39.368137514305083"/>
    <n v="0"/>
    <n v="0"/>
    <s v="Model 2 - c p. 25 (LA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1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1.5044089401082591E-2"/>
    <s v="derived (7b)"/>
    <n v="1.5665"/>
    <m/>
    <n v="4.7898543314996784"/>
    <s v="Derived (4b)"/>
    <m/>
    <m/>
    <s v=""/>
    <m/>
    <s v=""/>
    <n v="128.69999999999999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9.6036319189802682E-3"/>
    <n v="1.5044089401082591E-2"/>
    <m/>
    <m/>
  </r>
  <r>
    <x v="23"/>
    <s v="Kerkman et al. 2015"/>
    <n v="67.2"/>
    <x v="355"/>
    <x v="1"/>
    <x v="1"/>
    <x v="1"/>
    <x v="238"/>
    <x v="4"/>
    <n v="40.489063652002947"/>
    <n v="20.244531826001474"/>
    <n v="3.2950000000000004"/>
    <s v="Table 6 p. 29 (2013)"/>
    <n v="4"/>
    <s v="Y"/>
    <s v="Pos"/>
    <x v="0"/>
    <s v="ridership"/>
    <s v="stop entrance + stop exit"/>
    <s v="continuous"/>
    <x v="1"/>
    <s v="1/4 mile radial stop catchment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6"/>
    <s v="Arnhem- Nijmegen"/>
    <n v="2013"/>
    <x v="1"/>
    <n v="1284"/>
    <n v="1"/>
    <s v="O"/>
    <s v="N"/>
    <n v="1"/>
    <n v="0"/>
    <n v="0"/>
    <n v="1"/>
    <x v="1"/>
    <x v="1"/>
    <x v="0"/>
    <n v="1"/>
    <x v="0"/>
    <n v="1"/>
    <n v="0"/>
    <n v="1"/>
    <x v="1"/>
    <s v="Seating facilities are present at the bus stop"/>
    <n v="1"/>
    <x v="10"/>
    <s v="not stated"/>
    <s v="neighbourhood"/>
    <s v=" not stated"/>
    <s v="OLS"/>
    <m/>
    <m/>
    <s v="6e, 5, 8a"/>
    <n v="0.16276000000000002"/>
    <s v="derived (6e)"/>
    <n v="0.313"/>
    <m/>
    <m/>
    <s v=""/>
    <n v="9.7000000000000003E-2"/>
    <s v="Standardised beta coefficient"/>
    <n v="6.59"/>
    <m/>
    <s v=""/>
    <s v=""/>
    <s v=""/>
    <s v=""/>
    <n v="0.01"/>
    <n v="4.8000000000000001E-2"/>
    <m/>
    <n v="2.4698027314112293E-2"/>
    <s v="Derived (8a)"/>
    <n v="0.76200000000000001"/>
    <s v="Adjusted R2"/>
    <s v=""/>
    <s v=""/>
    <s v=""/>
    <s v=""/>
    <n v="1"/>
    <n v="18"/>
    <n v="0"/>
    <n v="1266"/>
    <s v=""/>
    <n v="0.52"/>
    <n v="0.16276000000000002"/>
    <m/>
    <m/>
  </r>
  <r>
    <x v="18"/>
    <s v="Zhang 2004"/>
    <n v="131.1"/>
    <x v="356"/>
    <x v="0"/>
    <x v="1"/>
    <x v="1"/>
    <x v="239"/>
    <x v="0"/>
    <n v="50"/>
    <n v="0"/>
    <n v="0"/>
    <s v="Table 3 (Boston - work trip, expanded)"/>
    <n v="4"/>
    <s v="N"/>
    <s v="Pos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3"/>
    <s v="Job density (origin)"/>
    <m/>
    <x v="5"/>
    <s v="Origin/residence"/>
    <s v="other"/>
    <s v=" TAZ"/>
    <s v="Multinomial logistic"/>
    <s v="drive alone or active modes"/>
    <m/>
    <s v="7a, 8a"/>
    <n v="1.3600000000000001E-2"/>
    <s v="derived (7a)"/>
    <n v="8.0000000000000004E-4"/>
    <m/>
    <m/>
    <m/>
    <m/>
    <m/>
    <n v="0.68"/>
    <m/>
    <m/>
    <m/>
    <m/>
    <m/>
    <s v="NA"/>
    <m/>
    <m/>
    <n v="0.02"/>
    <s v="Derived (8a)"/>
    <n v="0.41599999999999998"/>
    <s v="Adjusted ρ2"/>
    <m/>
    <m/>
    <m/>
    <m/>
    <m/>
    <m/>
    <m/>
    <m/>
    <n v="0.30399999999999999"/>
    <n v="17"/>
    <n v="9.4655999999999994E-3"/>
    <m/>
    <m/>
  </r>
  <r>
    <x v="16"/>
    <s v="Voulgaris et al. 2017"/>
    <n v="94.2"/>
    <x v="357"/>
    <x v="1"/>
    <x v="1"/>
    <x v="1"/>
    <x v="95"/>
    <x v="7"/>
    <n v="39.368137514305083"/>
    <n v="9.8420343785762707"/>
    <n v="-6.2989020022888143E-2"/>
    <s v="Table 8 p. 456 (Model B - synergistic effect of built environment)"/>
    <n v="3"/>
    <s v="N"/>
    <s v="Neg"/>
    <x v="1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1"/>
    <n v="1"/>
    <x v="2"/>
    <n v="0"/>
    <n v="0"/>
    <n v="0"/>
    <x v="1"/>
    <s v="High density traditional &quot;old urban&quot; neighbourhood"/>
    <n v="1"/>
    <x v="10"/>
    <s v="not stated"/>
    <s v="census geography"/>
    <s v="block or tract"/>
    <s v="Negative binomial regression"/>
    <m/>
    <s v="&quot;rural&quot; neighbourhood type"/>
    <s v="4b, 3, 5, 7b"/>
    <n v="-6.4000000000000003E-3"/>
    <s v="derived (7b)"/>
    <n v="-0.16"/>
    <m/>
    <n v="0.85214378896621135"/>
    <s v="Derived (4b)"/>
    <m/>
    <m/>
    <m/>
    <m/>
    <m/>
    <m/>
    <m/>
    <m/>
    <n v="0.22"/>
    <m/>
    <m/>
    <m/>
    <m/>
    <n v="0.1232"/>
    <s v="pseudo R2"/>
    <m/>
    <m/>
    <m/>
    <m/>
    <m/>
    <m/>
    <m/>
    <m/>
    <n v="0.03"/>
    <n v="0.04"/>
    <n v="-6.4000000000000003E-3"/>
    <m/>
    <m/>
  </r>
  <r>
    <x v="65"/>
    <s v="Noland and DiPetrillo 2015"/>
    <n v="106.1"/>
    <x v="358"/>
    <x v="0"/>
    <x v="1"/>
    <x v="1"/>
    <x v="10"/>
    <x v="0"/>
    <n v="15.33593967902171"/>
    <n v="0"/>
    <n v="0"/>
    <s v="Table 13 p. 40"/>
    <n v="2"/>
    <s v="N"/>
    <s v="Pos"/>
    <x v="1"/>
    <s v="ridership"/>
    <s v="trip frequency"/>
    <s v="continuous"/>
    <x v="0"/>
    <m/>
    <s v="Revealed preference"/>
    <s v="Primary survey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9"/>
    <s v="varies"/>
    <n v="2012"/>
    <x v="1"/>
    <n v="779"/>
    <n v="1"/>
    <s v="O"/>
    <s v="Y"/>
    <n v="1"/>
    <n v="1"/>
    <n v="0"/>
    <n v="0"/>
    <x v="0"/>
    <x v="0"/>
    <x v="0"/>
    <n v="1"/>
    <x v="0"/>
    <n v="1"/>
    <n v="1"/>
    <n v="0"/>
    <x v="3"/>
    <s v="Population density"/>
    <m/>
    <x v="7"/>
    <s v="Origin/residence"/>
    <s v="radial"/>
    <s v=" 800m"/>
    <s v="SEM"/>
    <m/>
    <m/>
    <s v="6d"/>
    <n v="1.331444759206799E-2"/>
    <s v="derived (6d)"/>
    <n v="4.7E-2"/>
    <m/>
    <m/>
    <s v=""/>
    <n v="4.5999999999999999E-2"/>
    <s v="direct effects"/>
    <s v=""/>
    <m/>
    <n v="0.59"/>
    <s v=""/>
    <s v=""/>
    <s v=""/>
    <s v=""/>
    <s v=""/>
    <m/>
    <m/>
    <m/>
    <n v="0.48399999999999999"/>
    <s v="RMSEA"/>
    <s v=""/>
    <m/>
    <n v="7.5"/>
    <s v="χ2"/>
    <m/>
    <m/>
    <m/>
    <n v="12"/>
    <n v="3.53"/>
    <s v=""/>
    <n v="1.331444759206799E-2"/>
    <m/>
    <m/>
  </r>
  <r>
    <x v="16"/>
    <s v="Voulgaris et al. 2017"/>
    <n v="94.2"/>
    <x v="359"/>
    <x v="1"/>
    <x v="1"/>
    <x v="1"/>
    <x v="95"/>
    <x v="7"/>
    <n v="39.368137514305083"/>
    <n v="9.8420343785762707"/>
    <n v="-0.50981738081025085"/>
    <s v="Table 8 p. 456 (Model B - synergistic effect of built environment)"/>
    <n v="3"/>
    <s v="Y"/>
    <s v="Neg"/>
    <x v="2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1"/>
    <s v="&quot;Established&quot; neighbourhood type"/>
    <n v="1"/>
    <x v="10"/>
    <s v="not stated"/>
    <s v="census geography"/>
    <s v="block or tract"/>
    <s v="Negative binomial regression"/>
    <m/>
    <s v="&quot;rural&quot; neighbourhood type"/>
    <s v="4b, 3, 5, 7b"/>
    <n v="-5.1800000000000006E-2"/>
    <s v="derived (7b)"/>
    <n v="-0.37"/>
    <m/>
    <n v="0.69073433063735468"/>
    <s v="Derived (4b)"/>
    <s v=""/>
    <s v=""/>
    <s v=""/>
    <m/>
    <s v=""/>
    <s v=""/>
    <s v=""/>
    <s v=""/>
    <n v="1E-3"/>
    <s v=""/>
    <m/>
    <m/>
    <m/>
    <n v="0.1232"/>
    <s v="pseudo R2"/>
    <s v=""/>
    <s v=""/>
    <s v=""/>
    <s v=""/>
    <m/>
    <m/>
    <m/>
    <s v=""/>
    <n v="0.03"/>
    <n v="0.14000000000000001"/>
    <n v="-5.1800000000000006E-2"/>
    <m/>
    <m/>
  </r>
  <r>
    <x v="31"/>
    <s v="Gordon 2004"/>
    <n v="15.18"/>
    <x v="360"/>
    <x v="0"/>
    <x v="1"/>
    <x v="1"/>
    <x v="53"/>
    <x v="0"/>
    <e v="#N/A"/>
    <e v="#N/A"/>
    <e v="#N/A"/>
    <s v="Model 2 - c p. 25 (SF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5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103"/>
    <n v="1.1792421861358478E-2"/>
    <s v="derived (7b)"/>
    <n v="0.29110000000000003"/>
    <m/>
    <n v="1.3378983670974762"/>
    <s v="Derived (4b)"/>
    <m/>
    <m/>
    <s v=""/>
    <m/>
    <s v=""/>
    <n v="6.6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4.0509865549153132E-2"/>
    <n v="1.1792421861358478E-2"/>
    <m/>
    <m/>
  </r>
  <r>
    <x v="31"/>
    <s v="Gordon 2004"/>
    <n v="15.18"/>
    <x v="361"/>
    <x v="0"/>
    <x v="1"/>
    <x v="1"/>
    <x v="95"/>
    <x v="0"/>
    <n v="39.368137514305083"/>
    <n v="0"/>
    <n v="0"/>
    <s v="Model 2 - c p. 25 (SF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5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1.100111751353239E-2"/>
    <s v="derived (7b)"/>
    <n v="0.31659999999999999"/>
    <m/>
    <n v="1.3724534807222504"/>
    <s v="Derived (4b)"/>
    <m/>
    <m/>
    <s v=""/>
    <m/>
    <s v=""/>
    <n v="55.3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3.4747686397764974E-2"/>
    <n v="1.100111751353239E-2"/>
    <m/>
    <m/>
  </r>
  <r>
    <x v="16"/>
    <s v="Voulgaris et al. 2017"/>
    <n v="94.1"/>
    <x v="362"/>
    <x v="1"/>
    <x v="1"/>
    <x v="1"/>
    <x v="95"/>
    <x v="7"/>
    <n v="39.368137514305083"/>
    <n v="9.8420343785762707"/>
    <n v="1.557009838690766"/>
    <s v="Table 8 p. 456 (Model A - neighbourhood type)"/>
    <n v="3"/>
    <s v="Y"/>
    <s v="Pos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1"/>
    <s v="&quot;Established&quot; neighbourhood type"/>
    <n v="1"/>
    <x v="10"/>
    <s v="not stated"/>
    <s v="census geography"/>
    <s v="block or tract"/>
    <s v="Negative binomial regression"/>
    <m/>
    <s v="&quot;rural&quot; neighbourhood type"/>
    <s v="4b, 3, 5, 7b"/>
    <n v="0.15820000000000001"/>
    <s v="derived (7b)"/>
    <n v="1.1299999999999999"/>
    <m/>
    <n v="3.0956565001247109"/>
    <s v="Derived (4b)"/>
    <s v=""/>
    <s v=""/>
    <s v=""/>
    <m/>
    <s v=""/>
    <s v=""/>
    <s v=""/>
    <s v=""/>
    <n v="1E-3"/>
    <s v=""/>
    <m/>
    <m/>
    <m/>
    <n v="8.6400000000000005E-2"/>
    <s v="pseudo R2"/>
    <s v=""/>
    <s v=""/>
    <s v=""/>
    <s v=""/>
    <m/>
    <m/>
    <m/>
    <s v=""/>
    <n v="0.03"/>
    <n v="0.14000000000000001"/>
    <n v="0.15820000000000001"/>
    <m/>
    <m/>
  </r>
  <r>
    <x v="16"/>
    <s v="Voulgaris et al. 2017"/>
    <n v="94.1"/>
    <x v="363"/>
    <x v="1"/>
    <x v="1"/>
    <x v="1"/>
    <x v="95"/>
    <x v="7"/>
    <n v="39.368137514305083"/>
    <n v="9.8420343785762707"/>
    <n v="1.1456128016662779"/>
    <s v="Table 8 p. 456 (Model A - neighbourhood type)"/>
    <n v="3"/>
    <s v="Y"/>
    <s v="Pos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1"/>
    <n v="1"/>
    <x v="2"/>
    <n v="0"/>
    <n v="0"/>
    <n v="0"/>
    <x v="1"/>
    <s v="High density traditional &quot;old urban&quot; neighbourhood"/>
    <n v="1"/>
    <x v="10"/>
    <s v="not stated"/>
    <s v="census geography"/>
    <s v="block or tract"/>
    <s v="Negative binomial regression"/>
    <m/>
    <s v="&quot;rural&quot; neighbourhood type"/>
    <s v="4b, 3, 5, 7b"/>
    <n v="0.1164"/>
    <s v="derived (7b)"/>
    <n v="2.91"/>
    <m/>
    <n v="18.356798567017925"/>
    <s v="Derived (4b)"/>
    <m/>
    <m/>
    <m/>
    <m/>
    <m/>
    <m/>
    <m/>
    <m/>
    <n v="1E-3"/>
    <m/>
    <m/>
    <m/>
    <m/>
    <n v="8.6400000000000005E-2"/>
    <s v="pseudo R2"/>
    <m/>
    <m/>
    <m/>
    <m/>
    <m/>
    <m/>
    <m/>
    <m/>
    <n v="0.03"/>
    <n v="0.04"/>
    <n v="0.1164"/>
    <m/>
    <m/>
  </r>
  <r>
    <x v="31"/>
    <s v="Gordon 2004"/>
    <n v="15.18"/>
    <x v="364"/>
    <x v="0"/>
    <x v="1"/>
    <x v="1"/>
    <x v="53"/>
    <x v="0"/>
    <e v="#N/A"/>
    <e v="#N/A"/>
    <e v="#N/A"/>
    <s v="Model 2 - c p. 25 (SF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9:below ave density,newer housing, above ave street density,above ave intersection density,above ave cul-de-sac density"/>
    <n v="1"/>
    <x v="15"/>
    <s v="Origin/residence"/>
    <s v="census geography"/>
    <s v=" STF3"/>
    <s v="Negative binomial regression"/>
    <m/>
    <m/>
    <s v="4b, 5, 103"/>
    <n v="9.538711367207962E-3"/>
    <s v="derived (7b)"/>
    <n v="0.1958"/>
    <m/>
    <n v="1.2162836242821655"/>
    <s v="Derived (4b)"/>
    <m/>
    <m/>
    <s v=""/>
    <m/>
    <s v=""/>
    <n v="4.8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4.8716605552645363E-2"/>
    <n v="9.538711367207962E-3"/>
    <m/>
    <m/>
  </r>
  <r>
    <x v="31"/>
    <s v="Gordon 2004"/>
    <n v="15.18"/>
    <x v="365"/>
    <x v="0"/>
    <x v="1"/>
    <x v="1"/>
    <x v="95"/>
    <x v="0"/>
    <n v="39.368137514305083"/>
    <n v="0"/>
    <n v="0"/>
    <s v="Model 2 - c p. 25 (SF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2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8.6918631045922821E-3"/>
    <s v="derived (7b)"/>
    <n v="0.34810000000000002"/>
    <m/>
    <n v="1.4163738800463948"/>
    <s v="Derived (4b)"/>
    <m/>
    <m/>
    <s v=""/>
    <m/>
    <s v=""/>
    <n v="57.7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2.4969442989348698E-2"/>
    <n v="8.6918631045922821E-3"/>
    <m/>
    <m/>
  </r>
  <r>
    <x v="66"/>
    <s v="Bhiromkaew 2006"/>
    <n v="7.3"/>
    <x v="366"/>
    <x v="1"/>
    <x v="1"/>
    <x v="1"/>
    <x v="240"/>
    <x v="10"/>
    <n v="15.111643973488135"/>
    <n v="3.0223287946976272"/>
    <n v="1.2342"/>
    <s v="table 5.8 p. 137, mode share figure 4.7"/>
    <n v="3"/>
    <s v="Y"/>
    <s v="Pos"/>
    <x v="0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Employment density"/>
    <m/>
    <x v="5"/>
    <s v="Destination/workplace"/>
    <s v="other"/>
    <s v=" TAZ"/>
    <s v="Multinomial logistic"/>
    <s v="automobile"/>
    <m/>
    <s v="4a, 7a, , 8a"/>
    <n v="0.40836060000000002"/>
    <s v="derived (7a)"/>
    <n v="6.0000000000000001E-3"/>
    <n v="1.0060180360540649"/>
    <m/>
    <s v="Derived (4a)"/>
    <m/>
    <m/>
    <n v="6.1710000000000003"/>
    <m/>
    <s v=""/>
    <s v=""/>
    <s v=""/>
    <s v=""/>
    <n v="0.05"/>
    <m/>
    <m/>
    <n v="6.6174137092853677E-2"/>
    <s v="Derived (8a)"/>
    <n v="0.34300000000000003"/>
    <s v="ρ2"/>
    <s v=""/>
    <s v=""/>
    <n v="-3457.86"/>
    <s v="χ2"/>
    <m/>
    <m/>
    <m/>
    <s v=""/>
    <n v="0.13"/>
    <n v="78.23"/>
    <n v="0.40836060000000002"/>
    <m/>
    <m/>
  </r>
  <r>
    <x v="66"/>
    <s v="Bhiromkaew 2006"/>
    <n v="7.3"/>
    <x v="367"/>
    <x v="1"/>
    <x v="1"/>
    <x v="1"/>
    <x v="241"/>
    <x v="10"/>
    <n v="22.570423245894357"/>
    <n v="4.514084649178872"/>
    <n v="1.6774000000000002"/>
    <s v="table 5.8 p. 137, mode share figure 4.7"/>
    <n v="3"/>
    <s v="Y"/>
    <s v="Pos"/>
    <x v="0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Employment density"/>
    <m/>
    <x v="5"/>
    <s v="Destination/workplace"/>
    <s v="other"/>
    <s v=" TAZ"/>
    <s v="Multinomial logistic"/>
    <s v="automobile"/>
    <m/>
    <s v="4a, 7a, , 8a"/>
    <n v="0.37159250000000005"/>
    <s v="derived (7a)"/>
    <n v="5.0000000000000001E-3"/>
    <n v="1.005012520859401"/>
    <m/>
    <s v="Derived (4a)"/>
    <m/>
    <m/>
    <n v="8.3870000000000005"/>
    <m/>
    <s v=""/>
    <s v=""/>
    <s v=""/>
    <s v=""/>
    <n v="0.05"/>
    <m/>
    <m/>
    <n v="4.430577083581734E-2"/>
    <s v="Derived (8a)"/>
    <n v="0.34300000000000003"/>
    <s v="ρ2"/>
    <s v=""/>
    <s v=""/>
    <n v="-3457.86"/>
    <s v="χ2"/>
    <m/>
    <m/>
    <m/>
    <s v=""/>
    <n v="0.05"/>
    <n v="78.23"/>
    <n v="0.37159250000000005"/>
    <m/>
    <m/>
  </r>
  <r>
    <x v="66"/>
    <s v="Bhiromkaew 2006"/>
    <n v="7.3"/>
    <x v="368"/>
    <x v="1"/>
    <x v="1"/>
    <x v="1"/>
    <x v="242"/>
    <x v="10"/>
    <n v="21.587513853907819"/>
    <n v="4.3175027707815641"/>
    <n v="1.5368000000000002"/>
    <s v="table 5.8 p. 137, mode share figure 4.7"/>
    <n v="3"/>
    <s v="Y"/>
    <s v="Pos"/>
    <x v="0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Employment density"/>
    <m/>
    <x v="5"/>
    <s v="Destination/workplace"/>
    <s v="other"/>
    <s v=" TAZ"/>
    <s v="Multinomial logistic"/>
    <s v="automobile"/>
    <m/>
    <s v="4a, 7a, , 8a"/>
    <n v="0.35594650000000005"/>
    <s v="derived (7a)"/>
    <n v="5.0000000000000001E-3"/>
    <n v="1.005012520859401"/>
    <m/>
    <s v="Derived (4a)"/>
    <m/>
    <m/>
    <n v="7.6840000000000002"/>
    <m/>
    <s v=""/>
    <s v=""/>
    <s v=""/>
    <s v=""/>
    <n v="0.05"/>
    <m/>
    <m/>
    <n v="4.6323073919833424E-2"/>
    <s v="Derived (8a)"/>
    <n v="0.34300000000000003"/>
    <s v="ρ2"/>
    <s v=""/>
    <s v=""/>
    <n v="-3457.86"/>
    <s v="χ2"/>
    <m/>
    <m/>
    <m/>
    <s v=""/>
    <n v="0.09"/>
    <n v="78.23"/>
    <n v="0.35594650000000005"/>
    <m/>
    <m/>
  </r>
  <r>
    <x v="31"/>
    <s v="Gordon 2004"/>
    <n v="15.17"/>
    <x v="369"/>
    <x v="0"/>
    <x v="1"/>
    <x v="1"/>
    <x v="53"/>
    <x v="0"/>
    <e v="#N/A"/>
    <e v="#N/A"/>
    <e v="#N/A"/>
    <s v="Model 2 - c p. 25 (LA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4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103"/>
    <n v="5.0337349397590369E-3"/>
    <s v="derived (7b)"/>
    <n v="0.4178"/>
    <m/>
    <n v="1.5186169206437479"/>
    <s v="Derived (4b)"/>
    <m/>
    <m/>
    <s v=""/>
    <m/>
    <s v=""/>
    <n v="70.400000000000006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1.2048192771084338E-2"/>
    <n v="5.0337349397590369E-3"/>
    <m/>
    <m/>
  </r>
  <r>
    <x v="31"/>
    <s v="Gordon 2004"/>
    <n v="15.16"/>
    <x v="370"/>
    <x v="0"/>
    <x v="1"/>
    <x v="1"/>
    <x v="53"/>
    <x v="0"/>
    <e v="#N/A"/>
    <e v="#N/A"/>
    <e v="#N/A"/>
    <s v="Model 2 - c p. 25 (pooled) (log-linear)"/>
    <n v="3"/>
    <s v="Y"/>
    <s v="Pos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4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103"/>
    <n v="4.9313253012048192E-3"/>
    <s v="derived (7b)"/>
    <n v="0.4093"/>
    <m/>
    <n v="1.5057633817475073"/>
    <s v="Derived (4b)"/>
    <m/>
    <m/>
    <s v=""/>
    <m/>
    <s v=""/>
    <n v="69.900000000000006"/>
    <s v="χ2"/>
    <s v=""/>
    <n v="0.1"/>
    <m/>
    <m/>
    <m/>
    <m/>
    <n v="0.82"/>
    <s v="pseudo R2"/>
    <n v="-30376"/>
    <s v=""/>
    <n v="6854.2"/>
    <s v="χ2"/>
    <m/>
    <m/>
    <m/>
    <s v=""/>
    <s v=""/>
    <n v="1.2048192771084338E-2"/>
    <n v="4.9313253012048192E-3"/>
    <m/>
    <m/>
  </r>
  <r>
    <x v="66"/>
    <s v="Bhiromkaew 2006"/>
    <n v="7.1"/>
    <x v="371"/>
    <x v="1"/>
    <x v="1"/>
    <x v="1"/>
    <x v="243"/>
    <x v="10"/>
    <n v="13.326089735395627"/>
    <n v="2.6652179470791255"/>
    <n v="0.83400000000000007"/>
    <s v="Descriptives p. 100, table 5.4 p. 113 'Lev transit', mode share p. 74"/>
    <n v="3"/>
    <s v="Y"/>
    <s v="Pos"/>
    <x v="0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Employment density"/>
    <m/>
    <x v="5"/>
    <s v="Destination/workplace"/>
    <s v="other"/>
    <s v=" TAZ"/>
    <s v="Multinomial logistic"/>
    <s v="automobile"/>
    <m/>
    <s v="4a, 7a, , 8a"/>
    <n v="0.31292000000000003"/>
    <s v="derived (7a)"/>
    <n v="4.0000000000000001E-3"/>
    <n v="1.0040080106773419"/>
    <m/>
    <s v="Derived (4a)"/>
    <m/>
    <m/>
    <n v="4.17"/>
    <m/>
    <s v=""/>
    <s v=""/>
    <s v=""/>
    <s v=""/>
    <n v="0.05"/>
    <m/>
    <m/>
    <n v="7.504076738609114E-2"/>
    <s v="Derived (8a)"/>
    <n v="0.47399999999999998"/>
    <s v="ρ2"/>
    <s v=""/>
    <s v=""/>
    <n v="-1539.32"/>
    <s v="χ2"/>
    <m/>
    <m/>
    <m/>
    <s v=""/>
    <n v="9.0999999999999998E-2"/>
    <n v="78.23"/>
    <n v="0.31292000000000003"/>
    <m/>
    <m/>
  </r>
  <r>
    <x v="66"/>
    <s v="Bhiromkaew 2006"/>
    <n v="7.2"/>
    <x v="372"/>
    <x v="1"/>
    <x v="1"/>
    <x v="1"/>
    <x v="244"/>
    <x v="10"/>
    <n v="14.053133124467585"/>
    <n v="2.8106266248935174"/>
    <n v="0.59960000000000002"/>
    <s v="Descriptives p. 100, table 5.4 p. 113 'transit', mode share p. 74"/>
    <n v="3"/>
    <s v="Y"/>
    <s v="Pos"/>
    <x v="0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Employment density"/>
    <m/>
    <x v="5"/>
    <s v="Destination/workplace"/>
    <s v="other"/>
    <s v=" TAZ"/>
    <s v="Multinomial logistic"/>
    <s v="automobile"/>
    <m/>
    <s v="4a, 7a, , 8a"/>
    <n v="0.21333321000000002"/>
    <s v="derived (7a)"/>
    <n v="3.0000000000000001E-3"/>
    <n v="1.0030045045033771"/>
    <m/>
    <s v="Derived (4a)"/>
    <m/>
    <m/>
    <n v="2.9980000000000002"/>
    <m/>
    <s v=""/>
    <s v=""/>
    <s v=""/>
    <s v=""/>
    <n v="0.05"/>
    <m/>
    <m/>
    <n v="7.1158509006004012E-2"/>
    <s v="Derived (8a)"/>
    <n v="0.47699999999999998"/>
    <s v="ρ2"/>
    <s v=""/>
    <s v=""/>
    <n v="-1531.7840000000001"/>
    <s v="χ2"/>
    <m/>
    <m/>
    <m/>
    <s v=""/>
    <n v="9.0999999999999998E-2"/>
    <n v="78.23"/>
    <n v="0.21333321000000002"/>
    <m/>
    <m/>
  </r>
  <r>
    <x v="18"/>
    <s v="Zhang 2004"/>
    <n v="131.1"/>
    <x v="373"/>
    <x v="0"/>
    <x v="1"/>
    <x v="1"/>
    <x v="245"/>
    <x v="0"/>
    <n v="8.9968511021142596"/>
    <n v="0"/>
    <n v="0"/>
    <s v="Table 3 (Boston - work trip, expanded)"/>
    <n v="4"/>
    <s v="N"/>
    <s v="Pos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2"/>
    <s v="Land use balance (destination)"/>
    <m/>
    <x v="4"/>
    <s v="Destination/workplace"/>
    <s v="other"/>
    <s v=" 800m"/>
    <s v="Multinomial logistic"/>
    <s v="drive alone or active modes"/>
    <m/>
    <s v="7a, 8a"/>
    <n v="4.4460000000000003E-3"/>
    <s v="derived (7a)"/>
    <n v="1.14E-2"/>
    <m/>
    <m/>
    <m/>
    <m/>
    <m/>
    <n v="0.04"/>
    <m/>
    <m/>
    <m/>
    <m/>
    <m/>
    <s v="NS"/>
    <m/>
    <m/>
    <n v="0.11115"/>
    <s v="Derived (8a)"/>
    <n v="0.41599999999999998"/>
    <s v="Adjusted ρ2"/>
    <m/>
    <m/>
    <m/>
    <m/>
    <m/>
    <m/>
    <m/>
    <m/>
    <n v="0.30399999999999999"/>
    <n v="0.39"/>
    <n v="3.094416E-3"/>
    <m/>
    <m/>
  </r>
  <r>
    <x v="67"/>
    <s v="Chen et al. 2007"/>
    <n v="19.100000000000001"/>
    <x v="374"/>
    <x v="1"/>
    <x v="1"/>
    <x v="1"/>
    <x v="6"/>
    <x v="2"/>
    <n v="24.587083214173997"/>
    <n v="24.587083214173997"/>
    <n v="-3.0709266934503323"/>
    <s v="Table 8 p. 36"/>
    <n v="3"/>
    <s v="N"/>
    <s v="Neg"/>
    <x v="1"/>
    <s v="mode choice (probability)"/>
    <s v="tour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New York"/>
    <s v="1997/98"/>
    <x v="0"/>
    <n v="4762"/>
    <n v="1"/>
    <s v="O"/>
    <s v="Y"/>
    <n v="1"/>
    <n v="1"/>
    <n v="0"/>
    <n v="1"/>
    <x v="1"/>
    <x v="1"/>
    <x v="0"/>
    <n v="1"/>
    <x v="0"/>
    <n v="1"/>
    <n v="0"/>
    <n v="0"/>
    <x v="3"/>
    <s v="Employment density (at home)"/>
    <m/>
    <x v="5"/>
    <s v="Origin/residence"/>
    <s v="census geography"/>
    <s v="block or tract"/>
    <s v="Multinomial logistic"/>
    <s v="not choosing transit"/>
    <m/>
    <s v="4c, 7a"/>
    <n v="-0.1249"/>
    <s v="derived (7a)"/>
    <n v="-0.1249"/>
    <n v="0.99875797562796431"/>
    <m/>
    <s v="Derived (4c)"/>
    <s v=""/>
    <s v=""/>
    <s v=""/>
    <m/>
    <s v=""/>
    <s v=""/>
    <s v=""/>
    <s v=""/>
    <s v=""/>
    <s v=""/>
    <m/>
    <m/>
    <m/>
    <s v="not stated"/>
    <s v=""/>
    <n v="-966"/>
    <s v=""/>
    <s v=""/>
    <s v=""/>
    <m/>
    <m/>
    <m/>
    <s v=""/>
    <n v="9.3868122637547249E-2"/>
    <n v="8.4478508257443981"/>
    <n v="-0.95609287935837362"/>
    <m/>
    <m/>
  </r>
  <r>
    <x v="68"/>
    <s v="Lee et al. 2017"/>
    <n v="88.1"/>
    <x v="375"/>
    <x v="1"/>
    <x v="1"/>
    <x v="1"/>
    <x v="53"/>
    <x v="0"/>
    <e v="#N/A"/>
    <e v="#N/A"/>
    <e v="#N/A"/>
    <s v="Table 5 p. 20"/>
    <n v="5"/>
    <s v="Y"/>
    <s v="Neg"/>
    <x v="0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3"/>
    <s v="Seoul metropolitan area"/>
    <n v="2010"/>
    <x v="1"/>
    <n v="78"/>
    <n v="1"/>
    <s v="O"/>
    <s v="N"/>
    <n v="1"/>
    <n v="0"/>
    <n v="0"/>
    <n v="0"/>
    <x v="1"/>
    <x v="1"/>
    <x v="0"/>
    <n v="1"/>
    <x v="0"/>
    <n v="0"/>
    <n v="0"/>
    <n v="0"/>
    <x v="5"/>
    <s v="continuous (fraction) of highway area"/>
    <m/>
    <x v="13"/>
    <s v="Origin/residence"/>
    <s v="other"/>
    <s v=" city or metropolitan area"/>
    <s v="OLS"/>
    <m/>
    <m/>
    <s v="1, 6c"/>
    <n v="-5.3149949294729361E-2"/>
    <s v="derived (6c)"/>
    <n v="-0.26524643255987096"/>
    <m/>
    <m/>
    <s v=""/>
    <n v="-0.113"/>
    <s v="Derived (1): Standardised beta coefficient"/>
    <s v=""/>
    <m/>
    <s v=""/>
    <m/>
    <m/>
    <s v=""/>
    <n v="8.2000000000000003E-2"/>
    <s v=""/>
    <m/>
    <m/>
    <m/>
    <n v="0.78900000000000003"/>
    <s v="Adjusted R2"/>
    <s v=""/>
    <n v="0"/>
    <n v="21.547999999999998"/>
    <s v="Fisher's distribution"/>
    <m/>
    <m/>
    <m/>
    <s v=""/>
    <n v="52.7"/>
    <n v="10.56"/>
    <n v="-5.3149949294729361E-2"/>
    <n v="18.917000000000002"/>
    <n v="8.0589999999999993"/>
  </r>
  <r>
    <x v="68"/>
    <s v="Lee et al. 2017"/>
    <n v="88.1"/>
    <x v="376"/>
    <x v="1"/>
    <x v="1"/>
    <x v="1"/>
    <x v="53"/>
    <x v="0"/>
    <e v="#N/A"/>
    <e v="#N/A"/>
    <e v="#N/A"/>
    <s v="Table 5 p. 20"/>
    <n v="5"/>
    <s v="N"/>
    <s v="Neg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3"/>
    <s v="Seoul metropolitan area"/>
    <n v="2010"/>
    <x v="1"/>
    <n v="78"/>
    <n v="1"/>
    <s v="O"/>
    <s v="N"/>
    <n v="1"/>
    <n v="0"/>
    <n v="0"/>
    <n v="0"/>
    <x v="1"/>
    <x v="1"/>
    <x v="0"/>
    <n v="1"/>
    <x v="0"/>
    <n v="0"/>
    <n v="0"/>
    <n v="0"/>
    <x v="5"/>
    <s v="continuous (fraction) of road area"/>
    <m/>
    <x v="13"/>
    <s v="Origin/residence"/>
    <s v="other"/>
    <s v=" city or metropolitan area"/>
    <s v="OLS"/>
    <m/>
    <m/>
    <s v="1, 6c"/>
    <n v="-6.03641740656932E-2"/>
    <s v="derived (6c)"/>
    <n v="-0.25949848872355263"/>
    <m/>
    <m/>
    <s v=""/>
    <n v="-0.11799999999999999"/>
    <s v="Derived (1): Standardised beta coefficient"/>
    <s v=""/>
    <m/>
    <s v=""/>
    <m/>
    <m/>
    <s v=""/>
    <n v="0.23599999999999999"/>
    <s v=""/>
    <m/>
    <m/>
    <m/>
    <n v="0.78900000000000003"/>
    <s v="Adjusted R2"/>
    <s v=""/>
    <n v="0"/>
    <n v="21.547999999999998"/>
    <s v="Fisher's distribution"/>
    <m/>
    <m/>
    <m/>
    <s v=""/>
    <n v="52.7"/>
    <n v="12.259"/>
    <n v="-6.03641740656932E-2"/>
    <n v="18.917000000000002"/>
    <n v="8.6020000000000003"/>
  </r>
  <r>
    <x v="31"/>
    <s v="Gordon 2004"/>
    <n v="15.18"/>
    <x v="377"/>
    <x v="0"/>
    <x v="1"/>
    <x v="1"/>
    <x v="95"/>
    <x v="0"/>
    <n v="39.368137514305083"/>
    <n v="0"/>
    <n v="0"/>
    <s v="Model 2 - c p. 25 (SF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1:above ave density,old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3.4054478784704034E-3"/>
    <s v="derived (7b)"/>
    <n v="0.35460000000000003"/>
    <m/>
    <n v="1.4256102960990087"/>
    <s v="Derived (4b)"/>
    <m/>
    <m/>
    <s v=""/>
    <m/>
    <s v=""/>
    <n v="57.7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9.6036319189802682E-3"/>
    <n v="3.4054478784704034E-3"/>
    <m/>
    <m/>
  </r>
  <r>
    <x v="69"/>
    <s v="Chao. et al. 2016"/>
    <n v="71.3"/>
    <x v="378"/>
    <x v="1"/>
    <x v="1"/>
    <x v="1"/>
    <x v="6"/>
    <x v="6"/>
    <n v="24.587083214173997"/>
    <n v="8.1956944047246658"/>
    <n v="1.484240256695637"/>
    <s v="Table 5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1"/>
    <s v="Baltimore"/>
    <n v="2011"/>
    <x v="1"/>
    <n v="46"/>
    <n v="1"/>
    <s v="O"/>
    <s v="Y"/>
    <n v="1"/>
    <n v="0"/>
    <n v="0"/>
    <n v="1"/>
    <x v="1"/>
    <x v="1"/>
    <x v="0"/>
    <n v="1"/>
    <x v="0"/>
    <n v="0"/>
    <n v="0"/>
    <n v="0"/>
    <x v="3"/>
    <s v="Employment density"/>
    <m/>
    <x v="5"/>
    <s v="Origin/residence"/>
    <s v="radial"/>
    <s v=" 800m"/>
    <s v="OLS"/>
    <m/>
    <m/>
    <n v="5"/>
    <n v="0.18110000000000001"/>
    <s v="Source"/>
    <n v="1.0000000000000001E-5"/>
    <m/>
    <m/>
    <s v=""/>
    <s v=""/>
    <s v=""/>
    <s v=""/>
    <m/>
    <s v=""/>
    <s v=""/>
    <s v=""/>
    <s v=""/>
    <n v="0.01"/>
    <s v=""/>
    <m/>
    <m/>
    <m/>
    <n v="0.72299999999999998"/>
    <s v="R2"/>
    <s v=""/>
    <s v=""/>
    <s v=""/>
    <s v=""/>
    <m/>
    <m/>
    <m/>
    <s v=""/>
    <s v=""/>
    <s v=""/>
    <s v=""/>
    <m/>
    <m/>
  </r>
  <r>
    <x v="62"/>
    <s v="Boulange et al.  2017"/>
    <n v="58.1"/>
    <x v="379"/>
    <x v="0"/>
    <x v="1"/>
    <x v="1"/>
    <x v="206"/>
    <x v="0"/>
    <n v="11.084061525982584"/>
    <n v="0"/>
    <n v="0"/>
    <s v="Table 4 p. 10 Model 3"/>
    <n v="3"/>
    <s v="N"/>
    <s v="Pos"/>
    <x v="1"/>
    <s v="Transit use (probability)"/>
    <s v="individual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4"/>
    <s v="Victoria"/>
    <n v="2009"/>
    <x v="0"/>
    <n v="16890"/>
    <n v="1"/>
    <s v="O"/>
    <s v="Y"/>
    <n v="0"/>
    <n v="0"/>
    <n v="0"/>
    <n v="0"/>
    <x v="0"/>
    <x v="1"/>
    <x v="0"/>
    <n v="1"/>
    <x v="0"/>
    <n v="1"/>
    <n v="1"/>
    <n v="0"/>
    <x v="2"/>
    <s v="Land use mix:Entropy: maximises eveness --&gt; 1"/>
    <m/>
    <x v="2"/>
    <s v="Origin/residence"/>
    <s v="radial street"/>
    <s v=" 1600m"/>
    <s v="binary logistic (multilevel)"/>
    <s v="no transit trip"/>
    <m/>
    <s v="7a,"/>
    <n v="3.087868998053629E-3"/>
    <s v="derived (7a)"/>
    <n v="0.11058971029924898"/>
    <n v="1.29"/>
    <m/>
    <s v="Source"/>
    <s v=""/>
    <s v=""/>
    <s v=""/>
    <m/>
    <s v=""/>
    <s v=""/>
    <s v=""/>
    <s v="0.70,2.37"/>
    <s v=""/>
    <s v=""/>
    <m/>
    <m/>
    <m/>
    <s v="not stated"/>
    <s v=""/>
    <s v=""/>
    <s v=""/>
    <s v=""/>
    <s v=""/>
    <m/>
    <m/>
    <m/>
    <s v=""/>
    <n v="0.90692717584369453"/>
    <n v="0.3"/>
    <n v="3.087868998053629E-3"/>
    <m/>
    <m/>
  </r>
  <r>
    <x v="69"/>
    <s v="Chao. et al. 2016"/>
    <n v="71.2"/>
    <x v="380"/>
    <x v="1"/>
    <x v="1"/>
    <x v="1"/>
    <x v="6"/>
    <x v="6"/>
    <n v="24.587083214173997"/>
    <n v="8.1956944047246658"/>
    <n v="1.0670794114951516"/>
    <s v="Table 5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Baltimore"/>
    <n v="2011"/>
    <x v="1"/>
    <n v="32"/>
    <n v="1"/>
    <s v="O"/>
    <s v="Y"/>
    <n v="1"/>
    <n v="0"/>
    <n v="0"/>
    <n v="1"/>
    <x v="1"/>
    <x v="1"/>
    <x v="0"/>
    <n v="1"/>
    <x v="0"/>
    <n v="0"/>
    <n v="0"/>
    <n v="0"/>
    <x v="3"/>
    <s v="Employment density"/>
    <m/>
    <x v="5"/>
    <s v="Origin/residence"/>
    <s v="radial"/>
    <s v=" 800m"/>
    <s v="OLS"/>
    <m/>
    <m/>
    <n v="5"/>
    <n v="0.13020000000000001"/>
    <s v="Source"/>
    <n v="1.0000000000000001E-5"/>
    <m/>
    <m/>
    <s v=""/>
    <s v=""/>
    <s v=""/>
    <s v=""/>
    <m/>
    <s v=""/>
    <s v=""/>
    <s v=""/>
    <s v=""/>
    <n v="0.01"/>
    <s v=""/>
    <m/>
    <m/>
    <m/>
    <n v="0.56599999999999995"/>
    <s v="R2"/>
    <s v=""/>
    <s v=""/>
    <s v=""/>
    <s v=""/>
    <m/>
    <m/>
    <m/>
    <s v=""/>
    <s v=""/>
    <s v=""/>
    <s v=""/>
    <m/>
    <m/>
  </r>
  <r>
    <x v="69"/>
    <s v="Chao. et al. 2016"/>
    <n v="71.099999999999994"/>
    <x v="381"/>
    <x v="1"/>
    <x v="1"/>
    <x v="1"/>
    <x v="6"/>
    <x v="6"/>
    <n v="24.587083214173997"/>
    <n v="8.1956944047246658"/>
    <n v="0.45895888666458129"/>
    <s v="Table 4"/>
    <s v="insufficient information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1"/>
    <s v="Washington DC"/>
    <n v="2011"/>
    <x v="1"/>
    <n v="39"/>
    <n v="1"/>
    <s v="O"/>
    <s v="Y"/>
    <n v="1"/>
    <n v="0"/>
    <n v="0"/>
    <n v="1"/>
    <x v="1"/>
    <x v="1"/>
    <x v="0"/>
    <n v="1"/>
    <x v="0"/>
    <n v="0"/>
    <n v="0"/>
    <n v="0"/>
    <x v="3"/>
    <s v="Employment density"/>
    <m/>
    <x v="5"/>
    <s v="Origin/residence"/>
    <s v="radial"/>
    <s v=" 800m"/>
    <s v="OLS"/>
    <m/>
    <m/>
    <s v="6a"/>
    <n v="5.6000000000000001E-2"/>
    <s v="Source (6a)"/>
    <n v="5.6000000000000001E-2"/>
    <m/>
    <m/>
    <s v=""/>
    <s v=""/>
    <s v=""/>
    <s v=""/>
    <m/>
    <s v=""/>
    <s v=""/>
    <s v=""/>
    <s v=""/>
    <s v=""/>
    <s v=""/>
    <m/>
    <m/>
    <m/>
    <n v="0.36"/>
    <s v="R2"/>
    <s v=""/>
    <s v=""/>
    <s v=""/>
    <s v=""/>
    <m/>
    <m/>
    <m/>
    <s v=""/>
    <s v=""/>
    <s v=""/>
    <s v=""/>
    <m/>
    <m/>
  </r>
  <r>
    <x v="37"/>
    <s v="Chen and Zegras 2016"/>
    <n v="86.2"/>
    <x v="382"/>
    <x v="1"/>
    <x v="1"/>
    <x v="1"/>
    <x v="6"/>
    <x v="4"/>
    <n v="24.587083214173997"/>
    <n v="12.293541607086999"/>
    <n v="-1.684215200170919"/>
    <s v="Table 2 (p-values), Table 3 p. 118 (am peak period)"/>
    <n v="5"/>
    <s v="N"/>
    <s v="Neg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3"/>
    <s v="Employment density"/>
    <m/>
    <x v="5"/>
    <s v="Origin/residence"/>
    <s v="radial street"/>
    <s v=" 800m"/>
    <s v="OLS"/>
    <m/>
    <m/>
    <m/>
    <n v="-0.13700000000000001"/>
    <s v="Source"/>
    <n v="-0.06"/>
    <m/>
    <m/>
    <s v=""/>
    <s v=""/>
    <s v=""/>
    <s v=""/>
    <m/>
    <s v=""/>
    <s v=""/>
    <s v=""/>
    <s v="-.12, -0.01"/>
    <n v="0.19"/>
    <s v=""/>
    <m/>
    <m/>
    <m/>
    <n v="0.75900000000000001"/>
    <s v="Adjusted R2"/>
    <s v=""/>
    <s v=""/>
    <s v=""/>
    <s v=""/>
    <m/>
    <m/>
    <m/>
    <s v=""/>
    <s v=""/>
    <s v=""/>
    <s v=""/>
    <m/>
    <m/>
  </r>
  <r>
    <x v="31"/>
    <s v="Gordon 2004"/>
    <n v="15.16"/>
    <x v="383"/>
    <x v="0"/>
    <x v="1"/>
    <x v="1"/>
    <x v="95"/>
    <x v="0"/>
    <n v="39.368137514305083"/>
    <n v="0"/>
    <n v="0"/>
    <s v="Model 2 - c p. 25 (pooled) (log-linear)"/>
    <n v="3"/>
    <s v="Y"/>
    <s v="Pos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3:above ave density,new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, 5"/>
    <n v="1.1826086956521738E-3"/>
    <s v="derived (7b)"/>
    <n v="0.39839999999999998"/>
    <m/>
    <n v="1.4894396866426454"/>
    <s v="Derived (4b)"/>
    <m/>
    <m/>
    <s v=""/>
    <m/>
    <s v=""/>
    <n v="3.9"/>
    <s v="χ2"/>
    <s v=""/>
    <n v="0.1"/>
    <m/>
    <m/>
    <m/>
    <m/>
    <n v="0.82"/>
    <s v="pseudo R2"/>
    <n v="-30376"/>
    <s v=""/>
    <n v="6854.2"/>
    <s v="χ2"/>
    <m/>
    <m/>
    <m/>
    <s v=""/>
    <s v=""/>
    <n v="2.9683953204120831E-3"/>
    <n v="1.1826086956521738E-3"/>
    <m/>
    <m/>
  </r>
  <r>
    <x v="31"/>
    <s v="Gordon 2004"/>
    <n v="15.17"/>
    <x v="384"/>
    <x v="0"/>
    <x v="1"/>
    <x v="1"/>
    <x v="95"/>
    <x v="0"/>
    <n v="39.368137514305083"/>
    <n v="0"/>
    <n v="0"/>
    <s v="Model 2 - c p. 25 (LA) (log-linear)"/>
    <n v="3"/>
    <s v="N"/>
    <s v="Pos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3:above ave density,new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"/>
    <n v="1.0163785577090973E-3"/>
    <s v="derived (7b)"/>
    <n v="0.34239999999999998"/>
    <m/>
    <n v="1.4083235142689496"/>
    <s v="Derived (4b)"/>
    <m/>
    <m/>
    <s v=""/>
    <m/>
    <s v=""/>
    <n v="2.7"/>
    <s v="χ2"/>
    <s v=""/>
    <s v=""/>
    <m/>
    <m/>
    <m/>
    <m/>
    <n v="0.79500000000000004"/>
    <s v="pseudo R2"/>
    <n v="-16865"/>
    <s v=""/>
    <n v="4033.9"/>
    <s v="χ2"/>
    <m/>
    <m/>
    <m/>
    <s v=""/>
    <s v=""/>
    <n v="2.9683953204120831E-3"/>
    <n v="1.0163785577090973E-3"/>
    <m/>
    <m/>
  </r>
  <r>
    <x v="28"/>
    <s v="Concas and DeSalvo 2008"/>
    <n v="11.1"/>
    <x v="385"/>
    <x v="0"/>
    <x v="1"/>
    <x v="1"/>
    <x v="26"/>
    <x v="0"/>
    <n v="24.564572574108002"/>
    <n v="0"/>
    <n v="0"/>
    <s v="Table 4.8 and 4.9, Model I: Exogenous Residential Location and Population Density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99"/>
    <n v="1"/>
    <s v="O"/>
    <s v="Y"/>
    <n v="1"/>
    <n v="1"/>
    <n v="0"/>
    <n v="0"/>
    <x v="0"/>
    <x v="0"/>
    <x v="0"/>
    <n v="1"/>
    <x v="0"/>
    <n v="1"/>
    <n v="1"/>
    <n v="1"/>
    <x v="3"/>
    <s v="Retail density (common catchment area)"/>
    <m/>
    <x v="6"/>
    <s v="not stated"/>
    <s v="radial"/>
    <s v=" 800m"/>
    <s v="2SLS"/>
    <m/>
    <m/>
    <m/>
    <n v="1E-3"/>
    <s v="Source"/>
    <n v="1E-3"/>
    <m/>
    <m/>
    <s v=""/>
    <s v=""/>
    <s v=""/>
    <s v=""/>
    <m/>
    <s v=""/>
    <m/>
    <m/>
    <s v=""/>
    <s v=""/>
    <s v=""/>
    <m/>
    <m/>
    <m/>
    <s v=""/>
    <s v=""/>
    <s v=""/>
    <s v=""/>
    <n v="122.1"/>
    <s v="Fisher's distribution"/>
    <m/>
    <m/>
    <m/>
    <s v=""/>
    <n v="0.39"/>
    <n v="7.9"/>
    <s v=""/>
    <m/>
    <m/>
  </r>
  <r>
    <x v="37"/>
    <s v="Chen and Zegras 2016"/>
    <n v="86.4"/>
    <x v="386"/>
    <x v="1"/>
    <x v="1"/>
    <x v="1"/>
    <x v="6"/>
    <x v="4"/>
    <n v="24.587083214173997"/>
    <n v="12.293541607086999"/>
    <n v="6.2328255947931082"/>
    <s v="Table 2 (p-values), Table 3 p. 118 (pm peak)"/>
    <s v="insufficient information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3"/>
    <s v="Employment density"/>
    <m/>
    <x v="5"/>
    <s v="Origin/residence"/>
    <s v="radial street"/>
    <s v=" 800m"/>
    <s v="OLS"/>
    <m/>
    <m/>
    <m/>
    <n v="0.50700000000000001"/>
    <s v="Source"/>
    <n v="0.09"/>
    <m/>
    <m/>
    <s v=""/>
    <s v=""/>
    <s v=""/>
    <s v=""/>
    <m/>
    <s v=""/>
    <s v=""/>
    <s v=""/>
    <s v="0.05, 0.13"/>
    <n v="0"/>
    <s v=""/>
    <m/>
    <m/>
    <m/>
    <n v="0.76800000000000002"/>
    <s v="Adjusted R2"/>
    <s v=""/>
    <s v=""/>
    <s v=""/>
    <s v=""/>
    <m/>
    <m/>
    <m/>
    <s v=""/>
    <s v=""/>
    <s v=""/>
    <s v=""/>
    <m/>
    <m/>
  </r>
  <r>
    <x v="61"/>
    <s v="Rajamani et al. 2003"/>
    <n v="117.1"/>
    <x v="387"/>
    <x v="0"/>
    <x v="1"/>
    <x v="1"/>
    <x v="53"/>
    <x v="0"/>
    <e v="#N/A"/>
    <e v="#N/A"/>
    <e v="#N/A"/>
    <s v="Table 2 p. 163"/>
    <s v="insufficient information"/>
    <s v="Y"/>
    <s v="Pos"/>
    <x v="2"/>
    <s v="mode choice (probability)"/>
    <s v="trip"/>
    <s v="categorical"/>
    <x v="1"/>
    <s v="neighbourhoo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Portland"/>
    <n v="1995"/>
    <x v="0"/>
    <n v="131"/>
    <n v="1"/>
    <s v="O"/>
    <s v="N"/>
    <n v="0"/>
    <n v="1"/>
    <n v="1"/>
    <n v="0"/>
    <x v="0"/>
    <x v="1"/>
    <x v="0"/>
    <n v="1"/>
    <x v="0"/>
    <n v="0"/>
    <n v="1"/>
    <n v="0"/>
    <x v="5"/>
    <s v="Cul-de-sac percentage"/>
    <m/>
    <x v="13"/>
    <s v="Origin/residence"/>
    <s v="neighbourhood"/>
    <s v=" not stated"/>
    <s v="Multinomial logistic"/>
    <s v="shared ride"/>
    <m/>
    <m/>
    <n v="4.0000000000000002E-4"/>
    <s v="Source"/>
    <m/>
    <m/>
    <m/>
    <s v=""/>
    <m/>
    <m/>
    <s v=""/>
    <m/>
    <s v=""/>
    <s v=""/>
    <s v=""/>
    <s v=""/>
    <s v="author's specification"/>
    <s v=""/>
    <m/>
    <m/>
    <m/>
    <s v="not stated"/>
    <s v=""/>
    <s v=""/>
    <s v=""/>
    <s v=""/>
    <s v=""/>
    <m/>
    <m/>
    <m/>
    <s v=""/>
    <s v=""/>
    <s v=""/>
    <s v=""/>
    <m/>
    <m/>
  </r>
  <r>
    <x v="68"/>
    <s v="Lee et al. 2017"/>
    <n v="88.1"/>
    <x v="388"/>
    <x v="1"/>
    <x v="1"/>
    <x v="1"/>
    <x v="6"/>
    <x v="2"/>
    <n v="24.587083214173997"/>
    <n v="24.587083214173997"/>
    <n v="-1.0263107230430311"/>
    <s v="Table 5 p. 20"/>
    <n v="5"/>
    <s v="N"/>
    <s v="Neg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3"/>
    <s v="Seoul metropolitan area"/>
    <n v="2010"/>
    <x v="1"/>
    <n v="78"/>
    <n v="1"/>
    <s v="O"/>
    <s v="N"/>
    <n v="1"/>
    <n v="0"/>
    <n v="0"/>
    <n v="0"/>
    <x v="1"/>
    <x v="1"/>
    <x v="0"/>
    <n v="1"/>
    <x v="0"/>
    <n v="0"/>
    <n v="0"/>
    <n v="0"/>
    <x v="3"/>
    <s v="Job density"/>
    <m/>
    <x v="5"/>
    <s v="Origin/residence"/>
    <s v="other"/>
    <s v=" city or metropolitan area"/>
    <s v="OLS"/>
    <m/>
    <m/>
    <s v="1, 6c"/>
    <n v="-4.1741865600852641E-2"/>
    <s v="derived (6c)"/>
    <n v="-6.1222541364941961E-4"/>
    <m/>
    <m/>
    <s v=""/>
    <n v="-0.16800000000000001"/>
    <s v="Derived (1): Standardised beta coefficient"/>
    <s v=""/>
    <m/>
    <s v=""/>
    <m/>
    <m/>
    <s v=""/>
    <n v="0.27900000000000003"/>
    <s v=""/>
    <m/>
    <m/>
    <m/>
    <n v="0.78900000000000003"/>
    <s v="Adjusted R2"/>
    <s v=""/>
    <n v="0"/>
    <n v="21.547999999999998"/>
    <s v="Fisher's distribution"/>
    <m/>
    <m/>
    <m/>
    <s v=""/>
    <n v="52.7"/>
    <n v="3593.1149999999998"/>
    <n v="-4.1741865600852641E-2"/>
    <n v="18.917000000000002"/>
    <n v="5190.99"/>
  </r>
  <r>
    <x v="70"/>
    <s v="Jun et al. 2013"/>
    <n v="98.1"/>
    <x v="389"/>
    <x v="1"/>
    <x v="1"/>
    <x v="1"/>
    <x v="6"/>
    <x v="2"/>
    <n v="24.587083214173997"/>
    <n v="24.587083214173997"/>
    <n v="0.77875098999702852"/>
    <s v="Table 7 p. 237"/>
    <n v="3"/>
    <s v="Y"/>
    <s v="Pos"/>
    <x v="0"/>
    <s v="mode choice (probability)"/>
    <s v="trip"/>
    <s v="binary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3"/>
    <s v="Seoul metropolitan area"/>
    <n v="1996"/>
    <x v="0"/>
    <s v="not stated"/>
    <n v="1"/>
    <s v="O"/>
    <s v="Y"/>
    <n v="0"/>
    <n v="1"/>
    <n v="0"/>
    <n v="0"/>
    <x v="1"/>
    <x v="1"/>
    <x v="0"/>
    <n v="1"/>
    <x v="0"/>
    <n v="1"/>
    <n v="1"/>
    <n v="0"/>
    <x v="3"/>
    <s v="Population density"/>
    <m/>
    <x v="5"/>
    <s v="Origin/residence"/>
    <s v="other"/>
    <s v=" TAZ"/>
    <s v="Binary logistic"/>
    <s v="automobile"/>
    <m/>
    <s v="2, 3 (ref case was PT), 4a, 7a, 5"/>
    <n v="3.1673175025010408E-2"/>
    <s v="derived (7a)"/>
    <n v="1.7000000000000001E-2"/>
    <n v="1.0171453223252407"/>
    <m/>
    <s v="Derived (2 - Reversed the reference case from PT; 4a)"/>
    <n v="0.98299999999999998"/>
    <s v="Reference type OR"/>
    <s v=""/>
    <m/>
    <s v=""/>
    <s v=""/>
    <s v=""/>
    <s v=""/>
    <n v="0.05"/>
    <s v=""/>
    <m/>
    <m/>
    <m/>
    <s v="not stated"/>
    <s v=""/>
    <n v="107584.68"/>
    <s v=""/>
    <s v=""/>
    <s v=""/>
    <m/>
    <m/>
    <m/>
    <s v=""/>
    <n v="0.56400000000000006"/>
    <n v="4.2732292262561264"/>
    <n v="3.1673175025010408E-2"/>
    <m/>
    <m/>
  </r>
  <r>
    <x v="9"/>
    <s v="Brownet al. 2014"/>
    <n v="107.6"/>
    <x v="390"/>
    <x v="1"/>
    <x v="1"/>
    <x v="1"/>
    <x v="6"/>
    <x v="6"/>
    <n v="24.587083214173997"/>
    <n v="8.1956944047246658"/>
    <n v="-0.63106846916379922"/>
    <s v="Table 2 p. 952 (Regional rail model)"/>
    <n v="3"/>
    <s v="Y"/>
    <s v="Neg"/>
    <x v="2"/>
    <s v="ridership"/>
    <s v="trip"/>
    <s v="Count"/>
    <x v="1"/>
    <s v="TAZ"/>
    <s v="Revealed preference"/>
    <s v="Secondary - Census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70409"/>
    <n v="1"/>
    <s v="O"/>
    <s v="Y"/>
    <n v="0"/>
    <n v="1"/>
    <n v="0"/>
    <n v="0"/>
    <x v="1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"/>
    <n v="-7.6999999999999999E-2"/>
    <s v="Source"/>
    <n v="-9.4999999999999998E-3"/>
    <m/>
    <n v="0.99054498244290046"/>
    <s v="Derived (4b)"/>
    <s v=""/>
    <s v=""/>
    <s v=""/>
    <m/>
    <s v=""/>
    <s v=""/>
    <s v=""/>
    <s v=""/>
    <n v="2.5999999999999999E-2"/>
    <s v=""/>
    <m/>
    <m/>
    <m/>
    <n v="0.104"/>
    <s v="pseudo R2"/>
    <s v="–4,566.384"/>
    <n v="0"/>
    <n v="1064.0899999999999"/>
    <s v="χ2"/>
    <m/>
    <m/>
    <m/>
    <s v=""/>
    <s v="not stated"/>
    <s v="not stated"/>
    <s v=""/>
    <m/>
    <m/>
  </r>
  <r>
    <x v="9"/>
    <s v="Brownet al. 2014"/>
    <n v="107.5"/>
    <x v="391"/>
    <x v="1"/>
    <x v="1"/>
    <x v="1"/>
    <x v="6"/>
    <x v="6"/>
    <n v="24.587083214173997"/>
    <n v="8.1956944047246658"/>
    <n v="-1.4588336040409904"/>
    <s v="Table 1 p. 947 (Bus to all other destinations)"/>
    <n v="3"/>
    <s v="Y"/>
    <s v="Neg"/>
    <x v="2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33032"/>
    <n v="1"/>
    <s v="O"/>
    <s v="Y"/>
    <n v="0"/>
    <n v="1"/>
    <n v="0"/>
    <n v="0"/>
    <x v="1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"/>
    <n v="-0.17799999999999999"/>
    <s v="Source"/>
    <n v="-2.0400000000000001E-2"/>
    <m/>
    <n v="0.9798066722428721"/>
    <s v="Derived (4b)"/>
    <s v=""/>
    <s v=""/>
    <s v=""/>
    <m/>
    <s v=""/>
    <s v=""/>
    <s v=""/>
    <s v=""/>
    <n v="0.01"/>
    <s v=""/>
    <m/>
    <m/>
    <m/>
    <n v="5.7000000000000002E-2"/>
    <s v="pseudo R2"/>
    <s v="–5,546.897"/>
    <n v="0"/>
    <n v="674.84"/>
    <s v="χ2"/>
    <m/>
    <m/>
    <m/>
    <s v=""/>
    <m/>
    <m/>
    <s v=""/>
    <m/>
    <m/>
  </r>
  <r>
    <x v="9"/>
    <s v="Brownet al. 2014"/>
    <n v="107.1"/>
    <x v="392"/>
    <x v="1"/>
    <x v="1"/>
    <x v="1"/>
    <x v="6"/>
    <x v="6"/>
    <n v="24.587083214173997"/>
    <n v="8.1956944047246658"/>
    <n v="-1.5981604089213099"/>
    <s v="Table 1 p. 947 (Regional bus model)"/>
    <n v="3"/>
    <s v="Y"/>
    <s v="Neg"/>
    <x v="2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40269"/>
    <n v="1"/>
    <s v="O"/>
    <s v="Y"/>
    <n v="0"/>
    <n v="1"/>
    <n v="0"/>
    <n v="0"/>
    <x v="1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"/>
    <n v="-0.19500000000000001"/>
    <s v="Source"/>
    <n v="-1.9800000000000002E-2"/>
    <m/>
    <n v="0.98039473264669708"/>
    <s v="Derived (4b)"/>
    <s v=""/>
    <s v=""/>
    <s v=""/>
    <m/>
    <s v=""/>
    <s v=""/>
    <s v=""/>
    <s v=""/>
    <n v="1E-3"/>
    <s v=""/>
    <m/>
    <m/>
    <m/>
    <n v="5.7000000000000002E-2"/>
    <s v="pseudo R2"/>
    <s v="–7,721.782"/>
    <n v="0"/>
    <n v="933.9"/>
    <s v="χ2"/>
    <m/>
    <m/>
    <m/>
    <s v=""/>
    <m/>
    <m/>
    <s v=""/>
    <m/>
    <m/>
  </r>
  <r>
    <x v="21"/>
    <s v="Thompson et al. 2011"/>
    <n v="108.1"/>
    <x v="393"/>
    <x v="1"/>
    <x v="1"/>
    <x v="1"/>
    <x v="6"/>
    <x v="2"/>
    <n v="24.587083214173997"/>
    <n v="24.587083214173997"/>
    <n v="-7.5917536840405049"/>
    <s v="Table 3 p. 3340"/>
    <n v="3"/>
    <s v="Y"/>
    <s v="Neg"/>
    <x v="2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, 7b"/>
    <n v="-0.30876999999999999"/>
    <s v="derived (7b)"/>
    <n v="-4.0099999999999997E-2"/>
    <m/>
    <n v="0.96069336501219504"/>
    <s v="Derived (4b)"/>
    <s v=""/>
    <s v=""/>
    <s v=""/>
    <m/>
    <s v=""/>
    <s v=""/>
    <s v=""/>
    <s v=""/>
    <n v="6.3E-2"/>
    <s v=""/>
    <m/>
    <m/>
    <m/>
    <n v="6.2E-2"/>
    <s v="pseudo R2"/>
    <s v="21 402.554"/>
    <n v="0"/>
    <n v="185.98"/>
    <s v="χ2"/>
    <m/>
    <m/>
    <m/>
    <s v=""/>
    <s v=""/>
    <n v="7.7"/>
    <n v="-0.30876999999999999"/>
    <m/>
    <m/>
  </r>
  <r>
    <x v="50"/>
    <s v="Bhattacharya 2013"/>
    <n v="72.099999999999994"/>
    <x v="394"/>
    <x v="0"/>
    <x v="1"/>
    <x v="1"/>
    <x v="246"/>
    <x v="0"/>
    <e v="#DIV/0!"/>
    <e v="#DIV/0!"/>
    <e v="#DIV/0!"/>
    <s v="Table 3.2 p. 61"/>
    <n v="2"/>
    <s v="N"/>
    <s v="Pos"/>
    <x v="1"/>
    <s v="Transit users"/>
    <s v="individual"/>
    <s v="Count"/>
    <x v="1"/>
    <s v="O-D pair"/>
    <s v="Revealed preference"/>
    <s v="Secondary - travel or household survey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2851"/>
    <n v="1"/>
    <s v="O"/>
    <s v="Y"/>
    <n v="0"/>
    <n v="1"/>
    <n v="0"/>
    <n v="0"/>
    <x v="0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, 8a, 8b"/>
    <n v="0"/>
    <s v="Source"/>
    <n v="6.0900000000000003E-5"/>
    <m/>
    <n v="1.0000609018544426"/>
    <s v="Derived (4b)"/>
    <s v=""/>
    <s v=""/>
    <n v="0.42058011049723759"/>
    <s v="Derived (8b)"/>
    <n v="0.42"/>
    <s v=""/>
    <s v=""/>
    <s v="-0.000223, 0.0003448"/>
    <n v="0.67400000000000004"/>
    <n v="1.448E-4"/>
    <s v="Source"/>
    <n v="0"/>
    <s v="Derived (8a)"/>
    <n v="2.6700000000000002E-2"/>
    <s v="pseudo R2"/>
    <n v="-40092.103000000003"/>
    <s v=""/>
    <s v=""/>
    <s v=""/>
    <m/>
    <m/>
    <m/>
    <s v=""/>
    <s v=""/>
    <s v=""/>
    <s v=""/>
    <m/>
    <m/>
  </r>
  <r>
    <x v="71"/>
    <s v="Chapman and Frank 2004"/>
    <n v="110.1"/>
    <x v="395"/>
    <x v="1"/>
    <x v="1"/>
    <x v="1"/>
    <x v="247"/>
    <x v="7"/>
    <n v="13.090553126191555"/>
    <n v="3.2726382815478887"/>
    <n v="1.1399999999999999"/>
    <s v="Table 105 p. 237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Work"/>
    <x v="1"/>
    <s v="Atlanta"/>
    <s v="2001/2001"/>
    <x v="0"/>
    <n v="4140"/>
    <n v="1"/>
    <s v="O"/>
    <s v="Y"/>
    <n v="1"/>
    <n v="1"/>
    <n v="0"/>
    <n v="1"/>
    <x v="1"/>
    <x v="1"/>
    <x v="0"/>
    <n v="1"/>
    <x v="0"/>
    <n v="0"/>
    <n v="1"/>
    <n v="0"/>
    <x v="3"/>
    <s v="Net employment density"/>
    <m/>
    <x v="5"/>
    <s v="Destination/workplace"/>
    <s v="other"/>
    <s v=" &lt;400m"/>
    <s v="Multinomial logistic"/>
    <s v="automobile"/>
    <m/>
    <s v="4a, 7a, 8a"/>
    <n v="0.3483428053835525"/>
    <s v="Derived (7a); (used average mode shares p. 14 for elasticity calc as model-specific means only given for relative trip time)"/>
    <n v="8.9999999999999993E-3"/>
    <n v="1.0090406217738679"/>
    <m/>
    <s v="Derived (4a)"/>
    <s v=""/>
    <s v=""/>
    <n v="4.5599999999999996"/>
    <m/>
    <s v=""/>
    <s v=""/>
    <s v=""/>
    <s v=""/>
    <s v=""/>
    <m/>
    <m/>
    <n v="7.639096609288433E-2"/>
    <s v="Derived (8a)"/>
    <n v="0.29799999999999999"/>
    <s v="pseudo R2"/>
    <s v=""/>
    <s v=""/>
    <s v=""/>
    <s v=""/>
    <m/>
    <m/>
    <m/>
    <s v=""/>
    <n v="3.431247121436979E-2"/>
    <n v="40.08"/>
    <n v="0.3483428053835525"/>
    <m/>
    <m/>
  </r>
  <r>
    <x v="71"/>
    <s v="Chapman and Frank 2004"/>
    <n v="110.4"/>
    <x v="396"/>
    <x v="1"/>
    <x v="1"/>
    <x v="1"/>
    <x v="248"/>
    <x v="7"/>
    <n v="50.558984536666891"/>
    <n v="12.639746134166723"/>
    <n v="3.7475000000000001"/>
    <s v="Table 111 p. 245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25372"/>
    <n v="1"/>
    <s v="O"/>
    <s v="Y"/>
    <n v="1"/>
    <n v="1"/>
    <n v="0"/>
    <n v="1"/>
    <x v="1"/>
    <x v="1"/>
    <x v="0"/>
    <n v="1"/>
    <x v="0"/>
    <n v="0"/>
    <n v="1"/>
    <n v="0"/>
    <x v="3"/>
    <s v="Net employment density"/>
    <m/>
    <x v="5"/>
    <s v="Destination/workplace"/>
    <s v="other"/>
    <s v=" &lt;400m"/>
    <s v="Multinomial logistic"/>
    <s v="automobile"/>
    <m/>
    <s v="4a, 7a, 8a"/>
    <n v="0.29648538508776423"/>
    <s v="Derived (7a); (used average mode shares p. 14 for elasticity calc as model-specific means only given for relative trip time)"/>
    <n v="1.4E-2"/>
    <n v="1.0140984589384923"/>
    <m/>
    <s v="Derived (4a)"/>
    <s v=""/>
    <s v=""/>
    <n v="14.99"/>
    <m/>
    <s v=""/>
    <s v=""/>
    <s v=""/>
    <s v=""/>
    <s v=""/>
    <m/>
    <m/>
    <n v="1.9778878258022964E-2"/>
    <s v="Derived (8a)"/>
    <s v="not stated"/>
    <s v=""/>
    <s v=""/>
    <s v=""/>
    <s v=""/>
    <s v=""/>
    <m/>
    <m/>
    <m/>
    <s v=""/>
    <n v="3.431247121436979E-2"/>
    <n v="21.93"/>
    <n v="0.29648538508776423"/>
    <m/>
    <m/>
  </r>
  <r>
    <x v="31"/>
    <s v="Gordon 2004"/>
    <n v="15.2"/>
    <x v="397"/>
    <x v="0"/>
    <x v="1"/>
    <x v="1"/>
    <x v="53"/>
    <x v="0"/>
    <e v="#N/A"/>
    <e v="#N/A"/>
    <e v="#N/A"/>
    <s v="Model 2 - c p. 25 (Sacramento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7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"/>
    <n v="-1.5791863104592282E-4"/>
    <s v="derived (7b)"/>
    <n v="-6.4600000000000005E-2"/>
    <m/>
    <n v="0.93744236533814784"/>
    <s v="Derived (4b)"/>
    <m/>
    <m/>
    <s v=""/>
    <m/>
    <s v=""/>
    <n v="0"/>
    <s v="χ2"/>
    <s v=""/>
    <s v=""/>
    <m/>
    <m/>
    <m/>
    <m/>
    <n v="0.57699999999999996"/>
    <s v="pseudo R2"/>
    <n v="-1869.5"/>
    <s v=""/>
    <n v="489"/>
    <s v="χ2"/>
    <m/>
    <m/>
    <m/>
    <s v=""/>
    <s v=""/>
    <n v="2.4445608521040684E-3"/>
    <n v="-1.5791863104592282E-4"/>
    <m/>
    <m/>
  </r>
  <r>
    <x v="71"/>
    <s v="Chapman and Frank 2004"/>
    <n v="110.2"/>
    <x v="398"/>
    <x v="1"/>
    <x v="1"/>
    <x v="1"/>
    <x v="249"/>
    <x v="7"/>
    <n v="22.367065422902815"/>
    <n v="5.5917663557257038"/>
    <n v="1.4974999999999998"/>
    <s v="Table 107, p. 240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8489"/>
    <n v="1"/>
    <s v="O"/>
    <s v="Y"/>
    <n v="1"/>
    <n v="1"/>
    <n v="0"/>
    <n v="1"/>
    <x v="1"/>
    <x v="1"/>
    <x v="0"/>
    <n v="1"/>
    <x v="0"/>
    <n v="0"/>
    <n v="1"/>
    <n v="0"/>
    <x v="3"/>
    <s v="Net employment density"/>
    <m/>
    <x v="5"/>
    <s v="Destination/workplace"/>
    <s v="other"/>
    <s v=" &lt;400m"/>
    <s v="Multinomial logistic"/>
    <s v="automobile"/>
    <m/>
    <s v="4a, 7a, 8a"/>
    <n v="0.26780446548283099"/>
    <s v="Derived (7a); (used average mode shares p. 14 for elasticity calc as model-specific means only given for relative trip time)"/>
    <n v="1.2E-2"/>
    <n v="1.0120722888660778"/>
    <m/>
    <s v="Derived (4a)"/>
    <s v=""/>
    <s v=""/>
    <n v="5.99"/>
    <m/>
    <s v=""/>
    <s v=""/>
    <s v=""/>
    <s v=""/>
    <s v=""/>
    <m/>
    <m/>
    <n v="4.4708591900305676E-2"/>
    <s v="Derived (8a)"/>
    <s v="not stated"/>
    <s v=""/>
    <s v=""/>
    <s v=""/>
    <s v=""/>
    <s v=""/>
    <m/>
    <m/>
    <m/>
    <s v=""/>
    <n v="3.431247121436979E-2"/>
    <n v="23.11"/>
    <n v="0.26780446548283099"/>
    <m/>
    <m/>
  </r>
  <r>
    <x v="16"/>
    <s v="Voulgaris et al. 2017"/>
    <n v="94.1"/>
    <x v="399"/>
    <x v="1"/>
    <x v="1"/>
    <x v="1"/>
    <x v="53"/>
    <x v="0"/>
    <e v="#N/A"/>
    <e v="#N/A"/>
    <e v="#N/A"/>
    <s v="Table 8 p. 456 (Model A - neighbourhood type)"/>
    <n v="3"/>
    <s v="Y"/>
    <s v="Pos"/>
    <x v="2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5"/>
    <s v="Newly built &quot;new development&quot; neighbourhood type"/>
    <n v="1"/>
    <x v="16"/>
    <s v="not stated"/>
    <s v="census geography"/>
    <s v="block or tract"/>
    <s v="Negative binomial regression"/>
    <m/>
    <m/>
    <s v="4b, 3, 5, 7b"/>
    <n v="7.5600000000000014E-2"/>
    <s v="derived (7b)"/>
    <n v="0.28000000000000003"/>
    <m/>
    <n v="1.3231298123374369"/>
    <s v="Derived (4b)"/>
    <s v=""/>
    <s v=""/>
    <s v=""/>
    <m/>
    <s v=""/>
    <s v=""/>
    <s v=""/>
    <s v=""/>
    <n v="1E-3"/>
    <s v=""/>
    <m/>
    <m/>
    <m/>
    <n v="8.6400000000000005E-2"/>
    <s v="pseudo R2"/>
    <s v=""/>
    <s v=""/>
    <s v=""/>
    <s v=""/>
    <m/>
    <m/>
    <m/>
    <s v=""/>
    <n v="0.03"/>
    <n v="0.27"/>
    <n v="7.5600000000000014E-2"/>
    <m/>
    <m/>
  </r>
  <r>
    <x v="21"/>
    <s v="Thompson et al. 2011"/>
    <n v="108.1"/>
    <x v="400"/>
    <x v="1"/>
    <x v="1"/>
    <x v="0"/>
    <x v="206"/>
    <x v="0"/>
    <n v="11.084061525982584"/>
    <n v="0"/>
    <n v="0"/>
    <s v="Table 3 p. 3340"/>
    <n v="3"/>
    <s v="N"/>
    <s v="Pos"/>
    <x v="1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2"/>
    <s v="Entropy:Perfect balancing when index = 1"/>
    <m/>
    <x v="2"/>
    <s v="Origin/residence"/>
    <s v="other"/>
    <s v=" TAZ"/>
    <s v="Negative binomial regression"/>
    <m/>
    <m/>
    <s v="4b, 7b"/>
    <n v="0.99390000000000001"/>
    <s v="derived (7b)"/>
    <n v="1.3251999999999999"/>
    <m/>
    <n v="3.7629378673196339"/>
    <s v="Derived (4b)"/>
    <s v=""/>
    <s v=""/>
    <s v=""/>
    <m/>
    <s v=""/>
    <s v=""/>
    <s v=""/>
    <s v=""/>
    <n v="0.308"/>
    <s v=""/>
    <m/>
    <m/>
    <m/>
    <n v="6.2E-2"/>
    <s v="pseudo R2"/>
    <s v="21 402.554"/>
    <n v="0"/>
    <n v="185.98"/>
    <s v="χ2"/>
    <m/>
    <m/>
    <m/>
    <s v=""/>
    <s v=""/>
    <n v="0.75"/>
    <n v="0.99390000000000001"/>
    <m/>
    <m/>
  </r>
  <r>
    <x v="31"/>
    <s v="Gordon 2004"/>
    <n v="15.16"/>
    <x v="401"/>
    <x v="0"/>
    <x v="1"/>
    <x v="1"/>
    <x v="53"/>
    <x v="0"/>
    <e v="#N/A"/>
    <e v="#N/A"/>
    <e v="#N/A"/>
    <s v="Model 2 - c p. 25 (pooled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5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"/>
    <n v="-8.264012572027239E-4"/>
    <s v="derived (7b)"/>
    <n v="-2.0400000000000001E-2"/>
    <m/>
    <n v="0.9798066722428721"/>
    <s v="Derived (4b)"/>
    <m/>
    <m/>
    <s v=""/>
    <m/>
    <s v=""/>
    <n v="0.1"/>
    <s v="χ2"/>
    <s v=""/>
    <s v=""/>
    <m/>
    <m/>
    <m/>
    <m/>
    <n v="0.82"/>
    <s v="pseudo R2"/>
    <n v="-30376"/>
    <s v=""/>
    <n v="6854.2"/>
    <s v="χ2"/>
    <m/>
    <m/>
    <m/>
    <s v=""/>
    <s v=""/>
    <n v="4.0509865549153132E-2"/>
    <n v="-8.264012572027239E-4"/>
    <m/>
    <m/>
  </r>
  <r>
    <x v="31"/>
    <s v="Gordon 2004"/>
    <n v="15.18"/>
    <x v="402"/>
    <x v="0"/>
    <x v="1"/>
    <x v="1"/>
    <x v="95"/>
    <x v="0"/>
    <n v="39.368137514305083"/>
    <n v="0"/>
    <n v="0"/>
    <s v="Model 2 - c p. 25 (SF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3:above ave density,newer housing, above ave street density,above ave intersection density,below ave cul-de-sac density"/>
    <n v="1"/>
    <x v="10"/>
    <s v="Origin/residence"/>
    <s v="census geography"/>
    <s v=" STF3"/>
    <s v="Negative binomial regression"/>
    <m/>
    <m/>
    <s v="4b"/>
    <n v="-1.0205343111576741E-3"/>
    <s v="derived (7b)"/>
    <n v="-0.34379999999999999"/>
    <m/>
    <n v="0.70907072801464455"/>
    <s v="Derived (4b)"/>
    <m/>
    <m/>
    <s v=""/>
    <m/>
    <s v=""/>
    <n v="0.2"/>
    <s v="χ2"/>
    <s v=""/>
    <s v=""/>
    <m/>
    <m/>
    <m/>
    <m/>
    <n v="0.73799999999999999"/>
    <s v="pseudo R2"/>
    <n v="-8522.2999999999993"/>
    <s v=""/>
    <n v="1612.7"/>
    <s v="χ2"/>
    <m/>
    <m/>
    <m/>
    <s v=""/>
    <s v=""/>
    <n v="2.9683953204120831E-3"/>
    <n v="-1.0205343111576741E-3"/>
    <m/>
    <m/>
  </r>
  <r>
    <x v="21"/>
    <s v="Thompson et al. 2011"/>
    <n v="108.1"/>
    <x v="403"/>
    <x v="1"/>
    <x v="1"/>
    <x v="2"/>
    <x v="206"/>
    <x v="0"/>
    <n v="11.084061525982584"/>
    <n v="0"/>
    <n v="0"/>
    <s v="Table 3 p. 3340"/>
    <n v="3"/>
    <s v="N"/>
    <s v="Neg"/>
    <x v="1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2"/>
    <s v="Entropy:Perfect balancing when index = 1"/>
    <m/>
    <x v="2"/>
    <s v="Destination/workplace"/>
    <s v="other"/>
    <s v=" TAZ"/>
    <s v="Negative binomial regression"/>
    <m/>
    <m/>
    <s v="4b, 7b"/>
    <n v="-0.78131899999999999"/>
    <s v="derived (7b)"/>
    <n v="-1.0703"/>
    <m/>
    <n v="0.34290563029732091"/>
    <s v="Derived (4b)"/>
    <s v=""/>
    <s v=""/>
    <s v=""/>
    <m/>
    <s v=""/>
    <s v=""/>
    <s v=""/>
    <s v=""/>
    <n v="0.29499999999999998"/>
    <s v=""/>
    <m/>
    <m/>
    <m/>
    <n v="6.2E-2"/>
    <s v="pseudo R2"/>
    <s v="21 402.554"/>
    <n v="0"/>
    <n v="185.98"/>
    <s v="χ2"/>
    <m/>
    <m/>
    <m/>
    <s v=""/>
    <s v=""/>
    <n v="0.73"/>
    <n v="-0.78131899999999999"/>
    <m/>
    <m/>
  </r>
  <r>
    <x v="16"/>
    <s v="Voulgaris et al. 2017"/>
    <n v="94.2"/>
    <x v="404"/>
    <x v="1"/>
    <x v="1"/>
    <x v="1"/>
    <x v="53"/>
    <x v="0"/>
    <e v="#N/A"/>
    <e v="#N/A"/>
    <e v="#N/A"/>
    <s v="Table 8 p. 456 (Model B - synergistic effect of built environment)"/>
    <n v="3"/>
    <s v="Y"/>
    <s v="Neg"/>
    <x v="0"/>
    <s v="ridership"/>
    <s v="trip"/>
    <s v="Count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ll cities"/>
    <n v="2009"/>
    <x v="0"/>
    <n v="72183"/>
    <n v="1"/>
    <s v="O"/>
    <s v="Y"/>
    <n v="0"/>
    <n v="0"/>
    <n v="0"/>
    <n v="0"/>
    <x v="1"/>
    <x v="1"/>
    <x v="0"/>
    <n v="1"/>
    <x v="0"/>
    <n v="0"/>
    <n v="0"/>
    <n v="0"/>
    <x v="5"/>
    <s v="Newly built &quot;new development&quot; neighbourhood type"/>
    <n v="1"/>
    <x v="16"/>
    <s v="not stated"/>
    <s v="census geography"/>
    <s v="block or tract"/>
    <s v="Negative binomial regression"/>
    <m/>
    <s v="&quot;rural&quot; neighbourhood type"/>
    <s v="4b, 3, 5, 7b"/>
    <n v="-9.9900000000000003E-2"/>
    <s v="derived (7b)"/>
    <n v="-0.37"/>
    <m/>
    <n v="0.69073433063735468"/>
    <s v="Derived (4b)"/>
    <s v=""/>
    <s v=""/>
    <s v=""/>
    <m/>
    <s v=""/>
    <s v=""/>
    <s v=""/>
    <s v=""/>
    <n v="1E-3"/>
    <s v=""/>
    <m/>
    <m/>
    <m/>
    <n v="0.1232"/>
    <s v="pseudo R2"/>
    <s v=""/>
    <s v=""/>
    <s v=""/>
    <s v=""/>
    <m/>
    <m/>
    <m/>
    <s v=""/>
    <n v="0.03"/>
    <n v="0.27"/>
    <n v="-9.9900000000000003E-2"/>
    <m/>
    <m/>
  </r>
  <r>
    <x v="71"/>
    <s v="Chapman and Frank 2004"/>
    <n v="110.3"/>
    <x v="405"/>
    <x v="1"/>
    <x v="1"/>
    <x v="1"/>
    <x v="250"/>
    <x v="7"/>
    <n v="13.940026668395959"/>
    <n v="3.4850066670989897"/>
    <n v="0.755"/>
    <s v="Table 109 p. 242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4224"/>
    <n v="1"/>
    <s v="O"/>
    <s v="Y"/>
    <n v="1"/>
    <n v="1"/>
    <n v="0"/>
    <n v="1"/>
    <x v="1"/>
    <x v="1"/>
    <x v="0"/>
    <n v="1"/>
    <x v="0"/>
    <n v="0"/>
    <n v="1"/>
    <n v="0"/>
    <x v="3"/>
    <s v="Net employment density"/>
    <m/>
    <x v="5"/>
    <s v="Destination/workplace"/>
    <s v="other"/>
    <s v=" &lt;400m"/>
    <s v="Multinomial logistic"/>
    <s v="automobile"/>
    <m/>
    <s v="4a, 7a, 8a"/>
    <n v="0.21664234020776829"/>
    <s v="Derived (7a); (used average mode shares p. 14 for elasticity calc as model-specific means only given for relative trip time)"/>
    <n v="6.0000000000000001E-3"/>
    <n v="1.0060180360540649"/>
    <m/>
    <s v="Derived (4a)"/>
    <s v=""/>
    <s v=""/>
    <n v="3.02"/>
    <m/>
    <s v=""/>
    <s v=""/>
    <s v=""/>
    <s v=""/>
    <s v=""/>
    <m/>
    <m/>
    <n v="7.1735874240982878E-2"/>
    <s v="Derived (8a)"/>
    <s v="not stated"/>
    <s v=""/>
    <s v=""/>
    <s v=""/>
    <s v=""/>
    <s v=""/>
    <m/>
    <m/>
    <m/>
    <s v=""/>
    <n v="3.431247121436979E-2"/>
    <n v="37.39"/>
    <n v="0.21664234020776829"/>
    <m/>
    <m/>
  </r>
  <r>
    <x v="31"/>
    <s v="Gordon 2004"/>
    <n v="15.16"/>
    <x v="406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7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1.4870263663349047E-3"/>
    <s v="derived (7b)"/>
    <n v="-0.60829999999999995"/>
    <m/>
    <n v="0.54427535113903525"/>
    <s v="Derived (4b)"/>
    <m/>
    <m/>
    <s v=""/>
    <m/>
    <s v=""/>
    <n v="7"/>
    <s v="χ2"/>
    <s v=""/>
    <n v="0.1"/>
    <m/>
    <m/>
    <m/>
    <m/>
    <n v="0.82"/>
    <s v="pseudo R2"/>
    <n v="-30376"/>
    <s v=""/>
    <n v="6854.2"/>
    <s v="χ2"/>
    <m/>
    <m/>
    <m/>
    <s v=""/>
    <s v=""/>
    <n v="2.4445608521040684E-3"/>
    <n v="-1.4870263663349047E-3"/>
    <m/>
    <m/>
  </r>
  <r>
    <x v="31"/>
    <s v="Gordon 2004"/>
    <n v="15.19"/>
    <x v="407"/>
    <x v="0"/>
    <x v="1"/>
    <x v="1"/>
    <x v="53"/>
    <x v="0"/>
    <e v="#N/A"/>
    <e v="#N/A"/>
    <e v="#N/A"/>
    <s v="Model 2 - c p. 25 (SD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0:below ave density,newer housing, below ave street density,above ave intersection density,above ave cul-de-sac density"/>
    <n v="1"/>
    <x v="15"/>
    <s v="Origin/residence"/>
    <s v="census geography"/>
    <s v=" STF3"/>
    <s v="Negative binomial regression"/>
    <m/>
    <m/>
    <s v="4b"/>
    <n v="-1.524602758861533E-3"/>
    <s v="derived (7b)"/>
    <n v="-2.93E-2"/>
    <m/>
    <n v="0.97112508323663471"/>
    <s v="Derived (4b)"/>
    <m/>
    <m/>
    <s v=""/>
    <m/>
    <s v=""/>
    <n v="0"/>
    <s v="χ2"/>
    <s v=""/>
    <s v=""/>
    <m/>
    <m/>
    <m/>
    <m/>
    <n v="0.69899999999999995"/>
    <s v="pseudo R2"/>
    <n v="-2939.3"/>
    <s v=""/>
    <n v="721"/>
    <s v="χ2"/>
    <m/>
    <m/>
    <m/>
    <s v=""/>
    <s v=""/>
    <n v="5.2034223851929455E-2"/>
    <n v="-1.524602758861533E-3"/>
    <m/>
    <m/>
  </r>
  <r>
    <x v="31"/>
    <s v="Gordon 2004"/>
    <n v="15.2"/>
    <x v="408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8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1.9501134974681332E-3"/>
    <s v="derived (7b)"/>
    <n v="-0.85909999999999997"/>
    <m/>
    <n v="0.42354309962390391"/>
    <s v="Derived (4b)"/>
    <m/>
    <m/>
    <s v=""/>
    <m/>
    <s v=""/>
    <n v="23.3"/>
    <s v="χ2"/>
    <s v=""/>
    <n v="0.1"/>
    <m/>
    <m/>
    <m/>
    <m/>
    <n v="0.57699999999999996"/>
    <s v="pseudo R2"/>
    <n v="-1869.5"/>
    <s v=""/>
    <n v="489"/>
    <s v="χ2"/>
    <m/>
    <m/>
    <m/>
    <s v=""/>
    <s v=""/>
    <n v="2.2699493626680634E-3"/>
    <n v="-1.9501134974681332E-3"/>
    <m/>
    <m/>
  </r>
  <r>
    <x v="57"/>
    <s v="Peterson 2011"/>
    <n v="104.2"/>
    <x v="409"/>
    <x v="0"/>
    <x v="1"/>
    <x v="1"/>
    <x v="251"/>
    <x v="0"/>
    <n v="4127.227722772278"/>
    <n v="0"/>
    <n v="0"/>
    <s v="Table 5.8 p. 27"/>
    <n v="3"/>
    <s v="Y"/>
    <s v="Pos"/>
    <x v="0"/>
    <s v="ridership"/>
    <s v="boarding"/>
    <s v="continuous"/>
    <x v="1"/>
    <s v="route/ network buffer"/>
    <s v="Revealed preference"/>
    <s v="Secondary - patronage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Fargo- Moorhead"/>
    <n v="2010"/>
    <x v="1"/>
    <n v="15"/>
    <n v="1"/>
    <s v="O"/>
    <s v="Y"/>
    <n v="1"/>
    <n v="0"/>
    <n v="0"/>
    <n v="0"/>
    <x v="0"/>
    <x v="1"/>
    <x v="0"/>
    <n v="1"/>
    <x v="0"/>
    <n v="0"/>
    <n v="1"/>
    <n v="0"/>
    <x v="0"/>
    <s v="Walkability index"/>
    <m/>
    <x v="11"/>
    <s v="not stated"/>
    <s v="route"/>
    <s v=" 800m"/>
    <s v="OLS"/>
    <m/>
    <m/>
    <s v="6e, 4b, 8a"/>
    <n v="-2.0199999999999997E-3"/>
    <s v="derived (6e)"/>
    <n v="1.4999999999999999E-2"/>
    <m/>
    <n v="1.0151130646157189"/>
    <s v="Derived (4b)"/>
    <s v=""/>
    <s v=""/>
    <n v="8.3369999999999997"/>
    <m/>
    <s v=""/>
    <m/>
    <m/>
    <s v=""/>
    <n v="0"/>
    <m/>
    <m/>
    <n v="2.4229339090800045E-4"/>
    <s v="Derived (8a)"/>
    <n v="0.25800000000000001"/>
    <s v="Adjusted R2"/>
    <s v=""/>
    <s v=""/>
    <n v="229"/>
    <s v="Fisher's distribution"/>
    <m/>
    <m/>
    <m/>
    <s v=""/>
    <n v="1.252"/>
    <n v="-0.13466666666666666"/>
    <n v="-2.0199999999999997E-3"/>
    <m/>
    <m/>
  </r>
  <r>
    <x v="31"/>
    <s v="Gordon 2004"/>
    <n v="15.2"/>
    <x v="410"/>
    <x v="0"/>
    <x v="1"/>
    <x v="1"/>
    <x v="53"/>
    <x v="0"/>
    <e v="#N/A"/>
    <e v="#N/A"/>
    <e v="#N/A"/>
    <s v="Model 2 - c p. 25 (Sacramento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6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"/>
    <n v="-2.856469355683604E-3"/>
    <s v="derived (7b)"/>
    <n v="-0.28699999999999998"/>
    <m/>
    <n v="0.75051172883706796"/>
    <s v="Derived (4b)"/>
    <m/>
    <m/>
    <s v=""/>
    <m/>
    <s v=""/>
    <n v="0.8"/>
    <s v="χ2"/>
    <s v=""/>
    <s v=""/>
    <m/>
    <m/>
    <m/>
    <m/>
    <n v="0.57699999999999996"/>
    <s v="pseudo R2"/>
    <n v="-1869.5"/>
    <s v=""/>
    <n v="489"/>
    <s v="χ2"/>
    <m/>
    <m/>
    <m/>
    <s v=""/>
    <s v=""/>
    <n v="9.9528548978522792E-3"/>
    <n v="-2.856469355683604E-3"/>
    <m/>
    <m/>
  </r>
  <r>
    <x v="31"/>
    <s v="Gordon 2004"/>
    <n v="15.17"/>
    <x v="411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7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23855421686747E-3"/>
    <s v="derived (7b)"/>
    <n v="-1.3248"/>
    <m/>
    <n v="0.26585612499715799"/>
    <s v="Derived (4b)"/>
    <m/>
    <m/>
    <s v=""/>
    <m/>
    <s v=""/>
    <n v="42.2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2.4445608521040684E-3"/>
    <n v="-3.23855421686747E-3"/>
    <m/>
    <m/>
  </r>
  <r>
    <x v="18"/>
    <s v="Zhang 2004"/>
    <n v="131.19999999999999"/>
    <x v="412"/>
    <x v="0"/>
    <x v="1"/>
    <x v="1"/>
    <x v="252"/>
    <x v="0"/>
    <n v="7.8968149513029751"/>
    <n v="0"/>
    <n v="0"/>
    <s v="Table 3 (Boston - non-work trip, expanded)"/>
    <n v="4"/>
    <s v="N"/>
    <s v="Neg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2"/>
    <s v="Land use balance (origin)"/>
    <m/>
    <x v="4"/>
    <s v="Origin/residence"/>
    <s v="other"/>
    <s v=" 800m"/>
    <s v="Multinomial logistic"/>
    <s v="drive alone or active modes"/>
    <m/>
    <s v="7a, 8a"/>
    <n v="-3.7989999999999999E-3"/>
    <s v="derived (7a)"/>
    <n v="-1.3100000000000001E-2"/>
    <m/>
    <m/>
    <m/>
    <m/>
    <m/>
    <n v="-0.03"/>
    <m/>
    <m/>
    <m/>
    <m/>
    <m/>
    <s v="NS"/>
    <m/>
    <m/>
    <n v="0.12663333333333332"/>
    <s v="Derived (8a)"/>
    <n v="0.26500000000000001"/>
    <s v="Adjusted ρ2"/>
    <m/>
    <m/>
    <m/>
    <m/>
    <m/>
    <m/>
    <m/>
    <m/>
    <n v="0.158"/>
    <n v="0.28999999999999998"/>
    <n v="-3.1987579999999999E-3"/>
    <m/>
    <m/>
  </r>
  <r>
    <x v="31"/>
    <s v="Gordon 2004"/>
    <n v="15.17"/>
    <x v="413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8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8811594202898549E-3"/>
    <s v="derived (7b)"/>
    <n v="-1.7098"/>
    <m/>
    <n v="0.18090196939320252"/>
    <s v="Derived (4b)"/>
    <m/>
    <m/>
    <s v=""/>
    <m/>
    <s v=""/>
    <n v="30.9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2.2699493626680634E-3"/>
    <n v="-3.8811594202898549E-3"/>
    <m/>
    <m/>
  </r>
  <r>
    <x v="24"/>
    <s v="Lee and Lee 2013"/>
    <n v="47.7"/>
    <x v="414"/>
    <x v="0"/>
    <x v="1"/>
    <x v="1"/>
    <x v="253"/>
    <x v="0"/>
    <n v="115"/>
    <n v="0"/>
    <n v="0"/>
    <s v="A-4 p. 328 pooled model 6"/>
    <n v="4"/>
    <s v="N"/>
    <s v="Neg"/>
    <x v="1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0"/>
    <s v="Compactness index"/>
    <m/>
    <x v="3"/>
    <s v="not stated"/>
    <s v="other"/>
    <s v=" city or metropolitan area"/>
    <s v="2SLS"/>
    <m/>
    <m/>
    <s v="6a, 8a, 5"/>
    <n v="-4.0000000000000001E-3"/>
    <s v="Source (6a)"/>
    <n v="-4.0000000000000001E-3"/>
    <m/>
    <m/>
    <s v=""/>
    <s v=""/>
    <s v=""/>
    <n v="-0.46"/>
    <m/>
    <s v=""/>
    <s v=""/>
    <s v=""/>
    <s v=""/>
    <s v=""/>
    <m/>
    <m/>
    <n v="8.6956521739130436E-3"/>
    <s v="Derived (8a)"/>
    <n v="0.95920000000000005"/>
    <s v="R2"/>
    <s v=""/>
    <s v=""/>
    <s v=""/>
    <s v=""/>
    <n v="1"/>
    <n v="24"/>
    <n v="1"/>
    <n v="6344"/>
    <s v=""/>
    <s v=""/>
    <s v=""/>
    <m/>
    <m/>
  </r>
  <r>
    <x v="31"/>
    <s v="Gordon 2004"/>
    <n v="15.16"/>
    <x v="415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8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4.002147721320062E-3"/>
    <s v="derived (7b)"/>
    <n v="-1.7630999999999999"/>
    <m/>
    <n v="0.17151235056719996"/>
    <s v="Derived (4b)"/>
    <m/>
    <m/>
    <s v=""/>
    <m/>
    <s v=""/>
    <n v="33.299999999999997"/>
    <s v="χ2"/>
    <s v=""/>
    <n v="0.1"/>
    <m/>
    <m/>
    <m/>
    <m/>
    <n v="0.82"/>
    <s v="pseudo R2"/>
    <n v="-30376"/>
    <s v=""/>
    <n v="6854.2"/>
    <s v="χ2"/>
    <m/>
    <m/>
    <m/>
    <s v=""/>
    <s v=""/>
    <n v="2.2699493626680634E-3"/>
    <n v="-4.002147721320062E-3"/>
    <m/>
    <m/>
  </r>
  <r>
    <x v="31"/>
    <s v="Gordon 2004"/>
    <n v="15.2"/>
    <x v="416"/>
    <x v="0"/>
    <x v="1"/>
    <x v="1"/>
    <x v="95"/>
    <x v="0"/>
    <n v="39.368137514305083"/>
    <n v="0"/>
    <n v="0"/>
    <s v="Model 2 - c p. 25 (Sacramento) (log-linear)"/>
    <n v="3"/>
    <s v="Y"/>
    <s v="Neg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1"/>
    <s v="Type 7:above ave density,newer housing, below ave street density,above ave intersection density,above ave cul-de-sac density"/>
    <n v="1"/>
    <x v="10"/>
    <s v="Origin/residence"/>
    <s v="census geography"/>
    <s v=" STF3"/>
    <s v="Negative binomial regression"/>
    <m/>
    <m/>
    <s v="4b, 5, 103"/>
    <n v="-4.2355858215470579E-3"/>
    <s v="derived (7b)"/>
    <n v="-2.98E-2"/>
    <m/>
    <n v="0.97063964206542253"/>
    <s v="Derived (4b)"/>
    <m/>
    <m/>
    <s v=""/>
    <m/>
    <s v=""/>
    <n v="0"/>
    <s v="χ2"/>
    <s v=""/>
    <n v="0.1"/>
    <m/>
    <m/>
    <m/>
    <m/>
    <n v="0.57699999999999996"/>
    <s v="pseudo R2"/>
    <n v="-1869.5"/>
    <s v=""/>
    <n v="489"/>
    <s v="χ2"/>
    <m/>
    <m/>
    <m/>
    <s v=""/>
    <s v=""/>
    <n v="0.14213375240090798"/>
    <n v="-4.2355858215470579E-3"/>
    <m/>
    <m/>
  </r>
  <r>
    <x v="47"/>
    <s v="Cervero 2006"/>
    <n v="2.1"/>
    <x v="417"/>
    <x v="1"/>
    <x v="1"/>
    <x v="0"/>
    <x v="10"/>
    <x v="4"/>
    <n v="15.33593967902171"/>
    <n v="7.6679698395108549"/>
    <n v="4.5394381449904255"/>
    <s v="Table 1 p. 290"/>
    <n v="5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3"/>
    <s v="varies"/>
    <n v="1996"/>
    <x v="0"/>
    <n v="261"/>
    <n v="1"/>
    <s v="O"/>
    <s v="Y"/>
    <n v="1"/>
    <n v="0"/>
    <n v="1"/>
    <n v="1"/>
    <x v="1"/>
    <x v="1"/>
    <x v="1"/>
    <n v="0"/>
    <x v="1"/>
    <n v="1"/>
    <n v="0"/>
    <n v="0"/>
    <x v="3"/>
    <s v="Population Density"/>
    <m/>
    <x v="7"/>
    <s v="Origin/residence"/>
    <s v="radial"/>
    <s v=" 800m"/>
    <s v="OLS"/>
    <m/>
    <m/>
    <s v="6a"/>
    <n v="0.59199999999999997"/>
    <s v="Source (6a)"/>
    <n v="0.59199999999999997"/>
    <m/>
    <m/>
    <s v=""/>
    <s v=""/>
    <s v=""/>
    <s v=""/>
    <m/>
    <s v=""/>
    <m/>
    <m/>
    <s v=""/>
    <n v="1E-3"/>
    <s v=""/>
    <m/>
    <m/>
    <m/>
    <n v="0.53600000000000003"/>
    <s v="R2"/>
    <s v=""/>
    <s v="&lt;0.001"/>
    <n v="46.5"/>
    <s v="Fisher's distribution"/>
    <m/>
    <m/>
    <m/>
    <s v=""/>
    <s v=""/>
    <s v=""/>
    <s v=""/>
    <m/>
    <m/>
  </r>
  <r>
    <x v="72"/>
    <s v="Ryan and Frank 2009"/>
    <n v="17.100000000000001"/>
    <x v="418"/>
    <x v="0"/>
    <x v="1"/>
    <x v="1"/>
    <x v="254"/>
    <x v="0"/>
    <n v="696.18055555555554"/>
    <n v="0"/>
    <n v="0"/>
    <s v="Table 5 p. 51"/>
    <n v="4"/>
    <s v="Y"/>
    <s v="Pos"/>
    <x v="0"/>
    <s v="ridership"/>
    <s v="boarding + alighting"/>
    <s v="continuous"/>
    <x v="1"/>
    <s v="Transit stop ridership"/>
    <s v="Revealed preference"/>
    <s v="Secondary - patronage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Diego"/>
    <n v="2002"/>
    <x v="0"/>
    <n v="3582"/>
    <n v="1"/>
    <s v="O"/>
    <s v="N"/>
    <n v="1"/>
    <n v="0"/>
    <n v="0"/>
    <n v="0"/>
    <x v="0"/>
    <x v="1"/>
    <x v="0"/>
    <n v="1"/>
    <x v="0"/>
    <n v="0"/>
    <n v="1"/>
    <n v="0"/>
    <x v="1"/>
    <s v="Walkability Index"/>
    <m/>
    <x v="8"/>
    <s v="Both"/>
    <s v="radial"/>
    <s v=" 800m"/>
    <s v="OLS"/>
    <m/>
    <m/>
    <s v="6e, 8a"/>
    <n v="-5.7599999999999995E-3"/>
    <s v="derived (6e)"/>
    <n v="7.1999999999999995E-2"/>
    <m/>
    <m/>
    <s v=""/>
    <s v=""/>
    <s v=""/>
    <n v="4.01"/>
    <m/>
    <s v=""/>
    <m/>
    <m/>
    <s v=""/>
    <n v="0"/>
    <m/>
    <m/>
    <n v="1.4364089775561098E-3"/>
    <s v="Derived (8a)"/>
    <n v="0.33"/>
    <s v="Adjusted R2"/>
    <s v=""/>
    <n v="0"/>
    <n v="222.02"/>
    <s v="Fisher's distribution"/>
    <n v="1"/>
    <n v="8"/>
    <n v="0"/>
    <n v="3574"/>
    <n v="71.2"/>
    <n v="-0.08"/>
    <n v="-5.7599999999999995E-3"/>
    <m/>
    <m/>
  </r>
  <r>
    <x v="73"/>
    <s v="Bindong et al. 2017"/>
    <n v="143.1"/>
    <x v="419"/>
    <x v="1"/>
    <x v="1"/>
    <x v="1"/>
    <x v="255"/>
    <x v="2"/>
    <n v="17.249999999999996"/>
    <n v="17.249999999999996"/>
    <n v="-2.7599999999999993"/>
    <s v="Table 3 p. 449, elasticity table 4"/>
    <n v="4"/>
    <s v="Y"/>
    <s v="Neg"/>
    <x v="2"/>
    <s v="mode choice (probability)"/>
    <m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8"/>
    <s v="Shanghai"/>
    <n v="2009"/>
    <x v="0"/>
    <n v="857"/>
    <n v="1"/>
    <s v="O"/>
    <s v="N"/>
    <n v="0"/>
    <n v="0"/>
    <n v="0"/>
    <n v="0"/>
    <x v="1"/>
    <x v="1"/>
    <x v="0"/>
    <n v="0"/>
    <x v="2"/>
    <n v="0"/>
    <n v="0"/>
    <n v="0"/>
    <x v="3"/>
    <s v="employment density"/>
    <m/>
    <x v="5"/>
    <s v="Origin/residence"/>
    <s v="census geography"/>
    <s v=" sub-district"/>
    <s v="Multinomial logistic"/>
    <s v="not choosing transit"/>
    <m/>
    <m/>
    <n v="-0.16"/>
    <s v="Source"/>
    <n v="-0.22"/>
    <m/>
    <m/>
    <m/>
    <m/>
    <m/>
    <n v="-2.76"/>
    <m/>
    <m/>
    <m/>
    <m/>
    <m/>
    <m/>
    <m/>
    <m/>
    <n v="5.7971014492753631E-2"/>
    <s v="Derived (8a)"/>
    <s v="not stated"/>
    <n v="0"/>
    <m/>
    <m/>
    <m/>
    <m/>
    <n v="1"/>
    <n v="3"/>
    <n v="1"/>
    <n v="853"/>
    <m/>
    <m/>
    <m/>
    <m/>
    <m/>
  </r>
  <r>
    <x v="37"/>
    <s v="Chen and Zegras 2016"/>
    <n v="86.4"/>
    <x v="420"/>
    <x v="1"/>
    <x v="1"/>
    <x v="1"/>
    <x v="194"/>
    <x v="2"/>
    <n v="35.380764652824297"/>
    <n v="35.380764652824297"/>
    <n v="3.6795995238937267"/>
    <s v="Table 2 (p-values), Table 3 p. 118 (pm peak)"/>
    <n v="5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0"/>
    <s v="Walkability index"/>
    <m/>
    <x v="11"/>
    <s v="Origin/residence"/>
    <s v="radial street"/>
    <s v=" 800m"/>
    <s v="OLS"/>
    <m/>
    <m/>
    <m/>
    <n v="0.104"/>
    <s v="Source"/>
    <n v="0.09"/>
    <m/>
    <m/>
    <s v=""/>
    <s v=""/>
    <s v=""/>
    <s v=""/>
    <m/>
    <s v=""/>
    <s v=""/>
    <s v=""/>
    <s v="-0.06, 0.24"/>
    <n v="0.2"/>
    <s v=""/>
    <m/>
    <m/>
    <m/>
    <n v="0.76800000000000002"/>
    <s v="Adjusted R2"/>
    <s v=""/>
    <s v=""/>
    <s v=""/>
    <s v=""/>
    <m/>
    <m/>
    <m/>
    <s v=""/>
    <s v=""/>
    <s v=""/>
    <s v=""/>
    <m/>
    <m/>
  </r>
  <r>
    <x v="74"/>
    <s v="Zhang 2002"/>
    <n v="13.1"/>
    <x v="421"/>
    <x v="0"/>
    <x v="1"/>
    <x v="1"/>
    <x v="256"/>
    <x v="0"/>
    <n v="299.28571428571428"/>
    <n v="0"/>
    <n v="0"/>
    <s v="Table 6 -8 (2) p. 152 e p. 163"/>
    <n v="4"/>
    <s v="Y"/>
    <s v="Neg"/>
    <x v="0"/>
    <s v="mode choice (probability)"/>
    <s v="individual mode choice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1995"/>
    <x v="0"/>
    <n v="12009"/>
    <n v="1"/>
    <s v="O"/>
    <s v="Y"/>
    <n v="0"/>
    <n v="0"/>
    <n v="1"/>
    <n v="1"/>
    <x v="0"/>
    <x v="1"/>
    <x v="0"/>
    <n v="1"/>
    <x v="0"/>
    <n v="0"/>
    <n v="1"/>
    <n v="1"/>
    <x v="5"/>
    <s v="Roadway to person continuous (fraction)"/>
    <m/>
    <x v="13"/>
    <s v="not stated"/>
    <s v="other"/>
    <s v=" city or metropolitan area"/>
    <s v="linear probability equation"/>
    <s v="not choosing transit"/>
    <m/>
    <s v="8a, 4b"/>
    <n v="-7.0000000000000001E-3"/>
    <s v="Source"/>
    <n v="-7.0000000000000001E-3"/>
    <n v="0.99302444293323511"/>
    <m/>
    <s v="Derived (4b)"/>
    <s v=""/>
    <s v=""/>
    <n v="-2.0950000000000002"/>
    <m/>
    <s v=""/>
    <s v=""/>
    <s v=""/>
    <s v=""/>
    <s v=""/>
    <m/>
    <m/>
    <n v="3.3412887828162289E-3"/>
    <s v="Derived (8a)"/>
    <n v="8.5000000000000006E-2"/>
    <s v="R2"/>
    <s v=""/>
    <s v=""/>
    <s v=""/>
    <s v=""/>
    <n v="1"/>
    <n v="7"/>
    <n v="0"/>
    <n v="12002"/>
    <s v=""/>
    <s v=""/>
    <s v=""/>
    <m/>
    <m/>
  </r>
  <r>
    <x v="29"/>
    <s v="Renneet al. 2016"/>
    <n v="103.1"/>
    <x v="422"/>
    <x v="1"/>
    <x v="1"/>
    <x v="1"/>
    <x v="257"/>
    <x v="2"/>
    <n v="21.431159420289852"/>
    <n v="21.431159420289852"/>
    <n v="5.915"/>
    <s v="Table 3 p. 40"/>
    <n v="4"/>
    <s v="Y"/>
    <s v="Pos"/>
    <x v="0"/>
    <s v="Mode share"/>
    <s v="proportion using transit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10"/>
    <x v="1"/>
    <n v="4399"/>
    <n v="1"/>
    <s v="O"/>
    <s v="Y"/>
    <n v="1"/>
    <n v="0"/>
    <n v="0"/>
    <n v="0"/>
    <x v="1"/>
    <x v="1"/>
    <x v="0"/>
    <n v="1"/>
    <x v="0"/>
    <n v="1"/>
    <n v="1"/>
    <n v="0"/>
    <x v="0"/>
    <s v="Walkscore"/>
    <m/>
    <x v="11"/>
    <s v="Origin/residence"/>
    <s v="neighbourhood"/>
    <s v=" not stated"/>
    <s v="multi-level model"/>
    <m/>
    <m/>
    <s v="6a, 8a"/>
    <n v="0.27600000000000002"/>
    <s v="derived (6a)"/>
    <n v="0.27600000000000002"/>
    <m/>
    <m/>
    <s v=""/>
    <s v=""/>
    <s v=""/>
    <n v="5.915"/>
    <m/>
    <s v=""/>
    <s v=""/>
    <s v=""/>
    <s v=""/>
    <n v="1E-3"/>
    <n v="0.10100000000000001"/>
    <m/>
    <n v="4.6661031276415896E-2"/>
    <s v="Derived (8a)"/>
    <n v="0.59699999999999998"/>
    <s v="McFadden pseudo R2"/>
    <s v=""/>
    <s v=""/>
    <s v=""/>
    <s v=""/>
    <n v="1"/>
    <n v="10"/>
    <n v="1"/>
    <n v="4388"/>
    <s v=""/>
    <s v=""/>
    <s v=""/>
    <m/>
    <m/>
  </r>
  <r>
    <x v="31"/>
    <s v="Gordon 2004"/>
    <n v="15.17"/>
    <x v="423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5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7.8953727955299452E-3"/>
    <s v="derived (7b)"/>
    <n v="-0.19489999999999999"/>
    <m/>
    <n v="0.82291694563613438"/>
    <s v="Derived (4b)"/>
    <m/>
    <m/>
    <s v=""/>
    <m/>
    <s v=""/>
    <n v="5.7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4.0509865549153132E-2"/>
    <n v="-7.8953727955299452E-3"/>
    <m/>
    <m/>
  </r>
  <r>
    <x v="21"/>
    <s v="Thompson et al. 2011"/>
    <n v="108.1"/>
    <x v="424"/>
    <x v="1"/>
    <x v="1"/>
    <x v="1"/>
    <x v="194"/>
    <x v="2"/>
    <n v="35.380764652824297"/>
    <n v="35.380764652824297"/>
    <n v="-10.380716349138648"/>
    <s v="Table 3 p. 3340"/>
    <n v="3"/>
    <s v="N"/>
    <s v="Neg"/>
    <x v="1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Origin/residence"/>
    <s v="other"/>
    <s v=" TAZ"/>
    <s v="Negative binomial regression"/>
    <m/>
    <m/>
    <s v="4b, 7b"/>
    <n v="-0.29339999999999999"/>
    <s v="derived (7b)"/>
    <n v="-0.1956"/>
    <m/>
    <n v="0.8223411053418056"/>
    <s v="Derived (4b)"/>
    <s v=""/>
    <s v=""/>
    <s v=""/>
    <m/>
    <s v=""/>
    <s v=""/>
    <s v=""/>
    <s v=""/>
    <n v="0.44600000000000001"/>
    <s v=""/>
    <m/>
    <m/>
    <m/>
    <n v="6.2E-2"/>
    <s v="pseudo R2"/>
    <s v="21 402.554"/>
    <n v="0"/>
    <n v="185.98"/>
    <s v="χ2"/>
    <m/>
    <m/>
    <m/>
    <s v=""/>
    <s v=""/>
    <n v="1.5"/>
    <n v="-0.29339999999999999"/>
    <m/>
    <m/>
  </r>
  <r>
    <x v="71"/>
    <s v="Chapman and Frank 2004"/>
    <n v="110.1"/>
    <x v="425"/>
    <x v="1"/>
    <x v="1"/>
    <x v="1"/>
    <x v="258"/>
    <x v="11"/>
    <n v="21.479777883507307"/>
    <n v="3.0685396976439008"/>
    <n v="0.65428571428571425"/>
    <s v="Table 105 p. 237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Work"/>
    <x v="1"/>
    <s v="Atlanta"/>
    <s v="2001/2001"/>
    <x v="0"/>
    <n v="4140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Destination/workplace"/>
    <s v="other"/>
    <s v=" &lt;400m"/>
    <s v="Multinomial logistic"/>
    <s v="automobile"/>
    <m/>
    <s v="4a, 7a, 8a"/>
    <n v="0.21322380635586716"/>
    <s v="Derived (7a); (used average mode shares p. 14 for elasticity calc as model-specific means only given for relative trip time)"/>
    <n v="0.184"/>
    <n v="1.2020158230963014"/>
    <m/>
    <s v="Derived (4a)"/>
    <s v=""/>
    <s v=""/>
    <n v="4.58"/>
    <m/>
    <s v=""/>
    <s v=""/>
    <s v=""/>
    <s v=""/>
    <s v=""/>
    <m/>
    <m/>
    <n v="4.6555416234905493E-2"/>
    <s v="Derived (8a)"/>
    <n v="0.29799999999999999"/>
    <s v="pseudo R2"/>
    <s v=""/>
    <s v=""/>
    <s v=""/>
    <s v=""/>
    <m/>
    <m/>
    <m/>
    <s v=""/>
    <n v="3.431247121436979E-2"/>
    <n v="1.2"/>
    <n v="0.21322380635586716"/>
    <m/>
    <m/>
  </r>
  <r>
    <x v="31"/>
    <s v="Gordon 2004"/>
    <n v="15.2"/>
    <x v="426"/>
    <x v="0"/>
    <x v="1"/>
    <x v="1"/>
    <x v="53"/>
    <x v="0"/>
    <e v="#N/A"/>
    <e v="#N/A"/>
    <e v="#N/A"/>
    <s v="Model 2 - c p. 25 (Sacramento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5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"/>
    <n v="-9.426645713287933E-3"/>
    <s v="derived (7b)"/>
    <n v="-0.23269999999999999"/>
    <m/>
    <n v="0.79239125524684706"/>
    <s v="Derived (4b)"/>
    <m/>
    <m/>
    <s v=""/>
    <m/>
    <s v=""/>
    <n v="0.7"/>
    <s v="χ2"/>
    <s v=""/>
    <s v=""/>
    <m/>
    <m/>
    <m/>
    <m/>
    <n v="0.57699999999999996"/>
    <s v="pseudo R2"/>
    <n v="-1869.5"/>
    <s v=""/>
    <n v="489"/>
    <s v="χ2"/>
    <m/>
    <m/>
    <m/>
    <s v=""/>
    <s v=""/>
    <n v="4.0509865549153132E-2"/>
    <n v="-9.426645713287933E-3"/>
    <m/>
    <m/>
  </r>
  <r>
    <x v="31"/>
    <s v="Gordon 2004"/>
    <n v="15.2"/>
    <x v="427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2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9.7044351318316732E-3"/>
    <s v="derived (7b)"/>
    <n v="-6.4699999999999994E-2"/>
    <m/>
    <n v="0.93734862578866962"/>
    <s v="Derived (4b)"/>
    <m/>
    <m/>
    <s v=""/>
    <m/>
    <s v=""/>
    <n v="17.5"/>
    <s v="χ2"/>
    <s v=""/>
    <n v="0.1"/>
    <m/>
    <m/>
    <m/>
    <m/>
    <n v="0.57699999999999996"/>
    <s v="pseudo R2"/>
    <n v="-1869.5"/>
    <s v=""/>
    <n v="489"/>
    <s v="χ2"/>
    <m/>
    <m/>
    <m/>
    <s v=""/>
    <s v=""/>
    <n v="0.14999126942552821"/>
    <n v="-9.7044351318316732E-3"/>
    <m/>
    <m/>
  </r>
  <r>
    <x v="32"/>
    <s v="Frank et al. 2008"/>
    <n v="31.1"/>
    <x v="428"/>
    <x v="0"/>
    <x v="1"/>
    <x v="1"/>
    <x v="259"/>
    <x v="0"/>
    <n v="770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Puget Sound"/>
    <n v="1999"/>
    <x v="0"/>
    <n v="8707"/>
    <n v="1"/>
    <s v="O"/>
    <s v="Y"/>
    <n v="0"/>
    <n v="0"/>
    <n v="0"/>
    <n v="0"/>
    <x v="0"/>
    <x v="1"/>
    <x v="1"/>
    <n v="0"/>
    <x v="1"/>
    <n v="0"/>
    <n v="0"/>
    <n v="0"/>
    <x v="3"/>
    <s v="Retail floor area continuous (fraction)"/>
    <m/>
    <x v="9"/>
    <s v="Destination/workplace"/>
    <s v="other"/>
    <s v=" TAZ"/>
    <s v="Multinomial logistic (nested)"/>
    <s v="not choosing transit"/>
    <m/>
    <s v="4a, 8a"/>
    <n v="-0.01"/>
    <s v="Source"/>
    <n v="0.309"/>
    <n v="1.362062370503422"/>
    <m/>
    <s v="Derived (4a)"/>
    <s v=""/>
    <s v=""/>
    <n v="7.7"/>
    <m/>
    <s v=""/>
    <s v=""/>
    <s v=""/>
    <s v=""/>
    <s v=""/>
    <m/>
    <m/>
    <n v="1.2987012987012987E-3"/>
    <s v="Derived (8a)"/>
    <n v="0.63900000000000001"/>
    <s v="pseudo R2"/>
    <n v="-3990.1"/>
    <s v=""/>
    <s v=""/>
    <s v=""/>
    <n v="5"/>
    <n v="43"/>
    <n v="1"/>
    <n v="8491"/>
    <s v=""/>
    <s v=""/>
    <s v=""/>
    <m/>
    <m/>
  </r>
  <r>
    <x v="32"/>
    <s v="Frank et al. 2008"/>
    <n v="31.2"/>
    <x v="429"/>
    <x v="0"/>
    <x v="1"/>
    <x v="1"/>
    <x v="260"/>
    <x v="0"/>
    <n v="420.00000000000006"/>
    <n v="0"/>
    <n v="0"/>
    <s v="Table 4 p. 48 (significance from table 3 p. 46)"/>
    <n v="4"/>
    <s v="Y"/>
    <s v="Pos"/>
    <x v="0"/>
    <s v="mode choice (probability)"/>
    <s v="tour"/>
    <s v="binary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Non-work"/>
    <x v="1"/>
    <s v="Puget Sound"/>
    <n v="1999"/>
    <x v="0"/>
    <n v="10475"/>
    <n v="1"/>
    <s v="O"/>
    <s v="Y"/>
    <n v="0"/>
    <n v="0"/>
    <n v="0"/>
    <n v="0"/>
    <x v="0"/>
    <x v="1"/>
    <x v="1"/>
    <n v="0"/>
    <x v="1"/>
    <n v="0"/>
    <n v="0"/>
    <n v="0"/>
    <x v="3"/>
    <s v="Retail floor area continuous (fraction)"/>
    <m/>
    <x v="9"/>
    <s v="Destination/workplace"/>
    <s v="other"/>
    <s v=" TAZ"/>
    <s v="Multinomial logistic (nested)"/>
    <s v="not choosing transit"/>
    <m/>
    <s v="4a, 8a"/>
    <n v="-0.01"/>
    <s v="Source"/>
    <n v="0.28349999999999997"/>
    <n v="1.3277688803138623"/>
    <m/>
    <s v="Derived (4a)"/>
    <s v=""/>
    <s v=""/>
    <n v="4.2"/>
    <m/>
    <s v=""/>
    <s v=""/>
    <s v=""/>
    <s v=""/>
    <s v=""/>
    <m/>
    <m/>
    <n v="2.3809523809523807E-3"/>
    <s v="Derived (8a)"/>
    <n v="0.47499999999999998"/>
    <s v="pseudo R2"/>
    <n v="-7211.2"/>
    <s v=""/>
    <s v=""/>
    <s v=""/>
    <n v="5"/>
    <n v="43"/>
    <n v="1"/>
    <n v="10259"/>
    <s v=""/>
    <s v=""/>
    <s v=""/>
    <m/>
    <m/>
  </r>
  <r>
    <x v="31"/>
    <s v="Gordon 2004"/>
    <n v="15.19"/>
    <x v="430"/>
    <x v="0"/>
    <x v="1"/>
    <x v="1"/>
    <x v="95"/>
    <x v="0"/>
    <n v="39.368137514305083"/>
    <n v="0"/>
    <n v="0"/>
    <s v="Model 2 - c p. 25 (SD) (log-linear)"/>
    <n v="3"/>
    <s v="N"/>
    <s v="Neg"/>
    <x v="1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1"/>
    <s v="Type 7:above ave density,newer housing, below ave street density,above ave intersection density,above ave cul-de-sac density"/>
    <n v="1"/>
    <x v="10"/>
    <s v="Origin/residence"/>
    <s v="census geography"/>
    <s v=" STF3"/>
    <s v="Negative binomial regression"/>
    <m/>
    <m/>
    <s v="4b"/>
    <n v="-1.1285419940632093E-2"/>
    <s v="derived (7b)"/>
    <n v="-7.9399999999999998E-2"/>
    <m/>
    <n v="0.92367038238864729"/>
    <s v="Derived (4b)"/>
    <m/>
    <m/>
    <s v=""/>
    <m/>
    <s v=""/>
    <n v="10.4"/>
    <s v="χ2"/>
    <s v=""/>
    <s v=""/>
    <m/>
    <m/>
    <m/>
    <m/>
    <n v="0.69899999999999995"/>
    <s v="pseudo R2"/>
    <n v="-2939.3"/>
    <s v=""/>
    <n v="721"/>
    <s v="χ2"/>
    <m/>
    <m/>
    <m/>
    <s v=""/>
    <s v=""/>
    <n v="0.14213375240090798"/>
    <n v="-1.1285419940632093E-2"/>
    <m/>
    <m/>
  </r>
  <r>
    <x v="71"/>
    <s v="Chapman and Frank 2004"/>
    <n v="110.3"/>
    <x v="431"/>
    <x v="1"/>
    <x v="1"/>
    <x v="1"/>
    <x v="261"/>
    <x v="11"/>
    <n v="22.738329381593459"/>
    <n v="3.2483327687990653"/>
    <n v="0.55428571428571427"/>
    <s v="Table 109 p. 242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4224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Destination/workplace"/>
    <s v="other"/>
    <s v=" &lt;400m"/>
    <s v="Multinomial logistic"/>
    <s v="automobile"/>
    <m/>
    <s v="4a, 7a, 8a"/>
    <n v="0.17063698633642085"/>
    <s v="Derived (7a); (used average mode shares p. 14 for elasticity calc as model-specific means only given for relative trip time)"/>
    <n v="0.155"/>
    <n v="1.167657961105125"/>
    <m/>
    <s v="Derived (4a)"/>
    <s v=""/>
    <s v=""/>
    <n v="3.88"/>
    <m/>
    <s v=""/>
    <s v=""/>
    <s v=""/>
    <s v=""/>
    <s v=""/>
    <m/>
    <m/>
    <n v="4.3978604725881665E-2"/>
    <s v="Derived (8a)"/>
    <s v="not stated"/>
    <s v=""/>
    <s v=""/>
    <s v=""/>
    <s v=""/>
    <s v=""/>
    <m/>
    <m/>
    <m/>
    <s v=""/>
    <n v="3.431247121436979E-2"/>
    <n v="1.1399999999999999"/>
    <n v="0.17063698633642085"/>
    <m/>
    <m/>
  </r>
  <r>
    <x v="31"/>
    <s v="Gordon 2004"/>
    <n v="15.16"/>
    <x v="432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6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1.3536877946568885E-2"/>
    <s v="derived (7b)"/>
    <n v="-1.3601000000000001"/>
    <m/>
    <n v="0.2566351121591216"/>
    <s v="Derived (4b)"/>
    <m/>
    <m/>
    <s v=""/>
    <m/>
    <s v=""/>
    <n v="124.8"/>
    <s v="χ2"/>
    <s v=""/>
    <n v="0.1"/>
    <m/>
    <m/>
    <m/>
    <m/>
    <n v="0.82"/>
    <s v="pseudo R2"/>
    <n v="-30376"/>
    <s v=""/>
    <n v="6854.2"/>
    <s v="χ2"/>
    <m/>
    <m/>
    <m/>
    <s v=""/>
    <s v=""/>
    <n v="9.9528548978522792E-3"/>
    <n v="-1.3536877946568885E-2"/>
    <m/>
    <m/>
  </r>
  <r>
    <x v="31"/>
    <s v="Gordon 2004"/>
    <n v="15.19"/>
    <x v="433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5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1.4389104243059192E-2"/>
    <s v="derived (7b)"/>
    <n v="-0.35520000000000002"/>
    <m/>
    <n v="0.7010332225424647"/>
    <s v="Derived (4b)"/>
    <m/>
    <m/>
    <s v=""/>
    <m/>
    <s v=""/>
    <n v="4.4000000000000004"/>
    <s v="χ2"/>
    <s v=""/>
    <n v="0.1"/>
    <m/>
    <m/>
    <m/>
    <m/>
    <n v="0.69899999999999995"/>
    <s v="pseudo R2"/>
    <n v="-2939.3"/>
    <s v=""/>
    <n v="721"/>
    <s v="χ2"/>
    <m/>
    <m/>
    <m/>
    <s v=""/>
    <s v=""/>
    <n v="4.0509865549153132E-2"/>
    <n v="-1.4389104243059192E-2"/>
    <m/>
    <m/>
  </r>
  <r>
    <x v="65"/>
    <s v="Noland and DiPetrillo 2015"/>
    <n v="106.1"/>
    <x v="434"/>
    <x v="0"/>
    <x v="1"/>
    <x v="1"/>
    <x v="6"/>
    <x v="0"/>
    <n v="24.587083214173997"/>
    <n v="0"/>
    <n v="0"/>
    <s v="Table 13 p. 40"/>
    <n v="2"/>
    <s v="Y"/>
    <s v="Neg"/>
    <x v="2"/>
    <s v="ridership"/>
    <s v="trip frequency"/>
    <s v="continuous"/>
    <x v="0"/>
    <m/>
    <s v="Revealed preference"/>
    <s v="Primary survey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9"/>
    <s v="varies"/>
    <n v="2012"/>
    <x v="1"/>
    <n v="779"/>
    <n v="1"/>
    <s v="O"/>
    <s v="Y"/>
    <n v="1"/>
    <n v="1"/>
    <n v="0"/>
    <n v="0"/>
    <x v="0"/>
    <x v="0"/>
    <x v="0"/>
    <n v="1"/>
    <x v="0"/>
    <n v="1"/>
    <n v="1"/>
    <n v="0"/>
    <x v="3"/>
    <s v="Employment density"/>
    <m/>
    <x v="5"/>
    <s v="Origin/residence"/>
    <s v="radial"/>
    <s v=" 800m"/>
    <s v="SEM"/>
    <m/>
    <m/>
    <s v="6d"/>
    <n v="-1.4447592067988669E-2"/>
    <s v="derived (6d)"/>
    <n v="-5.0999999999999997E-2"/>
    <m/>
    <m/>
    <s v=""/>
    <n v="-4.9000000000000002E-2"/>
    <s v="direct effects"/>
    <s v=""/>
    <m/>
    <n v="-1.8"/>
    <s v=""/>
    <s v=""/>
    <s v=""/>
    <s v=""/>
    <s v=""/>
    <m/>
    <m/>
    <m/>
    <n v="0.48399999999999999"/>
    <s v="RMSEA"/>
    <s v=""/>
    <m/>
    <n v="7.5"/>
    <s v="χ2"/>
    <m/>
    <m/>
    <m/>
    <n v="12"/>
    <n v="3.53"/>
    <s v=""/>
    <n v="-1.4447592067988669E-2"/>
    <m/>
    <m/>
  </r>
  <r>
    <x v="71"/>
    <s v="Chapman and Frank 2004"/>
    <n v="110.4"/>
    <x v="435"/>
    <x v="1"/>
    <x v="1"/>
    <x v="1"/>
    <x v="262"/>
    <x v="11"/>
    <n v="79.859693125330679"/>
    <n v="11.408527589332953"/>
    <n v="1.51"/>
    <s v="Table 111 p. 245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25372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Origin/residence"/>
    <s v="other"/>
    <s v=" &lt;400m"/>
    <s v="Multinomial logistic"/>
    <s v="automobile"/>
    <m/>
    <s v="4a, 7a, 8a"/>
    <n v="0.13235713269535848"/>
    <s v="Derived (7a); (used average mode shares p. 14 for elasticity calc as model-specific means only given for relative trip time)"/>
    <n v="0.154"/>
    <n v="1.1664908867784396"/>
    <m/>
    <s v="Derived (4a)"/>
    <s v=""/>
    <s v=""/>
    <n v="10.57"/>
    <m/>
    <s v=""/>
    <s v=""/>
    <s v=""/>
    <s v=""/>
    <s v=""/>
    <m/>
    <m/>
    <n v="1.2521961465975258E-2"/>
    <s v="Derived (8a)"/>
    <s v="not stated"/>
    <s v=""/>
    <s v=""/>
    <s v=""/>
    <s v=""/>
    <s v=""/>
    <m/>
    <m/>
    <m/>
    <s v=""/>
    <n v="3.431247121436979E-2"/>
    <n v="0.89"/>
    <n v="0.13235713269535848"/>
    <m/>
    <m/>
  </r>
  <r>
    <x v="67"/>
    <s v="Chen et al. 2007"/>
    <n v="19.100000000000001"/>
    <x v="436"/>
    <x v="1"/>
    <x v="1"/>
    <x v="2"/>
    <x v="10"/>
    <x v="0"/>
    <n v="15.33593967902171"/>
    <n v="0"/>
    <n v="0"/>
    <s v="Table 8 p. 36"/>
    <n v="3"/>
    <s v="Y"/>
    <s v="Neg"/>
    <x v="2"/>
    <s v="mode choice (probability)"/>
    <s v="tour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New York"/>
    <s v="1997/98"/>
    <x v="0"/>
    <n v="4762"/>
    <n v="1"/>
    <s v="O"/>
    <s v="Y"/>
    <n v="1"/>
    <n v="1"/>
    <n v="0"/>
    <n v="1"/>
    <x v="1"/>
    <x v="1"/>
    <x v="0"/>
    <n v="1"/>
    <x v="0"/>
    <n v="1"/>
    <n v="0"/>
    <n v="0"/>
    <x v="3"/>
    <s v="Maximum population density at any stop along tour"/>
    <m/>
    <x v="7"/>
    <s v="any"/>
    <s v="census geography"/>
    <s v="block or tract"/>
    <s v="Multinomial logistic"/>
    <s v="not choosing transit"/>
    <m/>
    <s v="4c, 5, 7a"/>
    <n v="-0.33489999999999998"/>
    <s v="derived (7a)"/>
    <n v="-0.33489999999999998"/>
    <n v="0.99667318036586428"/>
    <m/>
    <s v="Derived (4c)"/>
    <s v=""/>
    <s v=""/>
    <s v=""/>
    <m/>
    <s v=""/>
    <s v=""/>
    <s v=""/>
    <s v=""/>
    <n v="0.05"/>
    <s v=""/>
    <m/>
    <m/>
    <m/>
    <s v="not stated"/>
    <s v=""/>
    <n v="-966"/>
    <s v=""/>
    <s v=""/>
    <s v=""/>
    <m/>
    <m/>
    <m/>
    <s v=""/>
    <n v="9.3868122637547249E-2"/>
    <n v="9.8920968600005548"/>
    <n v="-3.0018909856693008"/>
    <m/>
    <m/>
  </r>
  <r>
    <x v="71"/>
    <s v="Chapman and Frank 2004"/>
    <n v="110.3"/>
    <x v="437"/>
    <x v="1"/>
    <x v="1"/>
    <x v="1"/>
    <x v="263"/>
    <x v="11"/>
    <n v="28.952773073563328"/>
    <n v="4.1361104390804755"/>
    <n v="0.43999999999999995"/>
    <s v="Table 109 p. 242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4224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Origin/residence"/>
    <s v="other"/>
    <s v=" &lt;400m"/>
    <s v="Multinomial logistic"/>
    <s v="automobile"/>
    <m/>
    <s v="4a, 7a, 8a"/>
    <n v="0.10638013817102503"/>
    <s v="Derived (7a); (used average mode shares p. 14 for elasticity calc as model-specific means only given for relative trip time)"/>
    <n v="0.108"/>
    <n v="1.1140477453864677"/>
    <m/>
    <s v="Derived (4a)"/>
    <s v=""/>
    <s v=""/>
    <n v="3.08"/>
    <m/>
    <s v=""/>
    <s v=""/>
    <s v=""/>
    <s v=""/>
    <s v=""/>
    <m/>
    <m/>
    <n v="3.453900589968345E-2"/>
    <s v="Derived (8a)"/>
    <s v="not stated"/>
    <s v=""/>
    <s v=""/>
    <s v=""/>
    <s v=""/>
    <s v=""/>
    <m/>
    <m/>
    <m/>
    <s v=""/>
    <n v="3.431247121436979E-2"/>
    <n v="1.02"/>
    <n v="0.10638013817102503"/>
    <m/>
    <m/>
  </r>
  <r>
    <x v="65"/>
    <s v="Noland and DiPetrillo 2015"/>
    <n v="106.1"/>
    <x v="438"/>
    <x v="0"/>
    <x v="1"/>
    <x v="1"/>
    <x v="194"/>
    <x v="0"/>
    <n v="35.380764652824297"/>
    <n v="0"/>
    <n v="0"/>
    <s v="Table 13 p. 40"/>
    <n v="2"/>
    <s v="N"/>
    <s v="Neg"/>
    <x v="1"/>
    <s v="ridership"/>
    <s v="trip frequency"/>
    <s v="continuous"/>
    <x v="0"/>
    <m/>
    <s v="Revealed preference"/>
    <s v="Primary survey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s v="General"/>
    <x v="9"/>
    <s v="varies"/>
    <n v="2012"/>
    <x v="1"/>
    <n v="779"/>
    <n v="1"/>
    <s v="O"/>
    <s v="Y"/>
    <n v="1"/>
    <n v="1"/>
    <n v="0"/>
    <n v="0"/>
    <x v="0"/>
    <x v="0"/>
    <x v="0"/>
    <n v="1"/>
    <x v="0"/>
    <n v="1"/>
    <n v="1"/>
    <n v="0"/>
    <x v="0"/>
    <s v="Walkability index"/>
    <m/>
    <x v="11"/>
    <s v="Origin/residence"/>
    <s v="radial"/>
    <s v=" 800m"/>
    <s v="SEM"/>
    <m/>
    <m/>
    <s v="6d"/>
    <n v="-1.643059490084986E-2"/>
    <s v="derived (6d)"/>
    <n v="-5.8000000000000003E-2"/>
    <m/>
    <m/>
    <s v=""/>
    <n v="-6.2E-2"/>
    <s v="direct effects"/>
    <s v=""/>
    <m/>
    <n v="-1.37"/>
    <s v=""/>
    <s v=""/>
    <s v=""/>
    <s v=""/>
    <s v=""/>
    <m/>
    <m/>
    <m/>
    <n v="0.48399999999999999"/>
    <s v="RMSEA"/>
    <s v=""/>
    <m/>
    <n v="7.5"/>
    <s v="χ2"/>
    <m/>
    <m/>
    <m/>
    <n v="12"/>
    <n v="3.53"/>
    <s v=""/>
    <n v="-1.643059490084986E-2"/>
    <m/>
    <m/>
  </r>
  <r>
    <x v="31"/>
    <s v="Gordon 2004"/>
    <n v="15.17"/>
    <x v="439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6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1.6452069146149818E-2"/>
    <s v="derived (7b)"/>
    <n v="-1.653"/>
    <m/>
    <n v="0.19147462225590384"/>
    <s v="Derived (4b)"/>
    <m/>
    <m/>
    <s v=""/>
    <m/>
    <s v=""/>
    <n v="139.19999999999999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9.9528548978522792E-3"/>
    <n v="-1.6452069146149818E-2"/>
    <m/>
    <m/>
  </r>
  <r>
    <x v="71"/>
    <s v="Chapman and Frank 2004"/>
    <n v="110.2"/>
    <x v="440"/>
    <x v="1"/>
    <x v="1"/>
    <x v="1"/>
    <x v="264"/>
    <x v="11"/>
    <n v="33.78253902108596"/>
    <n v="4.8260770030122799"/>
    <n v="0.44857142857142857"/>
    <s v="Table 107, p. 240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8489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Destination/workplace"/>
    <s v="other"/>
    <s v=" &lt;400m"/>
    <s v="Multinomial logistic"/>
    <s v="automobile"/>
    <m/>
    <s v="4a, 7a, 8a"/>
    <n v="9.2947424645616908E-2"/>
    <s v="Derived (7a); (used average mode shares p. 14 for elasticity calc as model-specific means only given for relative trip time)"/>
    <n v="0.125"/>
    <n v="1.1331484530668263"/>
    <m/>
    <s v="Derived (4a)"/>
    <s v=""/>
    <s v=""/>
    <n v="3.14"/>
    <m/>
    <s v=""/>
    <s v=""/>
    <s v=""/>
    <s v=""/>
    <s v=""/>
    <m/>
    <m/>
    <n v="2.960109065147035E-2"/>
    <s v="Derived (8a)"/>
    <s v="not stated"/>
    <s v=""/>
    <s v=""/>
    <s v=""/>
    <s v=""/>
    <s v=""/>
    <m/>
    <m/>
    <m/>
    <s v=""/>
    <n v="3.431247121436979E-2"/>
    <n v="0.77"/>
    <n v="9.2947424645616908E-2"/>
    <m/>
    <m/>
  </r>
  <r>
    <x v="31"/>
    <s v="Gordon 2004"/>
    <n v="15.17"/>
    <x v="441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9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1.7722402654094641E-2"/>
    <s v="derived (7b)"/>
    <n v="-0.49270000000000003"/>
    <m/>
    <n v="0.61097453393495993"/>
    <s v="Derived (4b)"/>
    <m/>
    <m/>
    <s v=""/>
    <m/>
    <s v=""/>
    <n v="17.3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3.5969966823817007E-2"/>
    <n v="-1.7722402654094641E-2"/>
    <m/>
    <m/>
  </r>
  <r>
    <x v="31"/>
    <s v="Gordon 2004"/>
    <n v="15.18"/>
    <x v="442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9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1.7855491531342763E-2"/>
    <s v="derived (7b)"/>
    <n v="-0.49640000000000001"/>
    <m/>
    <n v="0.60871810512690405"/>
    <s v="Derived (4b)"/>
    <m/>
    <m/>
    <s v=""/>
    <m/>
    <s v=""/>
    <n v="16.899999999999999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3.5969966823817007E-2"/>
    <n v="-1.7855491531342763E-2"/>
    <m/>
    <m/>
  </r>
  <r>
    <x v="18"/>
    <s v="Zhang 2004"/>
    <n v="131.19999999999999"/>
    <x v="443"/>
    <x v="0"/>
    <x v="1"/>
    <x v="1"/>
    <x v="265"/>
    <x v="0"/>
    <n v="14.438502673796792"/>
    <n v="0"/>
    <n v="0"/>
    <s v="Table 3 (Boston - non-work trip, expanded)"/>
    <n v="4"/>
    <s v="N"/>
    <s v="Neg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3"/>
    <s v="Job density (origin)"/>
    <m/>
    <x v="5"/>
    <s v="Origin/residence"/>
    <s v="other"/>
    <s v=" TAZ"/>
    <s v="Multinomial logistic"/>
    <s v="drive alone or active modes"/>
    <m/>
    <s v="7a, 8a"/>
    <n v="-1.8700000000000001E-2"/>
    <s v="derived (7a)"/>
    <n v="-1.1000000000000001E-3"/>
    <m/>
    <m/>
    <m/>
    <m/>
    <m/>
    <n v="-0.27"/>
    <m/>
    <m/>
    <m/>
    <m/>
    <m/>
    <s v="NS"/>
    <m/>
    <m/>
    <n v="6.9259259259259257E-2"/>
    <s v="Derived (8a)"/>
    <n v="0.26500000000000001"/>
    <s v="Adjusted ρ2"/>
    <m/>
    <m/>
    <m/>
    <m/>
    <m/>
    <m/>
    <m/>
    <m/>
    <n v="0.158"/>
    <n v="17"/>
    <n v="-1.57454E-2"/>
    <m/>
    <m/>
  </r>
  <r>
    <x v="31"/>
    <s v="Gordon 2004"/>
    <n v="15.18"/>
    <x v="444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0:below ave density,newer housing, below ave street density,above ave intersection density,above ave cul-de-sac density"/>
    <n v="1"/>
    <x v="15"/>
    <s v="Origin/residence"/>
    <s v="census geography"/>
    <s v=" STF3"/>
    <s v="Negative binomial regression"/>
    <m/>
    <m/>
    <s v="4b, 5"/>
    <n v="-1.8789558232931724E-2"/>
    <s v="derived (7b)"/>
    <n v="-0.36109999999999998"/>
    <m/>
    <n v="0.69690930405180485"/>
    <s v="Derived (4b)"/>
    <m/>
    <m/>
    <s v=""/>
    <m/>
    <s v=""/>
    <n v="8.5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5.2034223851929455E-2"/>
    <n v="-1.8789558232931724E-2"/>
    <m/>
    <m/>
  </r>
  <r>
    <x v="31"/>
    <s v="Gordon 2004"/>
    <n v="15.16"/>
    <x v="445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0:below ave density,newer housing, below ave street density,above ave intersection density,above ave cul-de-sac density"/>
    <n v="1"/>
    <x v="15"/>
    <s v="Origin/residence"/>
    <s v="census geography"/>
    <s v=" STF3"/>
    <s v="Negative binomial regression"/>
    <m/>
    <m/>
    <s v="4b, 5"/>
    <n v="-2.0111227518770734E-2"/>
    <s v="derived (7b)"/>
    <n v="-0.38650000000000001"/>
    <m/>
    <n v="0.67943072537463645"/>
    <s v="Derived (4b)"/>
    <m/>
    <m/>
    <s v=""/>
    <m/>
    <s v=""/>
    <n v="44.7"/>
    <s v="χ2"/>
    <s v=""/>
    <n v="0.1"/>
    <m/>
    <m/>
    <m/>
    <m/>
    <n v="0.82"/>
    <s v="pseudo R2"/>
    <n v="-30376"/>
    <s v=""/>
    <n v="6854.2"/>
    <s v="χ2"/>
    <m/>
    <m/>
    <m/>
    <s v=""/>
    <s v=""/>
    <n v="5.2034223851929455E-2"/>
    <n v="-2.0111227518770734E-2"/>
    <m/>
    <m/>
  </r>
  <r>
    <x v="31"/>
    <s v="Gordon 2004"/>
    <n v="15.17"/>
    <x v="446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0:below ave density,newer housing, below ave street density,above ave intersection density,above ave cul-de-sac density"/>
    <n v="1"/>
    <x v="15"/>
    <s v="Origin/residence"/>
    <s v="census geography"/>
    <s v=" STF3"/>
    <s v="Negative binomial regression"/>
    <m/>
    <m/>
    <s v="4b, 5"/>
    <n v="-2.0631569757290028E-2"/>
    <s v="derived (7b)"/>
    <n v="-0.39650000000000002"/>
    <m/>
    <n v="0.67267027670123547"/>
    <s v="Derived (4b)"/>
    <m/>
    <m/>
    <s v=""/>
    <m/>
    <s v=""/>
    <n v="17.7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5.2034223851929455E-2"/>
    <n v="-2.0631569757290028E-2"/>
    <m/>
    <m/>
  </r>
  <r>
    <x v="31"/>
    <s v="Gordon 2004"/>
    <n v="15.18"/>
    <x v="447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6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2.170120481927711E-2"/>
    <s v="derived (7b)"/>
    <n v="-2.1804000000000001"/>
    <m/>
    <n v="0.11299632307031046"/>
    <s v="Derived (4b)"/>
    <m/>
    <m/>
    <s v=""/>
    <m/>
    <s v=""/>
    <n v="23.2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9.9528548978522792E-3"/>
    <n v="-2.170120481927711E-2"/>
    <m/>
    <m/>
  </r>
  <r>
    <x v="15"/>
    <s v="Brown et al. 2006"/>
    <n v="30.1"/>
    <x v="448"/>
    <x v="0"/>
    <x v="1"/>
    <x v="1"/>
    <x v="266"/>
    <x v="0"/>
    <n v="2.8409090909090908"/>
    <n v="0"/>
    <n v="0"/>
    <s v="Table 5.3 p. 32 (Final model)"/>
    <n v="3"/>
    <s v="N"/>
    <s v="Neg"/>
    <x v="1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2"/>
    <s v="Land use diversity:highest score achieved for pefect balancing"/>
    <m/>
    <x v="2"/>
    <s v="Both"/>
    <s v="radial"/>
    <s v=" 400m"/>
    <s v="Negative binomial regression"/>
    <m/>
    <m/>
    <s v="4b, 7b, 8a, 8b"/>
    <n v="-2.2000000000000002E-2"/>
    <s v="derived (7b)"/>
    <n v="-0.05"/>
    <m/>
    <n v="0.95122942450071402"/>
    <s v="Derived (4b)"/>
    <n v="-5.2200000000000003E-2"/>
    <s v="semi-elasticity"/>
    <n v="-6.25E-2"/>
    <s v="Derived (8b)"/>
    <s v=""/>
    <s v=""/>
    <s v=""/>
    <s v=""/>
    <n v="0.95"/>
    <n v="0.8"/>
    <m/>
    <n v="0.35200000000000004"/>
    <s v="Derived (8a)"/>
    <n v="0.16"/>
    <s v="pseudo R2"/>
    <n v="-392"/>
    <n v="0"/>
    <n v="1034.95"/>
    <s v="χ2"/>
    <m/>
    <m/>
    <m/>
    <s v=""/>
    <n v="13.86"/>
    <n v="0.44"/>
    <n v="-2.2000000000000002E-2"/>
    <m/>
    <m/>
  </r>
  <r>
    <x v="31"/>
    <s v="Gordon 2004"/>
    <n v="15.2"/>
    <x v="449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0:below ave density,newer housing, below ave street density,above ave intersection density,above ave cul-de-sac density"/>
    <n v="1"/>
    <x v="15"/>
    <s v="Origin/residence"/>
    <s v="census geography"/>
    <s v=" STF3"/>
    <s v="Negative binomial regression"/>
    <m/>
    <m/>
    <s v="4b, 5"/>
    <n v="-2.2671311332285664E-2"/>
    <s v="derived (7b)"/>
    <n v="-0.43569999999999998"/>
    <m/>
    <n v="0.64681174035392797"/>
    <s v="Derived (4b)"/>
    <m/>
    <m/>
    <s v=""/>
    <m/>
    <s v=""/>
    <n v="10.6"/>
    <s v="χ2"/>
    <s v=""/>
    <n v="0.1"/>
    <m/>
    <m/>
    <m/>
    <m/>
    <n v="0.57699999999999996"/>
    <s v="pseudo R2"/>
    <n v="-1869.5"/>
    <s v=""/>
    <n v="489"/>
    <s v="χ2"/>
    <m/>
    <m/>
    <m/>
    <s v=""/>
    <s v=""/>
    <n v="5.2034223851929455E-2"/>
    <n v="-2.2671311332285664E-2"/>
    <m/>
    <m/>
  </r>
  <r>
    <x v="13"/>
    <s v="Blumenberg and Smart 2009"/>
    <n v="29.1"/>
    <x v="450"/>
    <x v="1"/>
    <x v="1"/>
    <x v="0"/>
    <x v="267"/>
    <x v="2"/>
    <n v="13.916450679818913"/>
    <n v="13.916450679818913"/>
    <n v="8.1999999999999993"/>
    <s v="Table 3 p. 11"/>
    <n v="4"/>
    <s v="Y"/>
    <s v="Pos"/>
    <x v="0"/>
    <s v="Mode share"/>
    <s v="trip"/>
    <s v="continuous (fraction)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94"/>
    <n v="1"/>
    <s v="O"/>
    <s v="N"/>
    <n v="0"/>
    <n v="0"/>
    <n v="0"/>
    <n v="0"/>
    <x v="1"/>
    <x v="1"/>
    <x v="0"/>
    <n v="1"/>
    <x v="0"/>
    <n v="1"/>
    <n v="0"/>
    <n v="1"/>
    <x v="3"/>
    <s v="Residential density"/>
    <m/>
    <x v="7"/>
    <s v="Origin/residence"/>
    <s v="census geography"/>
    <s v="block or tract"/>
    <s v="OLS"/>
    <m/>
    <m/>
    <s v="6c, 5, 8a"/>
    <n v="0.58923070175438597"/>
    <s v="derived (6c) (assumed mean in percentage digits; assumed density /1000"/>
    <n v="0.317"/>
    <m/>
    <m/>
    <s v=""/>
    <s v=""/>
    <s v=""/>
    <n v="8.1999999999999993"/>
    <m/>
    <s v=""/>
    <s v=""/>
    <s v=""/>
    <s v=""/>
    <n v="0.01"/>
    <m/>
    <m/>
    <n v="7.1857402652973898E-2"/>
    <s v="Derived (8a)"/>
    <n v="0.68"/>
    <s v="R2"/>
    <s v=""/>
    <s v=""/>
    <s v=""/>
    <s v=""/>
    <n v="1"/>
    <n v="14"/>
    <n v="0"/>
    <n v="3380"/>
    <n v="7.0679999999999996"/>
    <n v="13.137799999999999"/>
    <n v="0.58923070175438597"/>
    <m/>
    <m/>
  </r>
  <r>
    <x v="31"/>
    <s v="Gordon 2004"/>
    <n v="15.16"/>
    <x v="451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9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2.3941609917932597E-2"/>
    <s v="derived (7b)"/>
    <n v="-0.66559999999999997"/>
    <m/>
    <n v="0.51396505614073196"/>
    <s v="Derived (4b)"/>
    <m/>
    <m/>
    <s v=""/>
    <m/>
    <s v=""/>
    <n v="95.7"/>
    <s v="χ2"/>
    <s v=""/>
    <n v="0.1"/>
    <m/>
    <m/>
    <m/>
    <m/>
    <n v="0.82"/>
    <s v="pseudo R2"/>
    <n v="-30376"/>
    <s v=""/>
    <n v="6854.2"/>
    <s v="χ2"/>
    <m/>
    <m/>
    <m/>
    <s v=""/>
    <s v=""/>
    <n v="3.5969966823817007E-2"/>
    <n v="-2.3941609917932597E-2"/>
    <m/>
    <m/>
  </r>
  <r>
    <x v="48"/>
    <s v="Chan and Miranda-Moreno 2013"/>
    <n v="36.1"/>
    <x v="452"/>
    <x v="1"/>
    <x v="1"/>
    <x v="0"/>
    <x v="10"/>
    <x v="2"/>
    <n v="15.33593967902171"/>
    <n v="15.33593967902171"/>
    <n v="11.379267241834109"/>
    <s v="Table 5, p. 261"/>
    <n v="3"/>
    <s v="Y"/>
    <s v="Pos"/>
    <x v="0"/>
    <s v="ridership"/>
    <s v="boarding + alight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Peak"/>
    <x v="0"/>
    <s v="Montreal"/>
    <s v="1989, 2003"/>
    <x v="0"/>
    <n v="130"/>
    <n v="2"/>
    <s v="O"/>
    <s v="Y"/>
    <n v="1"/>
    <n v="0"/>
    <n v="0"/>
    <n v="1"/>
    <x v="1"/>
    <x v="1"/>
    <x v="0"/>
    <n v="1"/>
    <x v="0"/>
    <n v="1"/>
    <n v="1"/>
    <n v="0"/>
    <x v="3"/>
    <s v="Population density"/>
    <m/>
    <x v="7"/>
    <s v="Origin/residence"/>
    <s v="radial"/>
    <s v="400 &lt; x &lt; 800m"/>
    <s v="OLS"/>
    <m/>
    <m/>
    <m/>
    <n v="0.74199999999999999"/>
    <s v="Source"/>
    <n v="0.122"/>
    <m/>
    <n v="1.1297541017803188"/>
    <s v="Derived (4b)"/>
    <s v=""/>
    <s v=""/>
    <s v=""/>
    <m/>
    <s v=""/>
    <s v=""/>
    <s v=""/>
    <s v=""/>
    <n v="0"/>
    <s v=""/>
    <m/>
    <m/>
    <m/>
    <s v="not stated"/>
    <s v=""/>
    <s v=""/>
    <s v=""/>
    <s v=""/>
    <s v=""/>
    <m/>
    <m/>
    <m/>
    <s v=""/>
    <s v=""/>
    <s v=""/>
    <s v=""/>
    <m/>
    <m/>
  </r>
  <r>
    <x v="17"/>
    <s v="Tsai et al. 2014"/>
    <n v="69.099999999999994"/>
    <x v="453"/>
    <x v="0"/>
    <x v="1"/>
    <x v="1"/>
    <x v="268"/>
    <x v="0"/>
    <n v="8.5714285714285712"/>
    <n v="0"/>
    <n v="0"/>
    <s v="Table 5, p. 61"/>
    <n v="4"/>
    <s v="N"/>
    <s v="Neg"/>
    <x v="1"/>
    <s v="ridership"/>
    <s v="per capita trip"/>
    <s v="continuous"/>
    <x v="1"/>
    <s v="cohort (home location and year)"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4"/>
    <s v="Sydney"/>
    <n v="2009"/>
    <x v="0"/>
    <n v="236"/>
    <n v="13"/>
    <s v="Q"/>
    <s v="Y"/>
    <n v="1"/>
    <n v="0"/>
    <n v="1"/>
    <n v="0"/>
    <x v="0"/>
    <x v="1"/>
    <x v="0"/>
    <n v="1"/>
    <x v="0"/>
    <n v="1"/>
    <n v="0"/>
    <n v="1"/>
    <x v="2"/>
    <s v="Land use entropy"/>
    <m/>
    <x v="2"/>
    <s v="not stated"/>
    <s v="radial"/>
    <s v=" 800m"/>
    <s v="OLS (partial adjustment)"/>
    <m/>
    <m/>
    <s v="6a, 8a"/>
    <n v="-2.8000000000000001E-2"/>
    <s v="Source (6a)"/>
    <n v="-2.8000000000000001E-2"/>
    <m/>
    <m/>
    <s v=""/>
    <s v=""/>
    <s v=""/>
    <n v="-0.24"/>
    <m/>
    <s v=""/>
    <s v=""/>
    <s v=""/>
    <s v="-0.267, 0.210"/>
    <s v=""/>
    <m/>
    <m/>
    <n v="0.11666666666666667"/>
    <s v="Derived (8a)"/>
    <n v="0.877"/>
    <s v="R2"/>
    <s v=""/>
    <s v=""/>
    <s v=""/>
    <s v=""/>
    <n v="1"/>
    <n v="10"/>
    <n v="1"/>
    <n v="225"/>
    <s v=""/>
    <s v=""/>
    <s v=""/>
    <m/>
    <m/>
  </r>
  <r>
    <x v="31"/>
    <s v="Gordon 2004"/>
    <n v="15.19"/>
    <x v="454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9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2.8671660555264537E-2"/>
    <s v="derived (7b)"/>
    <n v="-0.79710000000000003"/>
    <m/>
    <n v="0.45063390936922793"/>
    <s v="Derived (4b)"/>
    <m/>
    <m/>
    <s v=""/>
    <m/>
    <s v=""/>
    <n v="24.9"/>
    <s v="χ2"/>
    <s v=""/>
    <n v="0.1"/>
    <m/>
    <m/>
    <m/>
    <m/>
    <n v="0.69899999999999995"/>
    <s v="pseudo R2"/>
    <n v="-2939.3"/>
    <s v=""/>
    <n v="721"/>
    <s v="χ2"/>
    <m/>
    <m/>
    <m/>
    <s v=""/>
    <s v=""/>
    <n v="3.5969966823817007E-2"/>
    <n v="-2.8671660555264537E-2"/>
    <m/>
    <m/>
  </r>
  <r>
    <x v="63"/>
    <s v="Brown and Neog 2012"/>
    <n v="44.1"/>
    <x v="455"/>
    <x v="0"/>
    <x v="1"/>
    <x v="1"/>
    <x v="269"/>
    <x v="0"/>
    <n v="13.86206896551724"/>
    <n v="0"/>
    <n v="0"/>
    <s v="Table 3 p. 11"/>
    <n v="4"/>
    <s v="N"/>
    <s v="Neg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n v="2000"/>
    <x v="0"/>
    <n v="82"/>
    <n v="1"/>
    <s v="O"/>
    <s v="Y"/>
    <n v="1"/>
    <n v="0"/>
    <n v="1"/>
    <n v="0"/>
    <x v="0"/>
    <x v="1"/>
    <x v="0"/>
    <n v="1"/>
    <x v="0"/>
    <n v="0"/>
    <n v="1"/>
    <n v="0"/>
    <x v="0"/>
    <s v="% of MSA employment in CBD"/>
    <m/>
    <x v="3"/>
    <s v="Origin/residence"/>
    <s v="census geography"/>
    <s v=" other"/>
    <s v="OLS"/>
    <m/>
    <m/>
    <s v="6a, 8a"/>
    <n v="-2.9000000000000001E-2"/>
    <s v="Source (6a)"/>
    <n v="-2.9000000000000001E-2"/>
    <m/>
    <n v="0.97141646446660479"/>
    <s v="Derived (4b)"/>
    <n v="-1.6E-2"/>
    <s v="Standardised beta coefficient"/>
    <n v="-0.40200000000000002"/>
    <m/>
    <s v=""/>
    <m/>
    <m/>
    <s v=""/>
    <n v="0.68899999999999995"/>
    <n v="7.2999999999999995E-2"/>
    <m/>
    <n v="7.2139303482587069E-2"/>
    <s v="Derived (8a)"/>
    <n v="0.89900000000000002"/>
    <s v="Adjusted R2"/>
    <s v=""/>
    <n v="0"/>
    <n v="91.123000000000005"/>
    <s v="Fisher's distribution"/>
    <n v="1"/>
    <n v="7"/>
    <n v="1"/>
    <n v="74"/>
    <s v=""/>
    <s v=""/>
    <s v=""/>
    <m/>
    <m/>
  </r>
  <r>
    <x v="31"/>
    <s v="Gordon 2004"/>
    <n v="15.19"/>
    <x v="456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6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2429387113672083E-2"/>
    <s v="derived (7b)"/>
    <n v="-3.2583000000000002"/>
    <m/>
    <n v="3.8453713796864096E-2"/>
    <s v="Derived (4b)"/>
    <m/>
    <m/>
    <s v=""/>
    <m/>
    <s v=""/>
    <n v="16.100000000000001"/>
    <s v="χ2"/>
    <s v=""/>
    <n v="0.1"/>
    <m/>
    <m/>
    <m/>
    <m/>
    <n v="0.69899999999999995"/>
    <s v="pseudo R2"/>
    <n v="-2939.3"/>
    <s v=""/>
    <n v="721"/>
    <s v="χ2"/>
    <m/>
    <m/>
    <m/>
    <s v=""/>
    <s v=""/>
    <n v="9.9528548978522792E-3"/>
    <n v="-3.2429387113672083E-2"/>
    <m/>
    <m/>
  </r>
  <r>
    <x v="22"/>
    <s v="Moniruzzaman and Paez 2012"/>
    <n v="37.1"/>
    <x v="457"/>
    <x v="1"/>
    <x v="1"/>
    <x v="0"/>
    <x v="10"/>
    <x v="7"/>
    <n v="15.33593967902171"/>
    <n v="3.8339849197554274"/>
    <n v="3.7691516078659553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0"/>
    <x v="3"/>
    <s v="Population density"/>
    <m/>
    <x v="7"/>
    <s v="Origin/residence"/>
    <s v="census geography"/>
    <s v="block or tract"/>
    <s v="Binary logistic"/>
    <s v="not choosing transit"/>
    <m/>
    <s v="4a, 7a"/>
    <n v="0.98308983648960002"/>
    <s v="derived (7a)"/>
    <n v="0.22681000000000001"/>
    <n v="1.2545914729136154"/>
    <m/>
    <s v="Derived (4a)"/>
    <s v=""/>
    <s v=""/>
    <s v=""/>
    <m/>
    <s v=""/>
    <s v=""/>
    <s v=""/>
    <s v=""/>
    <n v="3.2099999999999997E-2"/>
    <s v=""/>
    <m/>
    <m/>
    <m/>
    <n v="0.307"/>
    <s v="pseudo R2"/>
    <s v=""/>
    <s v=""/>
    <n v="6.2249999999999996"/>
    <s v="Moran's I"/>
    <m/>
    <m/>
    <m/>
    <s v=""/>
    <n v="9.2799999999999994E-2"/>
    <n v="4.7778"/>
    <n v="0.98308983648960002"/>
    <m/>
    <m/>
  </r>
  <r>
    <x v="31"/>
    <s v="Gordon 2004"/>
    <n v="15.17"/>
    <x v="458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1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269722367731797E-2"/>
    <s v="derived (7b)"/>
    <n v="-0.77700000000000002"/>
    <m/>
    <n v="0.45978329423056519"/>
    <s v="Derived (4b)"/>
    <m/>
    <m/>
    <s v=""/>
    <m/>
    <s v=""/>
    <n v="109.9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4.2081368954077179E-2"/>
    <n v="-3.269722367731797E-2"/>
    <m/>
    <m/>
  </r>
  <r>
    <x v="31"/>
    <s v="Gordon 2004"/>
    <n v="15.2"/>
    <x v="459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20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3.3889889994761654E-2"/>
    <s v="derived (7b)"/>
    <n v="-1.3026"/>
    <m/>
    <n v="0.27182413073176681"/>
    <s v="Derived (4b)"/>
    <m/>
    <m/>
    <s v=""/>
    <m/>
    <s v=""/>
    <n v="30.2"/>
    <s v="χ2"/>
    <s v=""/>
    <n v="0.1"/>
    <m/>
    <m/>
    <m/>
    <m/>
    <n v="0.57699999999999996"/>
    <s v="pseudo R2"/>
    <n v="-1869.5"/>
    <s v=""/>
    <n v="489"/>
    <s v="χ2"/>
    <m/>
    <m/>
    <m/>
    <s v=""/>
    <s v=""/>
    <n v="2.6017111925964728E-2"/>
    <n v="-3.3889889994761654E-2"/>
    <m/>
    <m/>
  </r>
  <r>
    <x v="5"/>
    <s v="Ramos-Santiago and Brown 2016"/>
    <n v="33.200000000000003"/>
    <x v="460"/>
    <x v="0"/>
    <x v="1"/>
    <x v="1"/>
    <x v="53"/>
    <x v="0"/>
    <e v="#N/A"/>
    <e v="#N/A"/>
    <e v="#N/A"/>
    <s v="(Light rail) Table 3 p. 929"/>
    <n v="3"/>
    <s v="N"/>
    <s v="Neg"/>
    <x v="1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32"/>
    <n v="1"/>
    <s v="O"/>
    <s v="Y"/>
    <n v="1"/>
    <n v="0"/>
    <n v="1"/>
    <n v="1"/>
    <x v="0"/>
    <x v="1"/>
    <x v="0"/>
    <n v="1"/>
    <x v="0"/>
    <n v="1"/>
    <n v="1"/>
    <n v="0"/>
    <x v="5"/>
    <s v="Average block size"/>
    <m/>
    <x v="13"/>
    <s v="Origin/residence"/>
    <s v="radial"/>
    <s v=" 400m"/>
    <s v="Negative binomial regression"/>
    <m/>
    <m/>
    <s v="4b, 7b"/>
    <n v="-3.4240199999999998E-2"/>
    <s v="derived (7b)"/>
    <n v="-3.8300000000000001E-3"/>
    <m/>
    <n v="0.99617732509531098"/>
    <s v="Derived (4b)"/>
    <s v=""/>
    <s v=""/>
    <s v=""/>
    <m/>
    <s v=""/>
    <s v=""/>
    <s v=""/>
    <s v=""/>
    <n v="0.186"/>
    <s v=""/>
    <m/>
    <m/>
    <m/>
    <n v="0.45400000000000001"/>
    <s v="Cragg and Uhler's pseudo R2"/>
    <s v=""/>
    <n v="0"/>
    <s v=""/>
    <s v=""/>
    <m/>
    <m/>
    <m/>
    <s v=""/>
    <s v=""/>
    <n v="8.94"/>
    <n v="-3.4240199999999998E-2"/>
    <m/>
    <m/>
  </r>
  <r>
    <x v="71"/>
    <s v="Chapman and Frank 2004"/>
    <n v="110.4"/>
    <x v="461"/>
    <x v="1"/>
    <x v="1"/>
    <x v="1"/>
    <x v="270"/>
    <x v="11"/>
    <n v="99.639914235860502"/>
    <n v="14.234273462265785"/>
    <n v="1.2985714285714285"/>
    <s v="Table 111 p. 245"/>
    <n v="3"/>
    <s v="Y"/>
    <s v="Pos"/>
    <x v="0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Non-work"/>
    <x v="1"/>
    <s v="Atlanta"/>
    <s v="2001/2001"/>
    <x v="0"/>
    <n v="25372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Destination/workplace"/>
    <s v="other"/>
    <s v=" &lt;400m"/>
    <s v="Multinomial logistic"/>
    <s v="automobile"/>
    <m/>
    <s v="4a, 7a, 8a"/>
    <n v="9.1228500844378488E-2"/>
    <s v="Derived (7a); (used average mode shares p. 14 for elasticity calc as model-specific means only given for relative trip time)"/>
    <n v="0.14099999999999999"/>
    <n v="1.1514246479847441"/>
    <m/>
    <s v="Derived (4a)"/>
    <s v=""/>
    <s v=""/>
    <n v="9.09"/>
    <m/>
    <s v=""/>
    <s v=""/>
    <s v=""/>
    <s v=""/>
    <s v=""/>
    <m/>
    <m/>
    <n v="1.0036138706752309E-2"/>
    <s v="Derived (8a)"/>
    <s v="not stated"/>
    <s v=""/>
    <s v=""/>
    <s v=""/>
    <s v=""/>
    <s v=""/>
    <m/>
    <m/>
    <m/>
    <s v=""/>
    <n v="3.431247121436979E-2"/>
    <n v="0.67"/>
    <n v="9.1228500844378488E-2"/>
    <m/>
    <m/>
  </r>
  <r>
    <x v="31"/>
    <s v="Gordon 2004"/>
    <n v="15.17"/>
    <x v="462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20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5021634363541124E-2"/>
    <s v="derived (7b)"/>
    <n v="-1.3461000000000001"/>
    <m/>
    <n v="0.26025327175007235"/>
    <s v="Derived (4b)"/>
    <m/>
    <m/>
    <s v=""/>
    <m/>
    <s v=""/>
    <n v="107.8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2.6017111925964728E-2"/>
    <n v="-3.5021634363541124E-2"/>
    <m/>
    <m/>
  </r>
  <r>
    <x v="31"/>
    <s v="Gordon 2004"/>
    <n v="15.16"/>
    <x v="463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1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3.551246726034573E-2"/>
    <s v="derived (7b)"/>
    <n v="-0.84389999999999998"/>
    <m/>
    <n v="0.43003013128228906"/>
    <s v="Derived (4b)"/>
    <m/>
    <m/>
    <s v=""/>
    <m/>
    <s v=""/>
    <n v="191.9"/>
    <s v="χ2"/>
    <s v=""/>
    <n v="0.1"/>
    <m/>
    <m/>
    <m/>
    <m/>
    <n v="0.82"/>
    <s v="pseudo R2"/>
    <n v="-30376"/>
    <s v=""/>
    <n v="6854.2"/>
    <s v="χ2"/>
    <m/>
    <m/>
    <m/>
    <s v=""/>
    <s v=""/>
    <n v="4.2081368954077179E-2"/>
    <n v="-3.551246726034573E-2"/>
    <m/>
    <m/>
  </r>
  <r>
    <x v="31"/>
    <s v="Gordon 2004"/>
    <n v="15.18"/>
    <x v="464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20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3.5934834992142478E-2"/>
    <s v="derived (7b)"/>
    <n v="-1.3812"/>
    <m/>
    <n v="0.2512768398602101"/>
    <s v="Derived (4b)"/>
    <m/>
    <m/>
    <s v=""/>
    <m/>
    <s v=""/>
    <n v="142.19999999999999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2.6017111925964728E-2"/>
    <n v="-3.5934834992142478E-2"/>
    <m/>
    <m/>
  </r>
  <r>
    <x v="31"/>
    <s v="Gordon 2004"/>
    <n v="15.16"/>
    <x v="465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20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3.6730958617077002E-2"/>
    <s v="derived (7b)"/>
    <n v="-1.4117999999999999"/>
    <m/>
    <n v="0.2437042205186791"/>
    <s v="Derived (4b)"/>
    <m/>
    <m/>
    <s v=""/>
    <m/>
    <s v=""/>
    <n v="323.89999999999998"/>
    <s v="χ2"/>
    <s v=""/>
    <n v="0.1"/>
    <m/>
    <m/>
    <m/>
    <m/>
    <n v="0.82"/>
    <s v="pseudo R2"/>
    <n v="-30376"/>
    <s v=""/>
    <n v="6854.2"/>
    <s v="χ2"/>
    <m/>
    <m/>
    <m/>
    <s v=""/>
    <s v=""/>
    <n v="2.6017111925964728E-2"/>
    <n v="-3.6730958617077002E-2"/>
    <m/>
    <m/>
  </r>
  <r>
    <x v="61"/>
    <s v="Rajamani et al. 2003"/>
    <n v="117.1"/>
    <x v="466"/>
    <x v="0"/>
    <x v="1"/>
    <x v="1"/>
    <x v="206"/>
    <x v="0"/>
    <n v="11.084061525982584"/>
    <n v="0"/>
    <n v="0"/>
    <s v="Table 2 p. 163"/>
    <s v="insufficient information"/>
    <s v="Y"/>
    <s v="Neg"/>
    <x v="2"/>
    <s v="mode choice (probability)"/>
    <s v="trip"/>
    <s v="categorical"/>
    <x v="1"/>
    <s v="neighbourhood"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Portland"/>
    <n v="1995"/>
    <x v="0"/>
    <n v="131"/>
    <n v="1"/>
    <s v="O"/>
    <s v="Y"/>
    <n v="0"/>
    <n v="1"/>
    <n v="1"/>
    <n v="0"/>
    <x v="0"/>
    <x v="1"/>
    <x v="0"/>
    <n v="1"/>
    <x v="0"/>
    <n v="0"/>
    <n v="1"/>
    <n v="0"/>
    <x v="2"/>
    <s v="Land use entropy:Entropy: maximises eveness --&gt; 1"/>
    <m/>
    <x v="2"/>
    <s v="Origin/residence"/>
    <s v="neighbourhood"/>
    <s v=" not stated"/>
    <s v="Multinomial logistic"/>
    <s v="shared ride"/>
    <m/>
    <m/>
    <n v="-3.6999999999999998E-2"/>
    <s v="Source"/>
    <m/>
    <m/>
    <m/>
    <s v=""/>
    <m/>
    <m/>
    <s v=""/>
    <m/>
    <s v=""/>
    <s v=""/>
    <s v=""/>
    <s v=""/>
    <s v="author's specification"/>
    <s v=""/>
    <m/>
    <m/>
    <m/>
    <s v="not stated"/>
    <s v=""/>
    <s v=""/>
    <s v=""/>
    <s v=""/>
    <s v=""/>
    <m/>
    <m/>
    <m/>
    <s v=""/>
    <s v=""/>
    <s v=""/>
    <s v=""/>
    <m/>
    <m/>
  </r>
  <r>
    <x v="71"/>
    <s v="Chapman and Frank 2004"/>
    <n v="110.1"/>
    <x v="467"/>
    <x v="1"/>
    <x v="1"/>
    <x v="1"/>
    <x v="271"/>
    <x v="11"/>
    <n v="21.452533101696009"/>
    <n v="3.0646475859565725"/>
    <n v="-0.5485714285714286"/>
    <s v="Table 105 p. 237"/>
    <n v="3"/>
    <s v="Y"/>
    <s v="Neg"/>
    <x v="2"/>
    <s v="mode choice (probability)"/>
    <s v="trip"/>
    <s v="categorical"/>
    <x v="1"/>
    <s v="1km grid"/>
    <s v="Revealed preference"/>
    <s v="Primary survey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Work"/>
    <x v="1"/>
    <s v="Atlanta"/>
    <s v="2001/2001"/>
    <x v="0"/>
    <n v="4140"/>
    <n v="1"/>
    <s v="O"/>
    <s v="Y"/>
    <n v="1"/>
    <n v="1"/>
    <n v="0"/>
    <n v="1"/>
    <x v="1"/>
    <x v="1"/>
    <x v="0"/>
    <n v="1"/>
    <x v="0"/>
    <n v="0"/>
    <n v="1"/>
    <n v="0"/>
    <x v="0"/>
    <s v="Walkability index"/>
    <m/>
    <x v="11"/>
    <s v="Origin/residence"/>
    <s v="other"/>
    <s v=" &lt;400m"/>
    <s v="Multinomial logistic"/>
    <s v="automobile"/>
    <m/>
    <s v="4a, 7a, 8a"/>
    <n v="-0.17899984033570446"/>
    <s v="Derived (7a); (used average mode shares p. 14 for elasticity calc as model-specific means only given for relative trip time)"/>
    <n v="-0.33100000000000002"/>
    <n v="0.7182051690405703"/>
    <m/>
    <s v="Derived (4a)"/>
    <s v=""/>
    <s v=""/>
    <n v="-3.84"/>
    <m/>
    <s v=""/>
    <s v=""/>
    <s v=""/>
    <s v=""/>
    <s v=""/>
    <m/>
    <m/>
    <n v="4.6614541754089703E-2"/>
    <s v="Derived (8a)"/>
    <n v="0.29799999999999999"/>
    <s v="pseudo R2"/>
    <s v=""/>
    <s v=""/>
    <s v=""/>
    <s v=""/>
    <m/>
    <m/>
    <m/>
    <s v=""/>
    <n v="3.431247121436979E-2"/>
    <n v="0.56000000000000005"/>
    <n v="-0.17899984033570446"/>
    <m/>
    <m/>
  </r>
  <r>
    <x v="53"/>
    <s v="Zhu et al. 2013"/>
    <n v="54.3"/>
    <x v="468"/>
    <x v="1"/>
    <x v="1"/>
    <x v="1"/>
    <x v="188"/>
    <x v="1"/>
    <n v="10.963123976523958"/>
    <e v="#VALUE!"/>
    <e v="#VALUE!"/>
    <s v="Table 5 p. 69"/>
    <n v="2"/>
    <s v="N"/>
    <s v="Pos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1"/>
    <s v="Los Angeles"/>
    <n v="2009"/>
    <x v="0"/>
    <n v="8181"/>
    <n v="1"/>
    <s v="O"/>
    <s v="Y"/>
    <n v="0"/>
    <n v="0"/>
    <n v="0"/>
    <n v="0"/>
    <x v="1"/>
    <x v="1"/>
    <x v="0"/>
    <n v="1"/>
    <x v="0"/>
    <n v="1"/>
    <n v="1"/>
    <n v="1"/>
    <x v="2"/>
    <s v="Housing diversity:Entropy: maximises eveness --&gt; 1"/>
    <m/>
    <x v="14"/>
    <s v="not stated"/>
    <s v="census geography"/>
    <s v="block or tract"/>
    <s v="Binary logistic"/>
    <s v="no transit trip"/>
    <m/>
    <s v="4a, 7a"/>
    <n v="5.7599999999999995E-3"/>
    <s v="derived (7a)"/>
    <n v="0.04"/>
    <n v="1.0408107741923882"/>
    <m/>
    <s v="Derived (4a)"/>
    <s v=""/>
    <s v=""/>
    <s v=""/>
    <m/>
    <n v="0.46"/>
    <s v=""/>
    <s v=""/>
    <s v=""/>
    <s v=""/>
    <s v=""/>
    <m/>
    <m/>
    <m/>
    <n v="222"/>
    <s v="pseudo R2"/>
    <s v=""/>
    <s v=""/>
    <s v=""/>
    <s v=""/>
    <m/>
    <m/>
    <m/>
    <s v=""/>
    <n v="0.04"/>
    <n v="0.15"/>
    <n v="5.7599999999999995E-3"/>
    <m/>
    <m/>
  </r>
  <r>
    <x v="31"/>
    <s v="Gordon 2004"/>
    <n v="15.18"/>
    <x v="469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1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4.1025126593329839E-2"/>
    <s v="derived (7b)"/>
    <n v="-0.97489999999999999"/>
    <m/>
    <n v="0.37723007468453784"/>
    <s v="Derived (4b)"/>
    <m/>
    <m/>
    <s v=""/>
    <m/>
    <s v=""/>
    <n v="84.5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4.2081368954077179E-2"/>
    <n v="-4.1025126593329839E-2"/>
    <m/>
    <m/>
  </r>
  <r>
    <x v="53"/>
    <s v="Zhu et al. 2013"/>
    <n v="54.2"/>
    <x v="470"/>
    <x v="1"/>
    <x v="1"/>
    <x v="1"/>
    <x v="188"/>
    <x v="1"/>
    <n v="10.963123976523958"/>
    <e v="#VALUE!"/>
    <e v="#VALUE!"/>
    <s v="Table 4 p. 68"/>
    <n v="2"/>
    <s v="N"/>
    <s v="Neg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3334"/>
    <n v="1"/>
    <s v="O"/>
    <s v="N"/>
    <n v="0"/>
    <n v="0"/>
    <n v="0"/>
    <n v="0"/>
    <x v="1"/>
    <x v="1"/>
    <x v="0"/>
    <n v="1"/>
    <x v="0"/>
    <n v="1"/>
    <n v="1"/>
    <n v="1"/>
    <x v="2"/>
    <s v="Residential density Index:Entropy: maximises eveness --&gt; 1"/>
    <m/>
    <x v="14"/>
    <s v="not stated"/>
    <s v="census geography"/>
    <s v="block or tract"/>
    <s v="Binary logistic"/>
    <s v="no transit trip"/>
    <m/>
    <s v="4a, 7a"/>
    <n v="0"/>
    <s v="derived (7a)"/>
    <n v="0"/>
    <n v="1"/>
    <m/>
    <s v="Derived (4a)"/>
    <s v=""/>
    <s v=""/>
    <s v=""/>
    <m/>
    <n v="0.05"/>
    <s v=""/>
    <s v=""/>
    <s v=""/>
    <s v=""/>
    <s v=""/>
    <m/>
    <m/>
    <m/>
    <n v="0.27500000000000002"/>
    <s v="pseudo R2"/>
    <s v=""/>
    <s v=""/>
    <s v=""/>
    <s v=""/>
    <m/>
    <m/>
    <m/>
    <s v=""/>
    <n v="0.04"/>
    <n v="-0.06"/>
    <n v="0"/>
    <m/>
    <m/>
  </r>
  <r>
    <x v="53"/>
    <s v="Zhu et al. 2013"/>
    <n v="54.1"/>
    <x v="471"/>
    <x v="1"/>
    <x v="1"/>
    <x v="1"/>
    <x v="188"/>
    <x v="1"/>
    <n v="10.963123976523958"/>
    <e v="#VALUE!"/>
    <e v="#VALUE!"/>
    <s v="Table 3 p. 68"/>
    <n v="2"/>
    <s v="N"/>
    <s v="Pos"/>
    <x v="1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4934"/>
    <n v="1"/>
    <s v="O"/>
    <s v="N"/>
    <n v="0"/>
    <n v="0"/>
    <n v="0"/>
    <n v="0"/>
    <x v="1"/>
    <x v="1"/>
    <x v="0"/>
    <n v="1"/>
    <x v="0"/>
    <n v="1"/>
    <n v="1"/>
    <n v="1"/>
    <x v="2"/>
    <s v="Residential density Index:Entropy: maximises eveness --&gt; 1"/>
    <m/>
    <x v="14"/>
    <s v="Origin/residence"/>
    <s v="census geography"/>
    <s v="block or tract"/>
    <s v="Multinomial logistic"/>
    <s v="automobile"/>
    <m/>
    <s v="4b, 7a"/>
    <n v="-5.7599999999999991E-4"/>
    <s v="derived (7a)"/>
    <n v="0.01"/>
    <m/>
    <n v="1.0100501670841679"/>
    <s v="Derived (4b)"/>
    <s v=""/>
    <s v=""/>
    <s v=""/>
    <m/>
    <n v="0.08"/>
    <s v=""/>
    <s v=""/>
    <s v=""/>
    <s v=""/>
    <s v=""/>
    <m/>
    <m/>
    <m/>
    <n v="0.14299999999999999"/>
    <s v="pseudo R2"/>
    <s v=""/>
    <s v=""/>
    <s v=""/>
    <s v=""/>
    <m/>
    <m/>
    <m/>
    <s v=""/>
    <n v="0.04"/>
    <n v="-0.06"/>
    <n v="-5.7599999999999991E-4"/>
    <m/>
    <m/>
  </r>
  <r>
    <x v="31"/>
    <s v="Gordon 2004"/>
    <n v="15.17"/>
    <x v="472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3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4.3462860136196962E-2"/>
    <s v="derived (7b)"/>
    <n v="-1.1686000000000001"/>
    <m/>
    <n v="0.31080175928484993"/>
    <s v="Derived (4b)"/>
    <m/>
    <m/>
    <s v=""/>
    <m/>
    <s v=""/>
    <n v="247.3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3.719224724986904E-2"/>
    <n v="-4.3462860136196962E-2"/>
    <m/>
    <m/>
  </r>
  <r>
    <x v="53"/>
    <s v="Zhu et al. 2013"/>
    <n v="54.3"/>
    <x v="473"/>
    <x v="1"/>
    <x v="1"/>
    <x v="1"/>
    <x v="188"/>
    <x v="1"/>
    <n v="10.963123976523958"/>
    <e v="#VALUE!"/>
    <e v="#VALUE!"/>
    <s v="Table 5 p. 69"/>
    <n v="2"/>
    <s v="N"/>
    <s v="Pos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1"/>
    <s v="Los Angeles"/>
    <n v="2009"/>
    <x v="0"/>
    <n v="8181"/>
    <n v="1"/>
    <s v="O"/>
    <s v="N"/>
    <n v="0"/>
    <n v="0"/>
    <n v="0"/>
    <n v="0"/>
    <x v="1"/>
    <x v="1"/>
    <x v="0"/>
    <n v="1"/>
    <x v="0"/>
    <n v="1"/>
    <n v="1"/>
    <n v="1"/>
    <x v="2"/>
    <s v="Residential density Index:Entropy: maximises eveness --&gt; 1"/>
    <m/>
    <x v="14"/>
    <s v="not stated"/>
    <s v="census geography"/>
    <s v="block or tract"/>
    <s v="Binary logistic"/>
    <s v="no transit trip"/>
    <m/>
    <s v="4a, 7a"/>
    <n v="-1.1519999999999998E-3"/>
    <s v="derived (7a)"/>
    <n v="0.02"/>
    <n v="1.0202013400267558"/>
    <m/>
    <s v="Derived (4a)"/>
    <s v=""/>
    <s v=""/>
    <s v=""/>
    <m/>
    <n v="0.32"/>
    <s v=""/>
    <s v=""/>
    <s v=""/>
    <s v=""/>
    <s v=""/>
    <m/>
    <m/>
    <m/>
    <n v="222"/>
    <s v="pseudo R2"/>
    <s v=""/>
    <s v=""/>
    <s v=""/>
    <s v=""/>
    <m/>
    <m/>
    <m/>
    <s v=""/>
    <n v="0.04"/>
    <n v="-0.06"/>
    <n v="-1.1519999999999998E-3"/>
    <m/>
    <m/>
  </r>
  <r>
    <x v="31"/>
    <s v="Gordon 2004"/>
    <n v="15.16"/>
    <x v="474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3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4.6315505500261915E-2"/>
    <s v="derived (7b)"/>
    <n v="-1.2453000000000001"/>
    <m/>
    <n v="0.28785453881437623"/>
    <s v="Derived (4b)"/>
    <m/>
    <m/>
    <s v=""/>
    <m/>
    <s v=""/>
    <n v="368.2"/>
    <s v="χ2"/>
    <s v=""/>
    <n v="0.1"/>
    <m/>
    <m/>
    <m/>
    <m/>
    <n v="0.82"/>
    <s v="pseudo R2"/>
    <n v="-30376"/>
    <s v=""/>
    <n v="6854.2"/>
    <s v="χ2"/>
    <m/>
    <m/>
    <m/>
    <s v=""/>
    <s v=""/>
    <n v="3.719224724986904E-2"/>
    <n v="-4.6315505500261915E-2"/>
    <m/>
    <m/>
  </r>
  <r>
    <x v="31"/>
    <s v="Gordon 2004"/>
    <n v="15.17"/>
    <x v="475"/>
    <x v="0"/>
    <x v="1"/>
    <x v="1"/>
    <x v="95"/>
    <x v="0"/>
    <n v="39.368137514305083"/>
    <n v="0"/>
    <n v="0"/>
    <s v="Model 2 - c p. 25 (LA) (log-linear)"/>
    <n v="3"/>
    <s v="Y"/>
    <s v="Neg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1"/>
    <s v="Type 7:above ave density,newer housing, below ave street density,above ave intersection density,above ave cul-de-sac density"/>
    <n v="1"/>
    <x v="10"/>
    <s v="Origin/residence"/>
    <s v="census geography"/>
    <s v=" STF3"/>
    <s v="Negative binomial regression"/>
    <m/>
    <m/>
    <s v="4b, 5, 103"/>
    <n v="-4.7259472673301904E-2"/>
    <s v="derived (7b)"/>
    <n v="-0.33250000000000002"/>
    <m/>
    <n v="0.71712866886398563"/>
    <s v="Derived (4b)"/>
    <m/>
    <m/>
    <s v=""/>
    <m/>
    <s v=""/>
    <n v="44.9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0.14213375240090798"/>
    <n v="-4.7259472673301904E-2"/>
    <m/>
    <m/>
  </r>
  <r>
    <x v="75"/>
    <s v="Wu et al. 2017"/>
    <n v="145.1"/>
    <x v="476"/>
    <x v="0"/>
    <x v="1"/>
    <x v="1"/>
    <x v="10"/>
    <x v="0"/>
    <n v="15.33593967902171"/>
    <n v="0"/>
    <n v="0"/>
    <s v="Table 4"/>
    <n v="4"/>
    <s v="N"/>
    <s v="Neg"/>
    <x v="1"/>
    <s v="mode choice (probability)"/>
    <m/>
    <s v="discrete"/>
    <x v="1"/>
    <s v="Transit stop ridership"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8"/>
    <s v="Beijing"/>
    <n v="2009"/>
    <x v="0"/>
    <n v="9462"/>
    <n v="1"/>
    <s v="Q"/>
    <s v="Y"/>
    <n v="1"/>
    <n v="0"/>
    <n v="0"/>
    <n v="0"/>
    <x v="0"/>
    <x v="1"/>
    <x v="0"/>
    <n v="1"/>
    <x v="0"/>
    <n v="1"/>
    <n v="0"/>
    <n v="1"/>
    <x v="3"/>
    <s v="population density"/>
    <m/>
    <x v="7"/>
    <s v="Origin/residence"/>
    <s v="other"/>
    <s v=" TAZ"/>
    <s v="Multinomial logistic"/>
    <s v="not choosing transit"/>
    <m/>
    <s v="4a, 7a"/>
    <n v="-4.9881759999999997E-2"/>
    <s v="derived (7a)"/>
    <n v="-0.02"/>
    <n v="0.98019867330675525"/>
    <m/>
    <s v="Derived (4a)"/>
    <m/>
    <m/>
    <m/>
    <m/>
    <m/>
    <m/>
    <m/>
    <m/>
    <s v="NS"/>
    <m/>
    <m/>
    <m/>
    <m/>
    <s v="not stated"/>
    <m/>
    <m/>
    <m/>
    <m/>
    <m/>
    <m/>
    <m/>
    <m/>
    <m/>
    <n v="0.12180000000000001"/>
    <n v="2.84"/>
    <n v="-4.9881759999999997E-2"/>
    <m/>
    <m/>
  </r>
  <r>
    <x v="31"/>
    <s v="Gordon 2004"/>
    <n v="15.18"/>
    <x v="477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3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5.0481037192247245E-2"/>
    <s v="derived (7b)"/>
    <n v="-1.3573"/>
    <m/>
    <n v="0.2573546974224068"/>
    <s v="Derived (4b)"/>
    <m/>
    <m/>
    <s v=""/>
    <m/>
    <s v=""/>
    <n v="106.3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3.719224724986904E-2"/>
    <n v="-5.0481037192247245E-2"/>
    <m/>
    <m/>
  </r>
  <r>
    <x v="31"/>
    <s v="Gordon 2004"/>
    <n v="15.16"/>
    <x v="478"/>
    <x v="0"/>
    <x v="1"/>
    <x v="1"/>
    <x v="95"/>
    <x v="0"/>
    <n v="39.368137514305083"/>
    <n v="0"/>
    <n v="0"/>
    <s v="Model 2 - c p. 25 (pooled) (log-linear)"/>
    <n v="3"/>
    <s v="Y"/>
    <s v="Neg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1"/>
    <s v="Type 7:above ave density,newer housing, below ave street density,above ave intersection density,above ave cul-de-sac density"/>
    <n v="1"/>
    <x v="10"/>
    <s v="Origin/residence"/>
    <s v="census geography"/>
    <s v=" STF3"/>
    <s v="Negative binomial regression"/>
    <m/>
    <m/>
    <s v="4b, 5, 103"/>
    <n v="-5.1580338746289506E-2"/>
    <s v="derived (7b)"/>
    <n v="-0.3629"/>
    <m/>
    <n v="0.69565599562049307"/>
    <s v="Derived (4b)"/>
    <m/>
    <m/>
    <s v=""/>
    <m/>
    <s v=""/>
    <n v="84.6"/>
    <s v="χ2"/>
    <s v=""/>
    <n v="0.1"/>
    <m/>
    <m/>
    <m/>
    <m/>
    <n v="0.82"/>
    <s v="pseudo R2"/>
    <n v="-30376"/>
    <s v=""/>
    <n v="6854.2"/>
    <s v="χ2"/>
    <m/>
    <m/>
    <m/>
    <s v=""/>
    <s v=""/>
    <n v="0.14213375240090798"/>
    <n v="-5.1580338746289506E-2"/>
    <m/>
    <m/>
  </r>
  <r>
    <x v="53"/>
    <s v="Zhu et al. 2013"/>
    <n v="54.1"/>
    <x v="479"/>
    <x v="1"/>
    <x v="1"/>
    <x v="1"/>
    <x v="188"/>
    <x v="1"/>
    <n v="10.963123976523958"/>
    <e v="#VALUE!"/>
    <e v="#VALUE!"/>
    <s v="Table 3 p. 68"/>
    <n v="2"/>
    <s v="N"/>
    <s v="Pos"/>
    <x v="1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4934"/>
    <n v="1"/>
    <s v="O"/>
    <s v="N"/>
    <n v="0"/>
    <n v="0"/>
    <n v="0"/>
    <n v="0"/>
    <x v="1"/>
    <x v="1"/>
    <x v="0"/>
    <n v="1"/>
    <x v="0"/>
    <n v="1"/>
    <n v="1"/>
    <n v="1"/>
    <x v="2"/>
    <s v="Housing diversity:Entropy: maximises eveness --&gt; 1"/>
    <m/>
    <x v="14"/>
    <s v="Origin/residence"/>
    <s v="census geography"/>
    <s v="block or tract"/>
    <s v="Multinomial logistic"/>
    <s v="automobile"/>
    <m/>
    <s v="4b, 7a"/>
    <n v="-5.7599999999999995E-3"/>
    <s v="derived (7a)"/>
    <n v="0.04"/>
    <m/>
    <n v="1.0408107741923882"/>
    <s v="Derived (4b)"/>
    <s v=""/>
    <s v=""/>
    <s v=""/>
    <m/>
    <n v="0.45"/>
    <s v=""/>
    <s v=""/>
    <s v=""/>
    <s v=""/>
    <s v=""/>
    <m/>
    <m/>
    <m/>
    <n v="0.14299999999999999"/>
    <s v="pseudo R2"/>
    <s v=""/>
    <s v=""/>
    <s v=""/>
    <s v=""/>
    <m/>
    <m/>
    <m/>
    <s v=""/>
    <n v="0.04"/>
    <n v="-0.15"/>
    <n v="-5.7599999999999995E-3"/>
    <m/>
    <m/>
  </r>
  <r>
    <x v="31"/>
    <s v="Gordon 2004"/>
    <n v="15.19"/>
    <x v="480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20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5.2078452942203597E-2"/>
    <s v="derived (7b)"/>
    <n v="-2.0017"/>
    <m/>
    <n v="0.13510540870382476"/>
    <s v="Derived (4b)"/>
    <m/>
    <m/>
    <s v=""/>
    <m/>
    <s v=""/>
    <n v="13.5"/>
    <s v="χ2"/>
    <s v=""/>
    <n v="0.1"/>
    <m/>
    <m/>
    <m/>
    <m/>
    <n v="0.69899999999999995"/>
    <s v="pseudo R2"/>
    <n v="-2939.3"/>
    <s v=""/>
    <n v="721"/>
    <s v="χ2"/>
    <m/>
    <m/>
    <m/>
    <s v=""/>
    <s v=""/>
    <n v="2.6017111925964728E-2"/>
    <n v="-5.2078452942203597E-2"/>
    <m/>
    <m/>
  </r>
  <r>
    <x v="53"/>
    <s v="Zhu et al. 2013"/>
    <n v="54.2"/>
    <x v="481"/>
    <x v="1"/>
    <x v="1"/>
    <x v="1"/>
    <x v="188"/>
    <x v="1"/>
    <n v="10.963123976523958"/>
    <e v="#VALUE!"/>
    <e v="#VALUE!"/>
    <s v="Table 4 p. 68"/>
    <n v="2"/>
    <s v="N"/>
    <s v="Pos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3334"/>
    <n v="1"/>
    <s v="O"/>
    <s v="N"/>
    <n v="0"/>
    <n v="0"/>
    <n v="0"/>
    <n v="0"/>
    <x v="1"/>
    <x v="1"/>
    <x v="0"/>
    <n v="1"/>
    <x v="0"/>
    <n v="1"/>
    <n v="1"/>
    <n v="1"/>
    <x v="2"/>
    <s v="Housing diversity:Entropy: maximises eveness --&gt; 1"/>
    <m/>
    <x v="14"/>
    <s v="not stated"/>
    <s v="census geography"/>
    <s v="block or tract"/>
    <s v="Binary logistic"/>
    <s v="no transit trip"/>
    <m/>
    <s v="4a, 7a"/>
    <n v="-1.2959999999999999E-2"/>
    <s v="derived (7a)"/>
    <n v="0.09"/>
    <n v="1.0941742837052104"/>
    <m/>
    <s v="Derived (4a)"/>
    <s v=""/>
    <s v=""/>
    <s v=""/>
    <m/>
    <n v="0.73"/>
    <s v=""/>
    <s v=""/>
    <s v=""/>
    <s v=""/>
    <s v=""/>
    <m/>
    <m/>
    <m/>
    <n v="0.27500000000000002"/>
    <s v="pseudo R2"/>
    <s v=""/>
    <s v=""/>
    <s v=""/>
    <s v=""/>
    <m/>
    <m/>
    <m/>
    <s v=""/>
    <n v="0.04"/>
    <n v="-0.15"/>
    <n v="-1.2959999999999999E-2"/>
    <m/>
    <m/>
  </r>
  <r>
    <x v="53"/>
    <s v="Zhu et al. 2013"/>
    <n v="54.2"/>
    <x v="482"/>
    <x v="1"/>
    <x v="1"/>
    <x v="1"/>
    <x v="206"/>
    <x v="6"/>
    <n v="11.084061525982584"/>
    <n v="3.6946871753275277"/>
    <n v="-3.5468996883144269E-4"/>
    <s v="Table 4 p. 68"/>
    <n v="2"/>
    <s v="N"/>
    <s v="Neg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3334"/>
    <n v="1"/>
    <s v="O"/>
    <s v="N"/>
    <n v="0"/>
    <n v="0"/>
    <n v="0"/>
    <n v="0"/>
    <x v="1"/>
    <x v="1"/>
    <x v="0"/>
    <n v="1"/>
    <x v="0"/>
    <n v="1"/>
    <n v="1"/>
    <n v="1"/>
    <x v="2"/>
    <s v="Land use mix:Entropy: maximises eveness --&gt; 1"/>
    <m/>
    <x v="2"/>
    <s v="not stated"/>
    <s v="census geography"/>
    <s v="block or tract"/>
    <s v="Binary logistic"/>
    <s v="no transit trip"/>
    <m/>
    <s v="4a, 7a"/>
    <n v="-9.6000000000000002E-5"/>
    <s v="derived (7a)"/>
    <n v="-0.01"/>
    <n v="0.99004983374916811"/>
    <m/>
    <s v="Derived (4a)"/>
    <s v=""/>
    <s v=""/>
    <s v=""/>
    <m/>
    <n v="-0.08"/>
    <s v=""/>
    <s v=""/>
    <s v=""/>
    <s v=""/>
    <s v=""/>
    <m/>
    <m/>
    <m/>
    <n v="0.27500000000000002"/>
    <s v="pseudo R2"/>
    <s v=""/>
    <s v=""/>
    <s v=""/>
    <s v=""/>
    <m/>
    <m/>
    <m/>
    <s v=""/>
    <n v="0.04"/>
    <n v="0.01"/>
    <n v="-9.6000000000000002E-5"/>
    <m/>
    <m/>
  </r>
  <r>
    <x v="53"/>
    <s v="Zhu et al. 2013"/>
    <n v="54.3"/>
    <x v="483"/>
    <x v="1"/>
    <x v="1"/>
    <x v="1"/>
    <x v="206"/>
    <x v="6"/>
    <n v="11.084061525982584"/>
    <n v="3.6946871753275277"/>
    <n v="-3.5468996883144269E-4"/>
    <s v="Table 5 p. 69"/>
    <n v="2"/>
    <s v="N"/>
    <s v="Neg"/>
    <x v="1"/>
    <s v="Transit use (probability)"/>
    <s v="individual"/>
    <s v="binary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Non-work"/>
    <x v="1"/>
    <s v="Los Angeles"/>
    <n v="2009"/>
    <x v="0"/>
    <n v="8181"/>
    <n v="1"/>
    <s v="O"/>
    <s v="Y"/>
    <n v="0"/>
    <n v="0"/>
    <n v="0"/>
    <n v="0"/>
    <x v="1"/>
    <x v="1"/>
    <x v="0"/>
    <n v="1"/>
    <x v="0"/>
    <n v="1"/>
    <n v="1"/>
    <n v="1"/>
    <x v="2"/>
    <s v="Land use mix:Entropy: maximises eveness --&gt; 1"/>
    <m/>
    <x v="2"/>
    <s v="not stated"/>
    <s v="census geography"/>
    <s v="block or tract"/>
    <s v="Binary logistic"/>
    <s v="no transit trip"/>
    <m/>
    <s v="4a, 7a"/>
    <n v="-9.6000000000000002E-5"/>
    <s v="derived (7a)"/>
    <n v="-0.01"/>
    <n v="0.99004983374916811"/>
    <m/>
    <s v="Derived (4a)"/>
    <s v=""/>
    <s v=""/>
    <s v=""/>
    <m/>
    <n v="-0.18"/>
    <s v=""/>
    <s v=""/>
    <s v=""/>
    <s v=""/>
    <s v=""/>
    <m/>
    <m/>
    <m/>
    <n v="222"/>
    <s v="pseudo R2"/>
    <s v=""/>
    <s v=""/>
    <s v=""/>
    <s v=""/>
    <m/>
    <m/>
    <m/>
    <s v=""/>
    <n v="0.04"/>
    <n v="0.01"/>
    <n v="-9.6000000000000002E-5"/>
    <m/>
    <m/>
  </r>
  <r>
    <x v="53"/>
    <s v="Zhu et al. 2013"/>
    <n v="54.1"/>
    <x v="484"/>
    <x v="1"/>
    <x v="1"/>
    <x v="1"/>
    <x v="206"/>
    <x v="6"/>
    <n v="11.084061525982584"/>
    <n v="3.6946871753275277"/>
    <n v="-2.4828297818200989E-3"/>
    <s v="Table 3 p. 68"/>
    <n v="2"/>
    <s v="N"/>
    <s v="Neg"/>
    <x v="1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9"/>
    <x v="0"/>
    <n v="4934"/>
    <n v="1"/>
    <s v="O"/>
    <s v="N"/>
    <n v="0"/>
    <n v="0"/>
    <n v="0"/>
    <n v="0"/>
    <x v="1"/>
    <x v="1"/>
    <x v="0"/>
    <n v="1"/>
    <x v="0"/>
    <n v="1"/>
    <n v="1"/>
    <n v="1"/>
    <x v="2"/>
    <s v="Land use mix:Entropy: maximises eveness --&gt; 1"/>
    <m/>
    <x v="2"/>
    <s v="Origin/residence"/>
    <s v="census geography"/>
    <s v="block or tract"/>
    <s v="Multinomial logistic"/>
    <s v="automobile"/>
    <m/>
    <s v="4b, 7a"/>
    <n v="-6.7200000000000007E-4"/>
    <s v="derived (7a)"/>
    <n v="-7.0000000000000007E-2"/>
    <m/>
    <n v="0.93239381990594827"/>
    <s v="Derived (4b)"/>
    <s v=""/>
    <s v=""/>
    <s v=""/>
    <m/>
    <n v="-0.77"/>
    <s v=""/>
    <s v=""/>
    <s v=""/>
    <s v=""/>
    <s v=""/>
    <m/>
    <m/>
    <m/>
    <n v="0.14299999999999999"/>
    <s v="pseudo R2"/>
    <s v=""/>
    <s v=""/>
    <s v=""/>
    <s v=""/>
    <m/>
    <m/>
    <m/>
    <s v=""/>
    <n v="0.04"/>
    <n v="0.01"/>
    <n v="-6.7200000000000007E-4"/>
    <m/>
    <m/>
  </r>
  <r>
    <x v="55"/>
    <s v="Saghapour et al. 2016"/>
    <n v="80.099999999999994"/>
    <x v="485"/>
    <x v="1"/>
    <x v="1"/>
    <x v="1"/>
    <x v="272"/>
    <x v="2"/>
    <n v="2050.1330967169479"/>
    <n v="2050.1330967169479"/>
    <n v="46.210000000000008"/>
    <s v="Table 5 p. 7"/>
    <n v="3"/>
    <s v="Y"/>
    <s v="Pos"/>
    <x v="0"/>
    <s v="mode choice (probability)"/>
    <s v="trip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4"/>
    <s v="Melbourne"/>
    <n v="2009"/>
    <x v="0"/>
    <n v="22201"/>
    <n v="1"/>
    <s v="O"/>
    <s v="N"/>
    <n v="0"/>
    <n v="0"/>
    <n v="0"/>
    <n v="0"/>
    <x v="1"/>
    <x v="1"/>
    <x v="0"/>
    <n v="1"/>
    <x v="0"/>
    <n v="0"/>
    <n v="1"/>
    <n v="1"/>
    <x v="2"/>
    <s v="Land use mix:Entropy: maximises eveness --&gt; 1"/>
    <m/>
    <x v="2"/>
    <s v="Origin/residence"/>
    <s v="census geography"/>
    <s v="block or tract"/>
    <s v="Multinomial logistic"/>
    <s v="automobile"/>
    <m/>
    <s v="7a, 8a"/>
    <n v="2.2540000000000001E-2"/>
    <s v="derived (7a)"/>
    <n v="7.0000000000000007E-2"/>
    <n v="1.08"/>
    <m/>
    <s v="Source"/>
    <s v=""/>
    <s v=""/>
    <n v="46.21"/>
    <m/>
    <s v=""/>
    <n v="46.21"/>
    <s v="Wald"/>
    <s v=""/>
    <n v="0.1"/>
    <s v=""/>
    <m/>
    <n v="4.8777320926206448E-4"/>
    <s v="Derived (8a)"/>
    <s v="not stated"/>
    <s v=""/>
    <n v="29062.728999999999"/>
    <n v="0"/>
    <n v="11580.636"/>
    <s v="χ2"/>
    <m/>
    <m/>
    <m/>
    <n v="33"/>
    <n v="0.19500000000000001"/>
    <n v="0.4"/>
    <n v="2.2540000000000001E-2"/>
    <m/>
    <m/>
  </r>
  <r>
    <x v="68"/>
    <s v="Lee et al. 2017"/>
    <n v="88.1"/>
    <x v="486"/>
    <x v="1"/>
    <x v="1"/>
    <x v="1"/>
    <x v="206"/>
    <x v="2"/>
    <n v="11.084061525982584"/>
    <n v="11.084061525982584"/>
    <n v="-0.72869786895837474"/>
    <s v="Table 5 p. 20"/>
    <n v="5"/>
    <s v="N"/>
    <s v="Neg"/>
    <x v="1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3"/>
    <s v="Seoul metropolitan area"/>
    <n v="2010"/>
    <x v="1"/>
    <n v="78"/>
    <n v="1"/>
    <s v="O"/>
    <s v="N"/>
    <n v="1"/>
    <n v="0"/>
    <n v="0"/>
    <n v="0"/>
    <x v="1"/>
    <x v="1"/>
    <x v="0"/>
    <n v="1"/>
    <x v="0"/>
    <n v="0"/>
    <n v="0"/>
    <n v="0"/>
    <x v="2"/>
    <s v="Land use diversity:1 -HHI (where HHI is maximised for a single use)"/>
    <m/>
    <x v="2"/>
    <s v="Origin/residence"/>
    <s v="other"/>
    <s v=" city or metropolitan area"/>
    <s v="OLS"/>
    <m/>
    <m/>
    <s v="1, 6c"/>
    <n v="-6.5742856736242888E-2"/>
    <s v="derived (6c)"/>
    <n v="-5.8327416666666672"/>
    <m/>
    <m/>
    <s v=""/>
    <n v="-3.6999999999999998E-2"/>
    <s v="Derived (1): Standardised beta coefficient"/>
    <s v=""/>
    <m/>
    <s v=""/>
    <m/>
    <m/>
    <s v=""/>
    <n v="0.59799999999999998"/>
    <s v=""/>
    <m/>
    <m/>
    <m/>
    <n v="0.78900000000000003"/>
    <s v="Adjusted R2"/>
    <s v=""/>
    <n v="0"/>
    <n v="21.547999999999998"/>
    <s v="Fisher's distribution"/>
    <m/>
    <m/>
    <m/>
    <s v=""/>
    <n v="52.7"/>
    <n v="0.59399999999999997"/>
    <n v="-6.5742856736242888E-2"/>
    <n v="18.917000000000002"/>
    <n v="0.12"/>
  </r>
  <r>
    <x v="50"/>
    <s v="Bhattacharya 2013"/>
    <n v="72.3"/>
    <x v="487"/>
    <x v="0"/>
    <x v="1"/>
    <x v="1"/>
    <x v="273"/>
    <x v="0"/>
    <n v="26.215939508320076"/>
    <n v="0"/>
    <n v="0"/>
    <s v="Table 3.4 p. 66"/>
    <n v="2"/>
    <s v="N"/>
    <s v="Neg"/>
    <x v="1"/>
    <s v="Transit users"/>
    <s v="individual"/>
    <s v="Count"/>
    <x v="1"/>
    <s v="O-D pair"/>
    <s v="Revealed preference"/>
    <s v="Secondary - travel or household survey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298"/>
    <n v="1"/>
    <s v="O"/>
    <s v="Y"/>
    <n v="0"/>
    <n v="1"/>
    <n v="0"/>
    <n v="0"/>
    <x v="0"/>
    <x v="1"/>
    <x v="0"/>
    <n v="1"/>
    <x v="0"/>
    <n v="0"/>
    <n v="1"/>
    <n v="0"/>
    <x v="3"/>
    <s v="Employment density"/>
    <m/>
    <x v="5"/>
    <s v="Destination/workplace"/>
    <s v="other"/>
    <s v=" TAZ"/>
    <s v="Negative binomial regression"/>
    <m/>
    <m/>
    <s v="4b, 8a, 8b"/>
    <n v="-0.06"/>
    <s v="Source"/>
    <n v="-4.2506000000000002E-3"/>
    <m/>
    <n v="0.99575842101407974"/>
    <s v="Derived (4b)"/>
    <s v=""/>
    <s v=""/>
    <n v="-1.5729563704992044"/>
    <s v="Derived (8b)"/>
    <n v="-1.57"/>
    <s v=""/>
    <s v=""/>
    <s v="-0.009547, 0.0010458"/>
    <n v="0.11600000000000001"/>
    <n v="2.7022999999999999E-3"/>
    <s v="Source"/>
    <n v="3.8144732508351757E-2"/>
    <s v="Derived (8a)"/>
    <n v="1.17E-2"/>
    <s v="pseudo R2"/>
    <n v="-1091.6280999999999"/>
    <s v=""/>
    <s v=""/>
    <s v=""/>
    <m/>
    <m/>
    <m/>
    <s v=""/>
    <s v=""/>
    <s v=""/>
    <s v=""/>
    <m/>
    <m/>
  </r>
  <r>
    <x v="36"/>
    <s v="Ewing et al. 2015"/>
    <n v="113.1"/>
    <x v="488"/>
    <x v="1"/>
    <x v="1"/>
    <x v="1"/>
    <x v="274"/>
    <x v="4"/>
    <n v="53.450459652706847"/>
    <n v="26.725229826353424"/>
    <n v="3.2705000000000006"/>
    <s v="Table 11 p. 2343"/>
    <n v="3"/>
    <s v="Y"/>
    <s v="Pos"/>
    <x v="0"/>
    <s v="Transit use (probability)"/>
    <s v="household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15 cities"/>
    <s v="varies"/>
    <x v="1"/>
    <n v="62011"/>
    <n v="1"/>
    <s v="O"/>
    <s v="Y"/>
    <n v="1"/>
    <n v="0"/>
    <n v="0"/>
    <n v="0"/>
    <x v="1"/>
    <x v="1"/>
    <x v="0"/>
    <n v="1"/>
    <x v="0"/>
    <n v="0"/>
    <n v="0"/>
    <n v="0"/>
    <x v="2"/>
    <s v="Land use entropy:Entropy: maximises eveness --&gt; 1"/>
    <m/>
    <x v="2"/>
    <s v="Origin/residence"/>
    <s v="radial"/>
    <s v=" 400m"/>
    <s v="logistic"/>
    <s v="no transit trip"/>
    <m/>
    <s v="4a, 7a, 5, 8a"/>
    <n v="0.12237500000000001"/>
    <s v="derived (7a)"/>
    <n v="0.625"/>
    <n v="1.8682459574322223"/>
    <m/>
    <s v="Derived (4a)"/>
    <s v=""/>
    <s v=""/>
    <n v="6.5410000000000004"/>
    <m/>
    <s v=""/>
    <s v=""/>
    <s v=""/>
    <s v=""/>
    <n v="1E-3"/>
    <n v="9.5000000000000001E-2"/>
    <m/>
    <n v="1.8708913010243081E-2"/>
    <s v="Derived (8a)"/>
    <n v="0.71"/>
    <s v="pseudo R2"/>
    <s v=""/>
    <s v=""/>
    <s v=""/>
    <s v=""/>
    <m/>
    <m/>
    <m/>
    <s v=""/>
    <n v="0.11"/>
    <n v="0.22"/>
    <n v="0.12237500000000001"/>
    <m/>
    <m/>
  </r>
  <r>
    <x v="31"/>
    <s v="Gordon 2004"/>
    <n v="15.19"/>
    <x v="489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1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6.401838658983762E-2"/>
    <s v="derived (7b)"/>
    <n v="-1.5213000000000001"/>
    <m/>
    <n v="0.21842774623066236"/>
    <s v="Derived (4b)"/>
    <m/>
    <m/>
    <s v=""/>
    <m/>
    <s v=""/>
    <n v="5.9"/>
    <s v="χ2"/>
    <s v=""/>
    <n v="0.1"/>
    <m/>
    <m/>
    <m/>
    <m/>
    <n v="0.69899999999999995"/>
    <s v="pseudo R2"/>
    <n v="-2939.3"/>
    <s v=""/>
    <n v="721"/>
    <s v="χ2"/>
    <m/>
    <m/>
    <m/>
    <s v=""/>
    <s v=""/>
    <n v="4.2081368954077179E-2"/>
    <n v="-6.401838658983762E-2"/>
    <m/>
    <m/>
  </r>
  <r>
    <x v="18"/>
    <s v="Zhang 2004"/>
    <n v="131.1"/>
    <x v="490"/>
    <x v="0"/>
    <x v="1"/>
    <x v="1"/>
    <x v="275"/>
    <x v="0"/>
    <n v="10.980798853116566"/>
    <n v="0"/>
    <n v="0"/>
    <s v="Table 3 (Boston - work trip, expanded)"/>
    <n v="4"/>
    <s v="N"/>
    <s v="Neg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ork"/>
    <x v="1"/>
    <s v="Boston"/>
    <n v="1991"/>
    <x v="0"/>
    <n v="1619"/>
    <n v="1"/>
    <s v="O"/>
    <s v="N"/>
    <n v="1"/>
    <n v="1"/>
    <n v="1"/>
    <n v="0"/>
    <x v="0"/>
    <x v="1"/>
    <x v="0"/>
    <n v="1"/>
    <x v="0"/>
    <n v="1"/>
    <n v="1"/>
    <n v="1"/>
    <x v="2"/>
    <s v="Land use balance (origin)"/>
    <m/>
    <x v="4"/>
    <s v="Origin/residence"/>
    <s v="other"/>
    <s v=" 800m"/>
    <s v="Multinomial logistic"/>
    <s v="drive alone or active modes"/>
    <m/>
    <s v="7a, 8a"/>
    <n v="-6.5568999999999988E-2"/>
    <s v="derived (7a)"/>
    <n v="-0.2261"/>
    <m/>
    <m/>
    <m/>
    <m/>
    <m/>
    <n v="-0.72"/>
    <m/>
    <m/>
    <m/>
    <m/>
    <m/>
    <s v="NS"/>
    <m/>
    <m/>
    <n v="9.1068055555555541E-2"/>
    <s v="Derived (8a)"/>
    <n v="0.41599999999999998"/>
    <s v="Adjusted ρ2"/>
    <m/>
    <m/>
    <m/>
    <m/>
    <m/>
    <m/>
    <m/>
    <m/>
    <n v="0.30399999999999999"/>
    <n v="0.28999999999999998"/>
    <n v="-4.563602399999999E-2"/>
    <m/>
    <m/>
  </r>
  <r>
    <x v="36"/>
    <s v="Ewing et al. 2015"/>
    <n v="113.2"/>
    <x v="491"/>
    <x v="1"/>
    <x v="1"/>
    <x v="1"/>
    <x v="276"/>
    <x v="4"/>
    <n v="49.173834314169305"/>
    <n v="24.586917157084653"/>
    <n v="2.1724999999999999"/>
    <s v="Table 12 p. 2343"/>
    <n v="3"/>
    <s v="Y"/>
    <s v="Pos"/>
    <x v="0"/>
    <s v="ridership"/>
    <s v="trip"/>
    <s v="Count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15 cities"/>
    <s v="varies"/>
    <x v="1"/>
    <n v="6719"/>
    <n v="1"/>
    <s v="O"/>
    <s v="Y"/>
    <n v="1"/>
    <n v="0"/>
    <n v="0"/>
    <n v="0"/>
    <x v="1"/>
    <x v="1"/>
    <x v="0"/>
    <n v="1"/>
    <x v="0"/>
    <n v="0"/>
    <n v="0"/>
    <n v="0"/>
    <x v="2"/>
    <s v="Land use entropy:Entropy: maximises eveness --&gt; 1"/>
    <m/>
    <x v="2"/>
    <s v="Origin/residence"/>
    <s v="radial"/>
    <s v=" 800m"/>
    <s v="Negative binomial regression"/>
    <m/>
    <m/>
    <s v="7b, 8a"/>
    <n v="8.8359999999999994E-2"/>
    <s v="derived (7b)"/>
    <n v="0.188"/>
    <m/>
    <n v="1.2068335153496053"/>
    <s v="Derived (4b)"/>
    <s v=""/>
    <s v=""/>
    <n v="4.3449999999999998"/>
    <m/>
    <s v=""/>
    <s v=""/>
    <s v=""/>
    <s v=""/>
    <n v="1E-3"/>
    <n v="1.1E-4"/>
    <s v="Source"/>
    <n v="2.033601841196778E-2"/>
    <s v="Derived (8a)"/>
    <n v="0.17"/>
    <s v="pseudo R2"/>
    <s v=""/>
    <s v=""/>
    <s v=""/>
    <s v=""/>
    <m/>
    <m/>
    <m/>
    <s v=""/>
    <s v=""/>
    <n v="0.47"/>
    <n v="8.8359999999999994E-2"/>
    <m/>
    <m/>
  </r>
  <r>
    <x v="31"/>
    <s v="Gordon 2004"/>
    <n v="15.18"/>
    <x v="492"/>
    <x v="0"/>
    <x v="1"/>
    <x v="1"/>
    <x v="95"/>
    <x v="0"/>
    <n v="39.368137514305083"/>
    <n v="0"/>
    <n v="0"/>
    <s v="Model 2 - c p. 25 (SF) (log-linear)"/>
    <n v="3"/>
    <s v="Y"/>
    <s v="Neg"/>
    <x v="2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1"/>
    <s v="Type 7:above ave density,newer housing, below ave street density,above ave intersection density,above ave cul-de-sac density"/>
    <n v="1"/>
    <x v="10"/>
    <s v="Origin/residence"/>
    <s v="census geography"/>
    <s v=" STF3"/>
    <s v="Negative binomial regression"/>
    <m/>
    <m/>
    <s v="4b, 5, 103"/>
    <n v="-6.9730818927885449E-2"/>
    <s v="derived (7b)"/>
    <n v="-0.49059999999999998"/>
    <m/>
    <n v="0.61225892859860509"/>
    <s v="Derived (4b)"/>
    <m/>
    <m/>
    <s v=""/>
    <m/>
    <s v=""/>
    <n v="41.7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0.14213375240090798"/>
    <n v="-6.9730818927885449E-2"/>
    <m/>
    <m/>
  </r>
  <r>
    <x v="31"/>
    <s v="Gordon 2004"/>
    <n v="15.19"/>
    <x v="493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2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7.0435900122228043E-2"/>
    <s v="derived (7b)"/>
    <n v="-0.46960000000000002"/>
    <m/>
    <n v="0.62525231919686264"/>
    <s v="Derived (4b)"/>
    <m/>
    <m/>
    <s v=""/>
    <m/>
    <s v=""/>
    <n v="20.2"/>
    <s v="χ2"/>
    <s v=""/>
    <n v="0.1"/>
    <m/>
    <m/>
    <m/>
    <m/>
    <n v="0.69899999999999995"/>
    <s v="pseudo R2"/>
    <n v="-2939.3"/>
    <s v=""/>
    <n v="721"/>
    <s v="χ2"/>
    <m/>
    <m/>
    <m/>
    <s v=""/>
    <s v=""/>
    <n v="0.14999126942552821"/>
    <n v="-7.0435900122228043E-2"/>
    <m/>
    <m/>
  </r>
  <r>
    <x v="66"/>
    <s v="Bhiromkaew 2006"/>
    <n v="7.3"/>
    <x v="494"/>
    <x v="1"/>
    <x v="1"/>
    <x v="1"/>
    <x v="277"/>
    <x v="7"/>
    <n v="11.799736145812602"/>
    <n v="2.9499340364531506"/>
    <n v="0.40024999999999999"/>
    <s v="table 5.8 p. 137, mode share figure 4.7"/>
    <n v="3"/>
    <s v="N"/>
    <s v="Pos"/>
    <x v="1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Household density"/>
    <m/>
    <x v="7"/>
    <s v="Origin/residence"/>
    <s v="other"/>
    <s v=" TAZ"/>
    <s v="Multinomial logistic"/>
    <s v="automobile"/>
    <m/>
    <s v="4a, 7a, , 8a"/>
    <n v="0.13568100000000002"/>
    <s v="derived (7a)"/>
    <n v="3.5000000000000003E-2"/>
    <n v="1.0356197087996233"/>
    <m/>
    <s v="Derived (4a)"/>
    <m/>
    <m/>
    <n v="1.601"/>
    <m/>
    <s v=""/>
    <s v=""/>
    <s v=""/>
    <s v=""/>
    <s v=""/>
    <m/>
    <m/>
    <n v="8.4747657713928809E-2"/>
    <s v="Derived (8a)"/>
    <n v="0.34300000000000003"/>
    <s v="ρ2"/>
    <s v=""/>
    <s v=""/>
    <n v="-3457.86"/>
    <s v="χ2"/>
    <m/>
    <m/>
    <m/>
    <s v=""/>
    <n v="0.09"/>
    <n v="4.26"/>
    <n v="0.13568100000000002"/>
    <m/>
    <m/>
  </r>
  <r>
    <x v="46"/>
    <s v="Hess 2009"/>
    <n v="1.4"/>
    <x v="495"/>
    <x v="0"/>
    <x v="1"/>
    <x v="1"/>
    <x v="53"/>
    <x v="0"/>
    <e v="#N/A"/>
    <e v="#N/A"/>
    <e v="#N/A"/>
    <s v="Model 4, p. 18"/>
    <n v="3"/>
    <s v="N"/>
    <s v="Neg"/>
    <x v="1"/>
    <s v="Transit use (probability)"/>
    <s v="any transit trip in 12 months"/>
    <s v="binary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, San Jose (California)"/>
    <s v="2005 - 06"/>
    <x v="0"/>
    <n v="307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Binary logistic"/>
    <s v="no transit trip"/>
    <m/>
    <s v="4a, 7a"/>
    <n v="-7.7567148208469036E-2"/>
    <s v="derived (7a)"/>
    <n v="-0.311"/>
    <n v="0.73271387586933245"/>
    <m/>
    <s v="Derived (4a)"/>
    <m/>
    <s v=""/>
    <s v=""/>
    <m/>
    <s v=""/>
    <s v=""/>
    <s v=""/>
    <s v=""/>
    <s v=""/>
    <s v=""/>
    <m/>
    <m/>
    <m/>
    <s v="not stated"/>
    <s v=""/>
    <s v=""/>
    <s v=""/>
    <s v=""/>
    <s v=""/>
    <m/>
    <m/>
    <m/>
    <m/>
    <n v="0.65"/>
    <n v="0.71260586319218233"/>
    <n v="-7.7567148208469036E-2"/>
    <m/>
    <m/>
  </r>
  <r>
    <x v="31"/>
    <s v="Gordon 2004"/>
    <n v="15.18"/>
    <x v="496"/>
    <x v="0"/>
    <x v="1"/>
    <x v="1"/>
    <x v="53"/>
    <x v="0"/>
    <e v="#N/A"/>
    <e v="#N/A"/>
    <e v="#N/A"/>
    <s v="Model 2 - c p. 25 (SF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Francisco"/>
    <n v="2000"/>
    <x v="0"/>
    <n v="1430"/>
    <n v="1"/>
    <s v="O"/>
    <s v="N"/>
    <n v="0"/>
    <n v="0"/>
    <n v="0"/>
    <n v="0"/>
    <x v="0"/>
    <x v="1"/>
    <x v="0"/>
    <n v="1"/>
    <x v="0"/>
    <n v="0"/>
    <n v="0"/>
    <n v="0"/>
    <x v="4"/>
    <s v="Type 12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7.934538152610443E-2"/>
    <s v="derived (7b)"/>
    <n v="-0.52900000000000003"/>
    <m/>
    <n v="0.58919386904864368"/>
    <s v="Derived (4b)"/>
    <m/>
    <m/>
    <s v=""/>
    <m/>
    <s v=""/>
    <n v="44"/>
    <s v="χ2"/>
    <s v=""/>
    <n v="0.1"/>
    <m/>
    <m/>
    <m/>
    <m/>
    <n v="0.73799999999999999"/>
    <s v="pseudo R2"/>
    <n v="-8522.2999999999993"/>
    <s v=""/>
    <n v="1612.7"/>
    <s v="χ2"/>
    <m/>
    <m/>
    <m/>
    <s v=""/>
    <s v=""/>
    <n v="0.14999126942552821"/>
    <n v="-7.934538152610443E-2"/>
    <m/>
    <m/>
  </r>
  <r>
    <x v="31"/>
    <s v="Gordon 2004"/>
    <n v="15.19"/>
    <x v="497"/>
    <x v="0"/>
    <x v="1"/>
    <x v="1"/>
    <x v="53"/>
    <x v="0"/>
    <e v="#N/A"/>
    <e v="#N/A"/>
    <e v="#N/A"/>
    <s v="Model 2 - c p. 25 (S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n Diego"/>
    <n v="2000"/>
    <x v="0"/>
    <n v="593"/>
    <n v="1"/>
    <s v="O"/>
    <s v="N"/>
    <n v="0"/>
    <n v="0"/>
    <n v="0"/>
    <n v="0"/>
    <x v="0"/>
    <x v="1"/>
    <x v="0"/>
    <n v="1"/>
    <x v="0"/>
    <n v="0"/>
    <n v="0"/>
    <n v="0"/>
    <x v="4"/>
    <s v="Type 13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7.9740178103719223E-2"/>
    <s v="derived (7b)"/>
    <n v="-2.1440000000000001"/>
    <m/>
    <n v="0.11718516363470523"/>
    <s v="Derived (4b)"/>
    <m/>
    <m/>
    <s v=""/>
    <m/>
    <s v=""/>
    <n v="6.3"/>
    <s v="χ2"/>
    <s v=""/>
    <n v="0.1"/>
    <m/>
    <m/>
    <m/>
    <m/>
    <n v="0.69899999999999995"/>
    <s v="pseudo R2"/>
    <n v="-2939.3"/>
    <s v=""/>
    <n v="721"/>
    <s v="χ2"/>
    <m/>
    <m/>
    <m/>
    <s v=""/>
    <s v=""/>
    <n v="3.719224724986904E-2"/>
    <n v="-7.9740178103719223E-2"/>
    <m/>
    <m/>
  </r>
  <r>
    <x v="50"/>
    <s v="Bhattacharya 2013"/>
    <n v="72.400000000000006"/>
    <x v="498"/>
    <x v="0"/>
    <x v="1"/>
    <x v="1"/>
    <x v="278"/>
    <x v="0"/>
    <n v="14.489626168224298"/>
    <n v="0"/>
    <n v="0"/>
    <s v="Table 3.5 p. 67"/>
    <n v="2"/>
    <s v="N"/>
    <s v="Neg"/>
    <x v="1"/>
    <s v="Transit users"/>
    <s v="individual"/>
    <s v="Count"/>
    <x v="1"/>
    <s v="O-D pair"/>
    <s v="Revealed preference"/>
    <s v="Secondary - travel or household survey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Atlanta"/>
    <n v="2009"/>
    <x v="0"/>
    <n v="1605"/>
    <n v="1"/>
    <s v="O"/>
    <s v="Y"/>
    <n v="0"/>
    <n v="1"/>
    <n v="0"/>
    <n v="0"/>
    <x v="0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, 8a, 8b"/>
    <n v="-0.08"/>
    <s v="Source"/>
    <n v="-1.5503899999999999E-2"/>
    <m/>
    <n v="0.98461566674314471"/>
    <s v="Derived (4b)"/>
    <s v=""/>
    <s v=""/>
    <n v="-1.1591700934579439"/>
    <s v="Derived (8b)"/>
    <n v="-1.1599999999999999"/>
    <s v=""/>
    <s v=""/>
    <s v="-0.041719, 0.0107107"/>
    <n v="0.246"/>
    <n v="1.3375E-2"/>
    <s v="Source"/>
    <n v="6.9014893026915811E-2"/>
    <s v="Derived (8a)"/>
    <n v="4.19E-2"/>
    <s v="pseudo R2"/>
    <n v="-1417.5139999999999"/>
    <s v=""/>
    <s v=""/>
    <s v=""/>
    <m/>
    <m/>
    <m/>
    <s v=""/>
    <s v=""/>
    <s v=""/>
    <s v=""/>
    <m/>
    <m/>
  </r>
  <r>
    <x v="66"/>
    <s v="Bhiromkaew 2006"/>
    <n v="7.3"/>
    <x v="499"/>
    <x v="1"/>
    <x v="1"/>
    <x v="1"/>
    <x v="279"/>
    <x v="7"/>
    <n v="12.486100815418832"/>
    <n v="3.1215252038547079"/>
    <n v="0.40425000000000005"/>
    <s v="table 5.8 p. 137, mode share figure 4.7"/>
    <n v="3"/>
    <s v="N"/>
    <s v="Pos"/>
    <x v="1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Household density"/>
    <m/>
    <x v="7"/>
    <s v="Origin/residence"/>
    <s v="other"/>
    <s v=" TAZ"/>
    <s v="Multinomial logistic"/>
    <s v="automobile"/>
    <m/>
    <s v="4a, 7a, , 8a"/>
    <n v="0.12950399999999998"/>
    <s v="derived (7a)"/>
    <n v="3.2000000000000001E-2"/>
    <n v="1.0325175053051183"/>
    <m/>
    <s v="Derived (4a)"/>
    <m/>
    <m/>
    <n v="1.617"/>
    <m/>
    <s v=""/>
    <s v=""/>
    <s v=""/>
    <s v=""/>
    <s v=""/>
    <m/>
    <m/>
    <n v="8.0089053803339499E-2"/>
    <s v="Derived (8a)"/>
    <n v="0.34300000000000003"/>
    <s v="ρ2"/>
    <s v=""/>
    <s v=""/>
    <n v="-3457.86"/>
    <s v="χ2"/>
    <m/>
    <m/>
    <m/>
    <s v=""/>
    <n v="0.05"/>
    <n v="4.26"/>
    <n v="0.12950399999999998"/>
    <m/>
    <m/>
  </r>
  <r>
    <x v="6"/>
    <s v="Hamidi and Ewing 2014"/>
    <n v="34.200000000000003"/>
    <x v="500"/>
    <x v="0"/>
    <x v="1"/>
    <x v="1"/>
    <x v="280"/>
    <x v="0"/>
    <n v="4.5121951219512191"/>
    <n v="0"/>
    <n v="0"/>
    <s v="Tabe 7 p. 80"/>
    <n v="4"/>
    <s v="N"/>
    <s v="Neg"/>
    <x v="1"/>
    <s v="Mode share"/>
    <s v="activity"/>
    <s v="continuous (fraction)"/>
    <x v="1"/>
    <s v="census block group/ tract"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es"/>
    <s v="2007 - 2011"/>
    <x v="0"/>
    <n v="451"/>
    <n v="1"/>
    <s v="O"/>
    <s v="Y"/>
    <n v="0"/>
    <n v="0"/>
    <n v="1"/>
    <n v="0"/>
    <x v="0"/>
    <x v="1"/>
    <x v="0"/>
    <n v="1"/>
    <x v="0"/>
    <n v="0"/>
    <n v="0"/>
    <n v="0"/>
    <x v="1"/>
    <s v="Street factor"/>
    <m/>
    <x v="1"/>
    <s v="Both"/>
    <s v="other"/>
    <s v=" city or metropolitan area"/>
    <s v="OLS"/>
    <m/>
    <m/>
    <s v="6a, 8a"/>
    <n v="-8.2000000000000003E-2"/>
    <s v="Source (6a)"/>
    <n v="-8.2000000000000003E-2"/>
    <m/>
    <m/>
    <s v=""/>
    <s v=""/>
    <s v=""/>
    <n v="-0.37"/>
    <m/>
    <s v=""/>
    <s v=""/>
    <s v=""/>
    <s v=""/>
    <s v=""/>
    <m/>
    <m/>
    <n v="0.22162162162162163"/>
    <s v="Derived (8a)"/>
    <n v="0.66"/>
    <s v="R2"/>
    <s v=""/>
    <s v=""/>
    <s v=""/>
    <s v=""/>
    <n v="1"/>
    <n v="11"/>
    <n v="1"/>
    <n v="440"/>
    <s v=""/>
    <s v=""/>
    <s v=""/>
    <m/>
    <m/>
  </r>
  <r>
    <x v="31"/>
    <s v="Gordon 2004"/>
    <n v="15.17"/>
    <x v="501"/>
    <x v="0"/>
    <x v="1"/>
    <x v="1"/>
    <x v="53"/>
    <x v="0"/>
    <e v="#N/A"/>
    <e v="#N/A"/>
    <e v="#N/A"/>
    <s v="Model 2 - c p. 25 (LA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"/>
    <n v="2000"/>
    <x v="0"/>
    <n v="3307"/>
    <n v="1"/>
    <s v="O"/>
    <s v="N"/>
    <n v="0"/>
    <n v="0"/>
    <n v="0"/>
    <n v="0"/>
    <x v="0"/>
    <x v="1"/>
    <x v="0"/>
    <n v="1"/>
    <x v="0"/>
    <n v="0"/>
    <n v="0"/>
    <n v="0"/>
    <x v="4"/>
    <s v="Type 12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9.003975903614457E-2"/>
    <s v="derived (7b)"/>
    <n v="-0.60029999999999994"/>
    <m/>
    <n v="0.5486470172972524"/>
    <s v="Derived (4b)"/>
    <m/>
    <m/>
    <s v=""/>
    <m/>
    <s v=""/>
    <n v="122.4"/>
    <s v="χ2"/>
    <s v=""/>
    <n v="0.1"/>
    <m/>
    <m/>
    <m/>
    <m/>
    <n v="0.79500000000000004"/>
    <s v="pseudo R2"/>
    <n v="-16865"/>
    <s v=""/>
    <n v="4033.9"/>
    <s v="χ2"/>
    <m/>
    <m/>
    <m/>
    <s v=""/>
    <s v=""/>
    <n v="0.14999126942552821"/>
    <n v="-9.003975903614457E-2"/>
    <m/>
    <m/>
  </r>
  <r>
    <x v="31"/>
    <s v="Gordon 2004"/>
    <n v="15.16"/>
    <x v="502"/>
    <x v="0"/>
    <x v="1"/>
    <x v="1"/>
    <x v="53"/>
    <x v="0"/>
    <e v="#N/A"/>
    <e v="#N/A"/>
    <e v="#N/A"/>
    <s v="Model 2 - c p. 25 (pooled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Los Angeles, San Francisco, San Diego, Sacramento"/>
    <n v="2000"/>
    <x v="0"/>
    <n v="5727"/>
    <n v="1"/>
    <s v="O"/>
    <s v="N"/>
    <n v="0"/>
    <n v="0"/>
    <n v="0"/>
    <n v="0"/>
    <x v="0"/>
    <x v="1"/>
    <x v="0"/>
    <n v="1"/>
    <x v="0"/>
    <n v="0"/>
    <n v="0"/>
    <n v="0"/>
    <x v="4"/>
    <s v="Type 12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9.0474733717478606E-2"/>
    <s v="derived (7b)"/>
    <n v="-0.60319999999999996"/>
    <m/>
    <n v="0.54705824577925533"/>
    <s v="Derived (4b)"/>
    <m/>
    <m/>
    <s v=""/>
    <m/>
    <s v=""/>
    <n v="224.1"/>
    <s v="χ2"/>
    <s v=""/>
    <n v="0.1"/>
    <m/>
    <m/>
    <m/>
    <m/>
    <n v="0.82"/>
    <s v="pseudo R2"/>
    <n v="-30376"/>
    <s v=""/>
    <n v="6854.2"/>
    <s v="χ2"/>
    <m/>
    <m/>
    <m/>
    <s v=""/>
    <s v=""/>
    <n v="0.14999126942552821"/>
    <n v="-9.0474733717478606E-2"/>
    <m/>
    <m/>
  </r>
  <r>
    <x v="31"/>
    <s v="Gordon 2004"/>
    <n v="15.2"/>
    <x v="503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1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"/>
    <n v="-9.5528915662650593E-2"/>
    <s v="derived (7b)"/>
    <n v="-2.2700999999999998"/>
    <m/>
    <n v="0.1033018493816356"/>
    <s v="Derived (4b)"/>
    <m/>
    <m/>
    <s v=""/>
    <m/>
    <s v=""/>
    <n v="6.6"/>
    <s v="χ2"/>
    <s v=""/>
    <n v="0.1"/>
    <m/>
    <m/>
    <m/>
    <m/>
    <n v="0.57699999999999996"/>
    <s v="pseudo R2"/>
    <n v="-1869.5"/>
    <s v=""/>
    <n v="489"/>
    <s v="χ2"/>
    <m/>
    <m/>
    <m/>
    <s v=""/>
    <s v=""/>
    <n v="4.2081368954077179E-2"/>
    <n v="-9.5528915662650593E-2"/>
    <m/>
    <m/>
  </r>
  <r>
    <x v="66"/>
    <s v="Bhiromkaew 2006"/>
    <n v="7.3"/>
    <x v="504"/>
    <x v="1"/>
    <x v="1"/>
    <x v="1"/>
    <x v="281"/>
    <x v="7"/>
    <n v="11.479535520332027"/>
    <n v="2.8698838800830067"/>
    <n v="0.23400000000000001"/>
    <s v="table 5.8 p. 137, mode share figure 4.7"/>
    <n v="3"/>
    <s v="N"/>
    <s v="Pos"/>
    <x v="1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Household density"/>
    <m/>
    <x v="7"/>
    <s v="Origin/residence"/>
    <s v="other"/>
    <s v=" TAZ"/>
    <s v="Multinomial logistic"/>
    <s v="automobile"/>
    <m/>
    <s v="4a, 7a, , 8a"/>
    <n v="8.1536399999999981E-2"/>
    <s v="derived (7a)"/>
    <n v="2.1999999999999999E-2"/>
    <n v="1.0222437844704382"/>
    <m/>
    <s v="Derived (4a)"/>
    <m/>
    <m/>
    <n v="0.93600000000000005"/>
    <m/>
    <s v=""/>
    <s v=""/>
    <s v=""/>
    <s v=""/>
    <s v=""/>
    <m/>
    <m/>
    <n v="8.7111538461538435E-2"/>
    <s v="Derived (8a)"/>
    <n v="0.34300000000000003"/>
    <s v="ρ2"/>
    <s v=""/>
    <s v=""/>
    <n v="-3457.86"/>
    <s v="χ2"/>
    <m/>
    <m/>
    <m/>
    <s v=""/>
    <n v="0.13"/>
    <n v="4.26"/>
    <n v="8.1536399999999981E-2"/>
    <m/>
    <m/>
  </r>
  <r>
    <x v="66"/>
    <s v="Bhiromkaew 2006"/>
    <n v="7.2"/>
    <x v="505"/>
    <x v="1"/>
    <x v="1"/>
    <x v="1"/>
    <x v="282"/>
    <x v="7"/>
    <n v="11.667833450011669"/>
    <n v="2.9169583625029172"/>
    <n v="0.12424999999999999"/>
    <s v="Descriptives p. 100, table 5.4 p. 113 'transit', mode share p. 74"/>
    <n v="3"/>
    <s v="N"/>
    <s v="Pos"/>
    <x v="1"/>
    <s v="mode choice (probability)"/>
    <s v="activity"/>
    <s v="categorical"/>
    <x v="0"/>
    <m/>
    <s v="Revealed preference"/>
    <s v="Secondary - travel or household survey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s v="one job only"/>
    <s v="Work"/>
    <x v="1"/>
    <s v="Portland"/>
    <s v="1994/1995"/>
    <x v="0"/>
    <n v="2127"/>
    <n v="1"/>
    <s v="O"/>
    <s v="Y"/>
    <n v="1"/>
    <n v="1"/>
    <n v="0"/>
    <n v="0"/>
    <x v="1"/>
    <x v="1"/>
    <x v="0"/>
    <n v="1"/>
    <x v="0"/>
    <n v="1"/>
    <n v="1"/>
    <n v="0"/>
    <x v="3"/>
    <s v="Household density"/>
    <m/>
    <x v="7"/>
    <s v="Origin/residence"/>
    <s v="other"/>
    <s v=" TAZ"/>
    <s v="Multinomial logistic"/>
    <s v="automobile"/>
    <m/>
    <s v="4a, 7a, , 8a"/>
    <n v="4.2595739999999993E-2"/>
    <s v="derived (7a)"/>
    <n v="1.0999999999999999E-2"/>
    <n v="1.0110607224447195"/>
    <m/>
    <s v="Derived (4a)"/>
    <m/>
    <m/>
    <n v="0.497"/>
    <m/>
    <s v=""/>
    <s v=""/>
    <s v=""/>
    <s v=""/>
    <s v=""/>
    <m/>
    <m/>
    <n v="8.5705714285714274E-2"/>
    <s v="Derived (8a)"/>
    <n v="0.47699999999999998"/>
    <s v="ρ2"/>
    <s v=""/>
    <s v=""/>
    <n v="-1531.7840000000001"/>
    <s v="χ2"/>
    <m/>
    <m/>
    <m/>
    <s v=""/>
    <n v="9.0999999999999998E-2"/>
    <n v="4.26"/>
    <n v="4.2595739999999993E-2"/>
    <m/>
    <m/>
  </r>
  <r>
    <x v="15"/>
    <s v="Brown et al. 2006"/>
    <n v="30.2"/>
    <x v="506"/>
    <x v="0"/>
    <x v="1"/>
    <x v="1"/>
    <x v="283"/>
    <x v="0"/>
    <n v="2.6737967914438507"/>
    <n v="0"/>
    <n v="0"/>
    <s v="Table 5.4 p. 40 (Final model)"/>
    <n v="3"/>
    <s v="N"/>
    <s v="Neg"/>
    <x v="1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2"/>
    <s v="Land use diversity:highest score achieved for pefect balancing"/>
    <m/>
    <x v="2"/>
    <s v="Both"/>
    <s v="radial"/>
    <s v=" 400m"/>
    <s v="Negative binomial regression"/>
    <m/>
    <m/>
    <s v="4b, 7b,  8a, 8b"/>
    <n v="-0.1012"/>
    <s v="derived (7b)"/>
    <n v="-0.23"/>
    <m/>
    <n v="0.79453360250333405"/>
    <s v="Derived (4b)"/>
    <n v="-0.2064"/>
    <s v="semi-elasticity"/>
    <n v="-0.27058823529411768"/>
    <s v="Derived (8b)"/>
    <s v=""/>
    <s v=""/>
    <s v=""/>
    <s v=""/>
    <n v="0.79"/>
    <n v="0.85"/>
    <m/>
    <n v="0.37399999999999994"/>
    <s v="Derived (8a)"/>
    <n v="0.15"/>
    <s v="pseudo R2"/>
    <n v="-376.39"/>
    <n v="0"/>
    <n v="1371.01"/>
    <s v="χ2"/>
    <m/>
    <m/>
    <m/>
    <s v=""/>
    <s v="not stated"/>
    <n v="0.44"/>
    <n v="-0.1012"/>
    <m/>
    <m/>
  </r>
  <r>
    <x v="18"/>
    <s v="Zhang 2004"/>
    <n v="131.19999999999999"/>
    <x v="507"/>
    <x v="0"/>
    <x v="1"/>
    <x v="1"/>
    <x v="284"/>
    <x v="0"/>
    <n v="9.0909090909090917"/>
    <n v="0"/>
    <n v="0"/>
    <s v="Table 3 (Boston - non-work trip, expanded)"/>
    <n v="4"/>
    <s v="N"/>
    <s v="Neg"/>
    <x v="1"/>
    <s v="mode choice (probability)"/>
    <s v="trip"/>
    <s v="discrete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Non-work"/>
    <x v="1"/>
    <s v="Boston"/>
    <n v="1991"/>
    <x v="0"/>
    <n v="1036"/>
    <n v="1"/>
    <s v="O"/>
    <s v="N"/>
    <n v="1"/>
    <n v="1"/>
    <n v="1"/>
    <n v="0"/>
    <x v="0"/>
    <x v="1"/>
    <x v="0"/>
    <n v="1"/>
    <x v="0"/>
    <n v="1"/>
    <n v="1"/>
    <n v="1"/>
    <x v="3"/>
    <s v="Pop density (origin)"/>
    <m/>
    <x v="7"/>
    <s v="Origin/residence"/>
    <s v="other"/>
    <s v=" TAZ"/>
    <s v="Multinomial logistic"/>
    <s v="drive alone or active modes"/>
    <m/>
    <s v="7a, 8a"/>
    <n v="-0.1012"/>
    <s v="derived (7a)"/>
    <n v="-4.5999999999999999E-3"/>
    <m/>
    <m/>
    <m/>
    <m/>
    <m/>
    <n v="-0.92"/>
    <m/>
    <m/>
    <m/>
    <m/>
    <m/>
    <s v="NS"/>
    <m/>
    <m/>
    <n v="0.10999999999999999"/>
    <s v="Derived (8a)"/>
    <n v="0.26500000000000001"/>
    <s v="Adjusted ρ2"/>
    <m/>
    <m/>
    <m/>
    <m/>
    <m/>
    <m/>
    <m/>
    <m/>
    <n v="0.158"/>
    <n v="22"/>
    <n v="-8.5210399999999992E-2"/>
    <m/>
    <m/>
  </r>
  <r>
    <x v="14"/>
    <s v="Mangan 2013"/>
    <n v="73.150000000000006"/>
    <x v="508"/>
    <x v="0"/>
    <x v="1"/>
    <x v="1"/>
    <x v="285"/>
    <x v="0"/>
    <n v="13.533303013078067"/>
    <n v="0"/>
    <n v="0"/>
    <s v="Table 7 p. 53"/>
    <n v="4"/>
    <s v="N"/>
    <s v="Neg"/>
    <x v="1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1"/>
    <n v="0"/>
    <n v="0"/>
    <n v="1"/>
    <x v="0"/>
    <x v="1"/>
    <x v="0"/>
    <n v="1"/>
    <x v="0"/>
    <n v="0"/>
    <n v="1"/>
    <n v="1"/>
    <x v="1"/>
    <s v="Class III bike lanes as a proportion of total road miles"/>
    <m/>
    <x v="1"/>
    <s v="not stated"/>
    <s v="radial street"/>
    <s v=" 800m"/>
    <s v="OLS"/>
    <m/>
    <m/>
    <s v="6c, 8a"/>
    <n v="-0.10197067180616741"/>
    <s v="derived (6c)"/>
    <n v="-4993.5839999999998"/>
    <m/>
    <m/>
    <s v=""/>
    <n v="-9.8000000000000004E-2"/>
    <s v="Standardised beta coefficient"/>
    <n v="-1.38"/>
    <m/>
    <s v=""/>
    <s v=""/>
    <s v=""/>
    <s v=""/>
    <n v="0.17599999999999999"/>
    <m/>
    <m/>
    <n v="7.3891791163889428E-2"/>
    <s v="Derived (8a)"/>
    <n v="0.85499999999999998"/>
    <s v="R2"/>
    <s v=""/>
    <s v=""/>
    <s v=""/>
    <s v=""/>
    <n v="1"/>
    <n v="16"/>
    <n v="1"/>
    <n v="36"/>
    <n v="4358.3999999999996"/>
    <n v="8.8999999999999996E-2"/>
    <n v="-0.10197067180616741"/>
    <m/>
    <m/>
  </r>
  <r>
    <x v="46"/>
    <s v="Hess 2009"/>
    <n v="1.5"/>
    <x v="509"/>
    <x v="0"/>
    <x v="1"/>
    <x v="1"/>
    <x v="53"/>
    <x v="0"/>
    <e v="#N/A"/>
    <e v="#N/A"/>
    <e v="#N/A"/>
    <s v="Model 5, p. 18"/>
    <n v="3"/>
    <s v="N"/>
    <s v="Neg"/>
    <x v="1"/>
    <s v="Transit use (probability)"/>
    <s v="any transit trip in 12 months"/>
    <s v="binary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"/>
    <s v="2005 - 06"/>
    <x v="0"/>
    <n v="109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Binary logistic"/>
    <s v="no transit trip"/>
    <m/>
    <s v="4a, 7a"/>
    <n v="-0.106729"/>
    <s v="derived (7a)"/>
    <n v="-0.38600000000000001"/>
    <n v="0.67977052568032104"/>
    <m/>
    <s v="Derived (4a)"/>
    <s v=""/>
    <s v=""/>
    <s v=""/>
    <m/>
    <s v=""/>
    <s v=""/>
    <s v=""/>
    <s v=""/>
    <s v=""/>
    <s v=""/>
    <m/>
    <m/>
    <m/>
    <s v="not stated"/>
    <s v=""/>
    <s v=""/>
    <s v=""/>
    <s v=""/>
    <s v=""/>
    <m/>
    <m/>
    <m/>
    <m/>
    <n v="0.65"/>
    <n v="0.79"/>
    <n v="-0.106729"/>
    <m/>
    <m/>
  </r>
  <r>
    <x v="67"/>
    <s v="Chen et al. 2007"/>
    <n v="19.100000000000001"/>
    <x v="510"/>
    <x v="1"/>
    <x v="1"/>
    <x v="1"/>
    <x v="10"/>
    <x v="2"/>
    <n v="15.33593967902171"/>
    <n v="15.33593967902171"/>
    <n v="-5.0194530569438056"/>
    <s v="Table 8 p. 36"/>
    <n v="3"/>
    <s v="Y"/>
    <s v="Neg"/>
    <x v="2"/>
    <s v="mode choice (probability)"/>
    <s v="tour"/>
    <s v="categorical"/>
    <x v="0"/>
    <m/>
    <s v="Revealed preference"/>
    <s v="Secondary - travel or household survey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New York"/>
    <s v="1997/98"/>
    <x v="0"/>
    <n v="4762"/>
    <n v="1"/>
    <s v="O"/>
    <s v="Y"/>
    <n v="1"/>
    <n v="1"/>
    <n v="0"/>
    <n v="1"/>
    <x v="1"/>
    <x v="1"/>
    <x v="0"/>
    <n v="1"/>
    <x v="0"/>
    <n v="1"/>
    <n v="0"/>
    <n v="0"/>
    <x v="3"/>
    <s v="Population density (at home)"/>
    <m/>
    <x v="7"/>
    <s v="Origin/residence"/>
    <s v="census geography"/>
    <s v="block or tract"/>
    <s v="Multinomial logistic"/>
    <s v="not choosing transit"/>
    <m/>
    <s v="4c, 5, 7a"/>
    <n v="-0.32729999999999998"/>
    <s v="derived (7a)"/>
    <n v="-0.32729999999999998"/>
    <n v="0.99674855414782393"/>
    <m/>
    <s v="Derived (4c)"/>
    <s v=""/>
    <s v=""/>
    <s v=""/>
    <m/>
    <s v=""/>
    <s v=""/>
    <s v=""/>
    <s v=""/>
    <n v="0.05"/>
    <s v=""/>
    <m/>
    <m/>
    <m/>
    <s v="not stated"/>
    <s v=""/>
    <n v="-966"/>
    <s v=""/>
    <s v=""/>
    <s v=""/>
    <m/>
    <m/>
    <m/>
    <s v=""/>
    <n v="9.3868122637547249E-2"/>
    <n v="9.4221747930434461"/>
    <n v="-2.7943999893170646"/>
    <m/>
    <m/>
  </r>
  <r>
    <x v="22"/>
    <s v="Moniruzzaman and Paez 2012"/>
    <n v="37.200000000000003"/>
    <x v="511"/>
    <x v="1"/>
    <x v="1"/>
    <x v="1"/>
    <x v="10"/>
    <x v="6"/>
    <n v="15.33593967902171"/>
    <n v="5.111979893007236"/>
    <n v="0.54390561445635122"/>
    <s v="Table 2 (2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0"/>
    <n v="0"/>
    <n v="0"/>
    <n v="1"/>
    <x v="1"/>
    <x v="1"/>
    <x v="0"/>
    <n v="1"/>
    <x v="0"/>
    <n v="0"/>
    <n v="0"/>
    <n v="0"/>
    <x v="3"/>
    <s v="Dwelling density"/>
    <m/>
    <x v="7"/>
    <s v="Origin/residence"/>
    <s v="census geography"/>
    <s v="block or tract"/>
    <s v="Binary logistic"/>
    <s v="not choosing transit"/>
    <m/>
    <s v="4a, 7a"/>
    <n v="0.1063982304"/>
    <s v="derived (7a)"/>
    <n v="0.58640999999999999"/>
    <n v="1.7975237080793633"/>
    <m/>
    <s v="Derived (4a)"/>
    <s v=""/>
    <s v=""/>
    <s v=""/>
    <m/>
    <s v=""/>
    <s v=""/>
    <s v=""/>
    <s v=""/>
    <n v="0"/>
    <s v=""/>
    <m/>
    <m/>
    <m/>
    <n v="0.30099999999999999"/>
    <s v="pseudo R2"/>
    <s v=""/>
    <s v=""/>
    <n v="6.1950000000000003"/>
    <s v="Moran's I"/>
    <m/>
    <m/>
    <m/>
    <s v=""/>
    <n v="9.2799999999999994E-2"/>
    <n v="0.2"/>
    <n v="0.1063982304"/>
    <m/>
    <m/>
  </r>
  <r>
    <x v="59"/>
    <s v="Woldeamanuel and Kent 2016"/>
    <n v="76.099999999999994"/>
    <x v="512"/>
    <x v="0"/>
    <x v="1"/>
    <x v="1"/>
    <x v="286"/>
    <x v="0"/>
    <n v="18.5013339070568"/>
    <n v="0"/>
    <n v="0"/>
    <s v="Table 3"/>
    <n v="4"/>
    <s v="Y"/>
    <s v="Neg"/>
    <x v="2"/>
    <s v="ridership"/>
    <s v="boarding"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ernando"/>
    <n v="2012"/>
    <x v="1"/>
    <n v="18"/>
    <n v="1"/>
    <s v="O"/>
    <s v="N"/>
    <n v="0"/>
    <n v="0"/>
    <n v="0"/>
    <n v="0"/>
    <x v="0"/>
    <x v="1"/>
    <x v="0"/>
    <n v="1"/>
    <x v="0"/>
    <n v="0"/>
    <n v="0"/>
    <n v="0"/>
    <x v="1"/>
    <s v="Sidewalk availability and quality index"/>
    <m/>
    <x v="1"/>
    <s v="Origin/residence"/>
    <s v="radial"/>
    <s v=" 400m"/>
    <s v="OLS"/>
    <m/>
    <m/>
    <s v="6c, 8a, 8b"/>
    <n v="-0.10810031374208957"/>
    <s v="derived (6c)"/>
    <n v="-0.06"/>
    <m/>
    <m/>
    <s v=""/>
    <s v=""/>
    <s v=""/>
    <n v="-2"/>
    <s v="Derived (8b)"/>
    <s v=""/>
    <s v=""/>
    <s v=""/>
    <s v=""/>
    <n v="0.04"/>
    <n v="0.03"/>
    <m/>
    <n v="5.4050156871044787E-2"/>
    <s v="Derived (8a)"/>
    <n v="0.63400000000000001"/>
    <s v="Adjusted R2"/>
    <s v=""/>
    <s v=""/>
    <s v=""/>
    <s v=""/>
    <n v="1"/>
    <n v="6"/>
    <n v="1"/>
    <n v="11"/>
    <n v="12.89913"/>
    <n v="23.24"/>
    <n v="-0.10810031374208957"/>
    <m/>
    <m/>
  </r>
  <r>
    <x v="22"/>
    <s v="Moniruzzaman and Paez 2012"/>
    <n v="37.299999999999997"/>
    <x v="513"/>
    <x v="1"/>
    <x v="1"/>
    <x v="1"/>
    <x v="10"/>
    <x v="6"/>
    <n v="15.33593967902171"/>
    <n v="5.111979893007236"/>
    <n v="0.39614776982870276"/>
    <s v="Table 2 (3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1"/>
    <x v="3"/>
    <s v="Dwelling density"/>
    <m/>
    <x v="7"/>
    <s v="Origin/residence"/>
    <s v="census geography"/>
    <s v="block or tract"/>
    <s v="Binary logistic"/>
    <s v="not choosing transit"/>
    <m/>
    <s v="4a, 7a"/>
    <n v="7.7494000000000007E-2"/>
    <s v="derived (7a)"/>
    <n v="0.38746999999999998"/>
    <n v="1.473248755493382"/>
    <m/>
    <s v="Derived (4a)"/>
    <s v=""/>
    <s v=""/>
    <s v=""/>
    <m/>
    <s v=""/>
    <s v=""/>
    <s v=""/>
    <s v=""/>
    <n v="0"/>
    <s v=""/>
    <m/>
    <m/>
    <m/>
    <n v="0.45"/>
    <s v="pseudo R2"/>
    <s v=""/>
    <s v=""/>
    <n v="0.29199999999999998"/>
    <s v="Moran's I"/>
    <m/>
    <m/>
    <m/>
    <s v=""/>
    <s v=""/>
    <n v="0.2"/>
    <n v="7.7494000000000007E-2"/>
    <m/>
    <m/>
  </r>
  <r>
    <x v="46"/>
    <s v="Hess 2009"/>
    <n v="1.1000000000000001"/>
    <x v="514"/>
    <x v="0"/>
    <x v="1"/>
    <x v="1"/>
    <x v="95"/>
    <x v="0"/>
    <n v="39.368137514305083"/>
    <n v="0"/>
    <n v="0"/>
    <s v="Model 1, p. 17"/>
    <s v="insufficient information"/>
    <s v="N"/>
    <s v="Neg"/>
    <x v="1"/>
    <s v="ridership"/>
    <s v="trip frequency"/>
    <s v="continuous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, San Jose (California)"/>
    <s v="2005 - 06"/>
    <x v="0"/>
    <n v="307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OLS"/>
    <m/>
    <m/>
    <s v="6c"/>
    <n v="-0.11419568265906473"/>
    <s v="derived (6c)"/>
    <n v="-11.807"/>
    <m/>
    <m/>
    <s v=""/>
    <m/>
    <m/>
    <s v=""/>
    <m/>
    <s v=""/>
    <s v=""/>
    <s v=""/>
    <s v=""/>
    <s v=""/>
    <s v=""/>
    <m/>
    <m/>
    <m/>
    <n v="0.38"/>
    <s v="Adjusted R2"/>
    <s v=""/>
    <s v=""/>
    <s v=""/>
    <s v=""/>
    <m/>
    <m/>
    <m/>
    <n v="19"/>
    <n v="53.703583061889248"/>
    <n v="0.51941368078175898"/>
    <n v="-0.11419568265906473"/>
    <m/>
    <m/>
  </r>
  <r>
    <x v="46"/>
    <s v="Hess 2009"/>
    <n v="1.3"/>
    <x v="515"/>
    <x v="0"/>
    <x v="1"/>
    <x v="1"/>
    <x v="53"/>
    <x v="0"/>
    <e v="#N/A"/>
    <e v="#N/A"/>
    <e v="#N/A"/>
    <s v="Model 3, p. 17"/>
    <s v="insufficient information"/>
    <s v="N"/>
    <s v="Neg"/>
    <x v="1"/>
    <s v="ridership"/>
    <s v="trip frequency"/>
    <s v="continuous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San Jose (California)"/>
    <s v="2005 - 06"/>
    <x v="0"/>
    <n v="198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OLS"/>
    <m/>
    <m/>
    <s v="6c"/>
    <n v="-0.11776296875000002"/>
    <s v="derived (6c)"/>
    <n v="-11.249000000000001"/>
    <m/>
    <m/>
    <s v=""/>
    <m/>
    <m/>
    <s v=""/>
    <m/>
    <s v=""/>
    <s v=""/>
    <s v=""/>
    <s v=""/>
    <s v=""/>
    <s v=""/>
    <m/>
    <m/>
    <m/>
    <n v="0.4"/>
    <s v="Adjusted R2"/>
    <s v=""/>
    <s v=""/>
    <s v=""/>
    <s v=""/>
    <m/>
    <m/>
    <m/>
    <n v="18"/>
    <n v="64"/>
    <n v="0.67"/>
    <n v="-0.11776296875000002"/>
    <m/>
    <m/>
  </r>
  <r>
    <x v="22"/>
    <s v="Moniruzzaman and Paez 2012"/>
    <n v="37.1"/>
    <x v="516"/>
    <x v="1"/>
    <x v="1"/>
    <x v="1"/>
    <x v="10"/>
    <x v="6"/>
    <n v="15.33593967902171"/>
    <n v="5.111979893007236"/>
    <n v="0.38159002889358556"/>
    <s v="Table 2 (1), p. 203"/>
    <n v="3"/>
    <s v="Y"/>
    <s v="Pos"/>
    <x v="0"/>
    <s v="Transit use (probability)"/>
    <s v="individual"/>
    <s v="binary"/>
    <x v="1"/>
    <s v="census block group/ tract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0"/>
    <s v="GTHA"/>
    <n v="2006"/>
    <x v="0"/>
    <n v="761"/>
    <n v="1"/>
    <s v="O"/>
    <s v="Y"/>
    <n v="1"/>
    <n v="0"/>
    <n v="0"/>
    <n v="1"/>
    <x v="1"/>
    <x v="1"/>
    <x v="0"/>
    <n v="1"/>
    <x v="0"/>
    <n v="0"/>
    <n v="1"/>
    <n v="0"/>
    <x v="3"/>
    <s v="Dwelling density"/>
    <m/>
    <x v="7"/>
    <s v="Origin/residence"/>
    <s v="census geography"/>
    <s v="block or tract"/>
    <s v="Binary logistic"/>
    <s v="not choosing transit"/>
    <m/>
    <s v="4a, 7a"/>
    <n v="7.4646230400000013E-2"/>
    <s v="derived (7a)"/>
    <n v="0.41141"/>
    <n v="1.5089438967463207"/>
    <m/>
    <s v="Derived (4a)"/>
    <s v=""/>
    <s v=""/>
    <s v=""/>
    <m/>
    <s v=""/>
    <s v=""/>
    <s v=""/>
    <s v=""/>
    <n v="0"/>
    <s v=""/>
    <m/>
    <m/>
    <m/>
    <n v="0.307"/>
    <s v="pseudo R2"/>
    <s v=""/>
    <s v=""/>
    <n v="6.2249999999999996"/>
    <s v="Moran's I"/>
    <m/>
    <m/>
    <m/>
    <s v=""/>
    <n v="9.2799999999999994E-2"/>
    <n v="0.2"/>
    <n v="7.4646230400000013E-2"/>
    <m/>
    <m/>
  </r>
  <r>
    <x v="76"/>
    <s v="Armbruster 2010"/>
    <n v="66.099999999999994"/>
    <x v="517"/>
    <x v="1"/>
    <x v="1"/>
    <x v="1"/>
    <x v="287"/>
    <x v="2"/>
    <n v="7.1942446043165464"/>
    <n v="7.1942446043165464"/>
    <n v="2.3453237410071943"/>
    <s v="Table 5 p. 33"/>
    <n v="4"/>
    <s v="Y"/>
    <s v="Pos"/>
    <x v="0"/>
    <s v="ridership"/>
    <s v="per capita patronage"/>
    <s v="continuous"/>
    <x v="1"/>
    <s v="MSA/ city/ municipality"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07"/>
    <x v="0"/>
    <n v="54"/>
    <n v="1"/>
    <s v="O"/>
    <s v="N"/>
    <n v="1"/>
    <n v="1"/>
    <n v="1"/>
    <n v="1"/>
    <x v="1"/>
    <x v="1"/>
    <x v="0"/>
    <n v="1"/>
    <x v="0"/>
    <n v="0"/>
    <n v="0"/>
    <n v="1"/>
    <x v="3"/>
    <s v="Population density"/>
    <m/>
    <x v="7"/>
    <s v="not stated"/>
    <s v="census geography"/>
    <s v=" other"/>
    <s v="OLS"/>
    <m/>
    <m/>
    <s v="6a, 8b, 8a"/>
    <n v="0.32600000000000001"/>
    <s v="Source (6a)"/>
    <n v="0.32600000000000001"/>
    <m/>
    <m/>
    <s v=""/>
    <s v=""/>
    <s v=""/>
    <n v="2.3453237410071943"/>
    <s v="Derived (8b)"/>
    <s v=""/>
    <s v=""/>
    <s v=""/>
    <s v=""/>
    <n v="0.01"/>
    <n v="0.13900000000000001"/>
    <m/>
    <n v="0.13900000000000001"/>
    <s v="Derived (8a)"/>
    <n v="0.90169999999999995"/>
    <s v="R2"/>
    <s v=""/>
    <s v=""/>
    <s v=""/>
    <s v=""/>
    <n v="1"/>
    <n v="19"/>
    <n v="0"/>
    <n v="305"/>
    <s v=""/>
    <s v=""/>
    <s v=""/>
    <m/>
    <m/>
  </r>
  <r>
    <x v="69"/>
    <s v="Chao. et al. 2016"/>
    <n v="71.099999999999994"/>
    <x v="518"/>
    <x v="1"/>
    <x v="1"/>
    <x v="1"/>
    <x v="10"/>
    <x v="2"/>
    <n v="15.33593967902171"/>
    <n v="15.33593967902171"/>
    <n v="2.3463987708903216"/>
    <s v="Table 4"/>
    <s v="insufficient information"/>
    <s v="N"/>
    <s v="Pos"/>
    <x v="1"/>
    <s v="ridership"/>
    <s v="boarding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1"/>
    <s v="Washington DC"/>
    <n v="2011"/>
    <x v="1"/>
    <n v="39"/>
    <n v="1"/>
    <s v="O"/>
    <s v="Y"/>
    <n v="1"/>
    <n v="0"/>
    <n v="0"/>
    <n v="1"/>
    <x v="1"/>
    <x v="1"/>
    <x v="0"/>
    <n v="1"/>
    <x v="0"/>
    <n v="0"/>
    <n v="0"/>
    <n v="0"/>
    <x v="3"/>
    <s v="Population density"/>
    <m/>
    <x v="7"/>
    <s v="Origin/residence"/>
    <s v="radial"/>
    <s v=" 800m"/>
    <s v="OLS"/>
    <m/>
    <m/>
    <s v="6a"/>
    <n v="0.153"/>
    <s v="Source (6a)"/>
    <n v="0.153"/>
    <m/>
    <m/>
    <s v=""/>
    <s v=""/>
    <s v=""/>
    <s v=""/>
    <m/>
    <s v=""/>
    <s v=""/>
    <s v=""/>
    <s v=""/>
    <s v=""/>
    <s v=""/>
    <m/>
    <m/>
    <m/>
    <n v="0.36"/>
    <s v="R2"/>
    <s v=""/>
    <s v=""/>
    <s v=""/>
    <s v=""/>
    <m/>
    <m/>
    <m/>
    <s v=""/>
    <s v=""/>
    <s v=""/>
    <s v=""/>
    <m/>
    <m/>
  </r>
  <r>
    <x v="68"/>
    <s v="Lee et al. 2017"/>
    <n v="88.1"/>
    <x v="519"/>
    <x v="1"/>
    <x v="1"/>
    <x v="1"/>
    <x v="10"/>
    <x v="2"/>
    <n v="15.33593967902171"/>
    <n v="15.33593967902171"/>
    <n v="1.8571361231686563"/>
    <s v="Table 5 p. 20"/>
    <n v="5"/>
    <s v="Y"/>
    <s v="Pos"/>
    <x v="0"/>
    <s v="Mode share"/>
    <s v="trip"/>
    <s v="continuous (fraction)"/>
    <x v="1"/>
    <s v="MSA/ city/ municipality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3"/>
    <s v="Seoul metropolitan area"/>
    <n v="2010"/>
    <x v="1"/>
    <n v="78"/>
    <n v="1"/>
    <s v="O"/>
    <s v="N"/>
    <n v="1"/>
    <n v="0"/>
    <n v="0"/>
    <n v="0"/>
    <x v="1"/>
    <x v="1"/>
    <x v="0"/>
    <n v="1"/>
    <x v="0"/>
    <n v="0"/>
    <n v="0"/>
    <n v="0"/>
    <x v="3"/>
    <s v="Population density"/>
    <m/>
    <x v="7"/>
    <s v="Origin/residence"/>
    <s v="other"/>
    <s v=" city or metropolitan area"/>
    <s v="OLS"/>
    <m/>
    <m/>
    <s v="1, 6c"/>
    <n v="0.12109698929691697"/>
    <s v="derived (6c)"/>
    <n v="7.1520643493541822E-4"/>
    <m/>
    <m/>
    <s v=""/>
    <n v="0.27900000000000003"/>
    <s v="Derived (1): Standardised beta coefficient"/>
    <s v=""/>
    <m/>
    <s v=""/>
    <m/>
    <m/>
    <s v=""/>
    <n v="0.08"/>
    <s v=""/>
    <m/>
    <m/>
    <m/>
    <n v="0.78900000000000003"/>
    <s v="Adjusted R2"/>
    <s v=""/>
    <n v="0"/>
    <n v="21.547999999999998"/>
    <s v="Fisher's distribution"/>
    <m/>
    <m/>
    <m/>
    <s v=""/>
    <n v="52.7"/>
    <n v="8923.0339999999997"/>
    <n v="0.12109698929691697"/>
    <n v="18.917000000000002"/>
    <n v="7379.4679999999998"/>
  </r>
  <r>
    <x v="31"/>
    <s v="Gordon 2004"/>
    <n v="15.2"/>
    <x v="520"/>
    <x v="0"/>
    <x v="1"/>
    <x v="1"/>
    <x v="53"/>
    <x v="0"/>
    <e v="#N/A"/>
    <e v="#N/A"/>
    <e v="#N/A"/>
    <s v="Model 2 - c p. 25 (Sacramento) (log-linear)"/>
    <n v="3"/>
    <s v="Y"/>
    <s v="Neg"/>
    <x v="0"/>
    <s v="Transit users"/>
    <s v="individual"/>
    <s v="Count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Sacramento"/>
    <n v="2000"/>
    <x v="0"/>
    <n v="397"/>
    <n v="1"/>
    <s v="O"/>
    <s v="N"/>
    <n v="0"/>
    <n v="0"/>
    <n v="0"/>
    <n v="0"/>
    <x v="0"/>
    <x v="1"/>
    <x v="0"/>
    <n v="1"/>
    <x v="0"/>
    <n v="0"/>
    <n v="0"/>
    <n v="0"/>
    <x v="4"/>
    <s v="Type 13:below ave density,newer housing, below ave street density,below ave intersection density,above ave cul-de-sac density"/>
    <n v="1"/>
    <x v="15"/>
    <s v="Origin/residence"/>
    <s v="census geography"/>
    <s v=" STF3"/>
    <s v="Negative binomial regression"/>
    <m/>
    <m/>
    <s v="4b, 5, 7b"/>
    <n v="-0.12907569408067049"/>
    <s v="derived (7b)"/>
    <n v="-3.4704999999999999"/>
    <m/>
    <n v="3.110147603471098E-2"/>
    <s v="Derived (4b)"/>
    <m/>
    <m/>
    <s v=""/>
    <m/>
    <s v=""/>
    <n v="22.1"/>
    <s v="χ2"/>
    <s v=""/>
    <n v="0.1"/>
    <m/>
    <m/>
    <m/>
    <m/>
    <n v="0.57699999999999996"/>
    <s v="pseudo R2"/>
    <n v="-1869.5"/>
    <s v=""/>
    <n v="489"/>
    <s v="χ2"/>
    <m/>
    <m/>
    <m/>
    <s v=""/>
    <s v=""/>
    <n v="3.719224724986904E-2"/>
    <n v="-0.12907569408067049"/>
    <m/>
    <m/>
  </r>
  <r>
    <x v="33"/>
    <s v="Kim et al. 2016"/>
    <n v="93.1"/>
    <x v="521"/>
    <x v="1"/>
    <x v="1"/>
    <x v="1"/>
    <x v="288"/>
    <x v="2"/>
    <n v="10.014942683531128"/>
    <n v="10.014942683531128"/>
    <n v="4.2"/>
    <s v="Table 3 p. 9 (model 5)"/>
    <n v="4"/>
    <s v="Y"/>
    <s v="Pos"/>
    <x v="0"/>
    <s v="ridership"/>
    <s v="trip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Los Angeles"/>
    <s v="2000 - 2010"/>
    <x v="1"/>
    <n v="50"/>
    <n v="10"/>
    <s v="E"/>
    <s v="Y"/>
    <n v="1"/>
    <n v="0"/>
    <n v="0"/>
    <n v="0"/>
    <x v="1"/>
    <x v="1"/>
    <x v="0"/>
    <n v="1"/>
    <x v="0"/>
    <n v="0"/>
    <n v="1"/>
    <n v="0"/>
    <x v="3"/>
    <s v="Change in dwelling units per service area"/>
    <m/>
    <x v="7"/>
    <s v="Both"/>
    <s v="radial"/>
    <s v=" 800m"/>
    <s v="OLS"/>
    <m/>
    <m/>
    <s v="6c, 8a, 5"/>
    <n v="0.41937334368439333"/>
    <s v="derived (6c)"/>
    <n v="1272.68"/>
    <m/>
    <m/>
    <s v=""/>
    <n v="0.76200000000000001"/>
    <s v="Standardised beta coefficient"/>
    <n v="4.2"/>
    <m/>
    <s v=""/>
    <s v=""/>
    <s v=""/>
    <s v=""/>
    <n v="0.01"/>
    <m/>
    <m/>
    <n v="9.9850796115331736E-2"/>
    <s v="Derived (8a)"/>
    <n v="0.73519999999999996"/>
    <s v="Adjusted R2"/>
    <s v=""/>
    <s v=""/>
    <s v=""/>
    <s v=""/>
    <n v="1"/>
    <n v="12"/>
    <n v="1"/>
    <n v="37"/>
    <n v="559298.6"/>
    <n v="184.3"/>
    <n v="0.41937334368439333"/>
    <m/>
    <m/>
  </r>
  <r>
    <x v="46"/>
    <s v="Hess 2009"/>
    <n v="1.3"/>
    <x v="522"/>
    <x v="0"/>
    <x v="1"/>
    <x v="1"/>
    <x v="95"/>
    <x v="0"/>
    <n v="39.368137514305083"/>
    <n v="0"/>
    <n v="0"/>
    <s v="Model 3, p. 17"/>
    <s v="insufficient information"/>
    <s v="N"/>
    <s v="Neg"/>
    <x v="1"/>
    <s v="ridership"/>
    <s v="trip frequency"/>
    <s v="continuous"/>
    <x v="0"/>
    <m/>
    <s v="Reveal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San Jose (California)"/>
    <s v="2005 - 06"/>
    <x v="0"/>
    <n v="198"/>
    <n v="1"/>
    <s v="O"/>
    <s v="N"/>
    <n v="1"/>
    <n v="1"/>
    <n v="0"/>
    <n v="0"/>
    <x v="0"/>
    <x v="1"/>
    <x v="0"/>
    <n v="1"/>
    <x v="0"/>
    <n v="1"/>
    <n v="0"/>
    <n v="1"/>
    <x v="1"/>
    <s v="Dwelling type (0 = detached_x000a_house, 1 = apartment or condominium)"/>
    <n v="1"/>
    <x v="10"/>
    <s v="Origin/residence"/>
    <s v="site"/>
    <s v=" not stated"/>
    <s v="OLS"/>
    <m/>
    <m/>
    <s v="6c"/>
    <n v="-0.1320309375"/>
    <s v="derived (6c)"/>
    <n v="-20.119"/>
    <m/>
    <m/>
    <s v=""/>
    <m/>
    <m/>
    <s v=""/>
    <m/>
    <s v=""/>
    <s v=""/>
    <s v=""/>
    <s v=""/>
    <s v=""/>
    <s v=""/>
    <m/>
    <m/>
    <m/>
    <n v="0.4"/>
    <s v="Adjusted R2"/>
    <s v=""/>
    <s v=""/>
    <s v=""/>
    <s v=""/>
    <m/>
    <m/>
    <m/>
    <n v="18"/>
    <n v="64"/>
    <n v="0.42000000000000004"/>
    <n v="-0.1320309375"/>
    <m/>
    <m/>
  </r>
  <r>
    <x v="19"/>
    <s v="Concas and DeSalvo 2014"/>
    <n v="97.1"/>
    <x v="523"/>
    <x v="1"/>
    <x v="1"/>
    <x v="1"/>
    <x v="10"/>
    <x v="4"/>
    <n v="15.33593967902171"/>
    <n v="7.6679698395108549"/>
    <n v="0.68244931571646605"/>
    <s v="Model I (RL exogensous) Table 3 p. 26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29"/>
    <n v="1"/>
    <s v="O"/>
    <s v="Y"/>
    <n v="0"/>
    <n v="0"/>
    <n v="0"/>
    <n v="1"/>
    <x v="1"/>
    <x v="0"/>
    <x v="0"/>
    <n v="1"/>
    <x v="0"/>
    <n v="1"/>
    <n v="1"/>
    <n v="1"/>
    <x v="3"/>
    <s v="Gross population density"/>
    <m/>
    <x v="7"/>
    <s v="Origin/residence"/>
    <s v="census geography"/>
    <s v="block or tract"/>
    <s v="3SLS"/>
    <m/>
    <m/>
    <m/>
    <n v="8.8999999999999996E-2"/>
    <s v="Source"/>
    <s v=""/>
    <m/>
    <m/>
    <s v=""/>
    <s v=""/>
    <s v=""/>
    <s v=""/>
    <m/>
    <s v=""/>
    <s v=""/>
    <s v=""/>
    <s v=""/>
    <s v=""/>
    <s v=""/>
    <m/>
    <m/>
    <m/>
    <s v=""/>
    <s v=""/>
    <s v=""/>
    <s v=""/>
    <n v="1845"/>
    <s v="χ2"/>
    <m/>
    <m/>
    <m/>
    <s v=""/>
    <s v=""/>
    <s v=""/>
    <s v=""/>
    <m/>
    <m/>
  </r>
  <r>
    <x v="19"/>
    <s v="Concas and DeSalvo 2014"/>
    <n v="97.2"/>
    <x v="524"/>
    <x v="1"/>
    <x v="1"/>
    <x v="1"/>
    <x v="10"/>
    <x v="4"/>
    <n v="15.33593967902171"/>
    <n v="7.6679698395108549"/>
    <n v="0.5520938284447815"/>
    <s v="Model II (density exogensous) Table 5 p. 29"/>
    <s v="insufficient information"/>
    <s v="unspecified"/>
    <s v="Pos"/>
    <x v="0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San Francisco"/>
    <n v="2000"/>
    <x v="0"/>
    <n v="8212"/>
    <n v="1"/>
    <s v="O"/>
    <s v="Y"/>
    <n v="0"/>
    <n v="0"/>
    <n v="0"/>
    <n v="1"/>
    <x v="1"/>
    <x v="1"/>
    <x v="0"/>
    <n v="1"/>
    <x v="0"/>
    <n v="1"/>
    <n v="1"/>
    <n v="1"/>
    <x v="3"/>
    <s v="Gross population density"/>
    <m/>
    <x v="7"/>
    <s v="Origin/residence"/>
    <s v="census geography"/>
    <s v="block or tract"/>
    <s v="3SLS"/>
    <m/>
    <m/>
    <m/>
    <n v="7.1999999999999995E-2"/>
    <s v="Source"/>
    <s v=""/>
    <m/>
    <m/>
    <s v=""/>
    <s v=""/>
    <s v=""/>
    <s v=""/>
    <m/>
    <s v=""/>
    <s v=""/>
    <s v=""/>
    <s v=""/>
    <s v=""/>
    <s v=""/>
    <m/>
    <m/>
    <m/>
    <s v="not stated"/>
    <s v=""/>
    <s v=""/>
    <s v=""/>
    <n v="1845"/>
    <s v="χ2"/>
    <m/>
    <m/>
    <m/>
    <s v=""/>
    <s v=""/>
    <s v=""/>
    <s v=""/>
    <m/>
    <m/>
  </r>
  <r>
    <x v="70"/>
    <s v="Jun et al. 2013"/>
    <n v="98.2"/>
    <x v="525"/>
    <x v="1"/>
    <x v="1"/>
    <x v="1"/>
    <x v="10"/>
    <x v="2"/>
    <n v="15.33593967902171"/>
    <n v="15.33593967902171"/>
    <n v="4.1195574413425264"/>
    <s v="Table 7 p. 237"/>
    <n v="3"/>
    <s v="Y"/>
    <s v="Pos"/>
    <x v="0"/>
    <s v="mode choice (probability)"/>
    <s v="trip"/>
    <s v="binary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3"/>
    <s v="Seoul metropolitan area"/>
    <n v="2006"/>
    <x v="0"/>
    <s v="not stated"/>
    <n v="1"/>
    <s v="O"/>
    <s v="Y"/>
    <n v="0"/>
    <n v="1"/>
    <n v="0"/>
    <n v="0"/>
    <x v="1"/>
    <x v="1"/>
    <x v="0"/>
    <n v="1"/>
    <x v="0"/>
    <n v="1"/>
    <n v="1"/>
    <n v="0"/>
    <x v="3"/>
    <s v="Population density"/>
    <m/>
    <x v="7"/>
    <s v="Origin/residence"/>
    <s v="other"/>
    <s v=" TAZ"/>
    <s v="Binary logistic"/>
    <s v="automobile"/>
    <m/>
    <s v="2, 3 (ref case was PT), 4a, 7a, 5"/>
    <n v="0.26862112968387181"/>
    <s v="derived (7a)"/>
    <n v="0.108"/>
    <n v="1.1140477453864677"/>
    <m/>
    <s v="Derived (2 - Reversed the reference case from PT; 4a)"/>
    <n v="0.89800000000000002"/>
    <s v="Reference type OR"/>
    <s v=""/>
    <m/>
    <s v=""/>
    <s v=""/>
    <s v=""/>
    <s v=""/>
    <n v="0.01"/>
    <s v=""/>
    <m/>
    <m/>
    <m/>
    <s v="not stated"/>
    <s v=""/>
    <n v="152821.01999999999"/>
    <s v=""/>
    <s v=""/>
    <s v=""/>
    <m/>
    <m/>
    <m/>
    <s v=""/>
    <n v="0.35399999999999998"/>
    <n v="3.8502053904923721"/>
    <n v="0.26862112968387181"/>
    <m/>
    <m/>
  </r>
  <r>
    <x v="9"/>
    <s v="Brownet al. 2014"/>
    <n v="107.6"/>
    <x v="526"/>
    <x v="1"/>
    <x v="1"/>
    <x v="1"/>
    <x v="10"/>
    <x v="6"/>
    <n v="15.33593967902171"/>
    <n v="5.111979893007236"/>
    <n v="2.555989946503618"/>
    <s v="Table 2 p. 952 (Regional rail model)"/>
    <n v="3"/>
    <s v="Y"/>
    <s v="Pos"/>
    <x v="0"/>
    <s v="ridership"/>
    <s v="trip"/>
    <s v="Count"/>
    <x v="1"/>
    <s v="TAZ"/>
    <s v="Revealed preference"/>
    <s v="Secondary - Census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70409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0.5"/>
    <s v="Source"/>
    <n v="0.1013"/>
    <m/>
    <n v="1.10660857454338"/>
    <s v="Derived (4b)"/>
    <s v=""/>
    <s v=""/>
    <s v=""/>
    <m/>
    <s v=""/>
    <s v=""/>
    <s v=""/>
    <s v=""/>
    <n v="0"/>
    <s v=""/>
    <m/>
    <m/>
    <m/>
    <n v="0.104"/>
    <s v="pseudo R2"/>
    <s v="–4,566.384"/>
    <n v="0"/>
    <n v="1064.0899999999999"/>
    <s v="χ2"/>
    <m/>
    <m/>
    <m/>
    <s v=""/>
    <s v="not stated"/>
    <s v="not stated"/>
    <s v=""/>
    <m/>
    <m/>
  </r>
  <r>
    <x v="46"/>
    <s v="Hess 2009"/>
    <n v="1.1000000000000001"/>
    <x v="527"/>
    <x v="0"/>
    <x v="1"/>
    <x v="1"/>
    <x v="53"/>
    <x v="0"/>
    <e v="#N/A"/>
    <e v="#N/A"/>
    <e v="#N/A"/>
    <s v="Model 1, p. 17"/>
    <s v="insufficient information"/>
    <s v="N"/>
    <s v="Neg"/>
    <x v="1"/>
    <s v="ridership"/>
    <s v="trip frequency"/>
    <s v="continuous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, San Jose (California)"/>
    <s v="2005 - 06"/>
    <x v="0"/>
    <n v="307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OLS"/>
    <m/>
    <m/>
    <s v="6c"/>
    <n v="-0.14647916722266027"/>
    <s v="derived (6c)"/>
    <n v="-11.039"/>
    <m/>
    <m/>
    <s v=""/>
    <m/>
    <m/>
    <s v=""/>
    <m/>
    <s v=""/>
    <s v=""/>
    <s v=""/>
    <s v=""/>
    <s v=""/>
    <s v=""/>
    <m/>
    <m/>
    <m/>
    <n v="0.38"/>
    <s v="Adjusted R2"/>
    <s v=""/>
    <s v=""/>
    <s v=""/>
    <s v=""/>
    <m/>
    <m/>
    <m/>
    <n v="19"/>
    <n v="53.703583061889248"/>
    <n v="0.71260586319218233"/>
    <n v="-0.14647916722266027"/>
    <m/>
    <m/>
  </r>
  <r>
    <x v="24"/>
    <s v="Lee and Lee 2013"/>
    <n v="47.7"/>
    <x v="528"/>
    <x v="0"/>
    <x v="1"/>
    <x v="1"/>
    <x v="289"/>
    <x v="0"/>
    <n v="70.44560943643512"/>
    <n v="0"/>
    <n v="0"/>
    <s v="A-4 p. 328 pooled model 6"/>
    <n v="4"/>
    <s v="Y"/>
    <s v="Neg"/>
    <x v="0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7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5"/>
    <s v="freeway lane miles to person continuous (fraction)"/>
    <m/>
    <x v="13"/>
    <s v="not stated"/>
    <s v="other"/>
    <s v=" city or metropolitan area"/>
    <s v="2SLS"/>
    <m/>
    <m/>
    <s v="6a, 8a, 5"/>
    <n v="-0.15260000000000001"/>
    <s v="Source (6a)"/>
    <n v="-0.15260000000000001"/>
    <m/>
    <m/>
    <s v=""/>
    <s v=""/>
    <s v=""/>
    <n v="-10.75"/>
    <m/>
    <s v=""/>
    <s v=""/>
    <s v=""/>
    <s v=""/>
    <n v="0.01"/>
    <m/>
    <m/>
    <n v="1.4195348837209304E-2"/>
    <s v="Derived (8a)"/>
    <n v="0.95920000000000005"/>
    <s v="R2"/>
    <s v=""/>
    <s v=""/>
    <s v=""/>
    <s v=""/>
    <n v="1"/>
    <n v="24"/>
    <n v="1"/>
    <n v="6344"/>
    <s v=""/>
    <s v=""/>
    <s v=""/>
    <m/>
    <m/>
  </r>
  <r>
    <x v="9"/>
    <s v="Brownet al. 2014"/>
    <n v="107.1"/>
    <x v="529"/>
    <x v="1"/>
    <x v="1"/>
    <x v="1"/>
    <x v="10"/>
    <x v="6"/>
    <n v="15.33593967902171"/>
    <n v="5.111979893007236"/>
    <n v="2.4026305497134008"/>
    <s v="Table 1 p. 947 (Regional bus model)"/>
    <n v="3"/>
    <s v="Y"/>
    <s v="Pos"/>
    <x v="0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40269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0.47"/>
    <s v="Source"/>
    <n v="7.9600000000000004E-2"/>
    <m/>
    <n v="1.0828538394993001"/>
    <s v="Derived (4b)"/>
    <s v=""/>
    <s v=""/>
    <s v=""/>
    <m/>
    <s v=""/>
    <s v=""/>
    <s v=""/>
    <s v=""/>
    <n v="0"/>
    <s v=""/>
    <m/>
    <m/>
    <m/>
    <n v="5.7000000000000002E-2"/>
    <s v="pseudo R2"/>
    <s v="–7,721.782"/>
    <n v="0"/>
    <n v="933.9"/>
    <s v="χ2"/>
    <m/>
    <m/>
    <m/>
    <s v=""/>
    <s v="not stated"/>
    <s v="not stated"/>
    <s v=""/>
    <m/>
    <m/>
  </r>
  <r>
    <x v="9"/>
    <s v="Brownet al. 2014"/>
    <n v="107.5"/>
    <x v="530"/>
    <x v="1"/>
    <x v="1"/>
    <x v="1"/>
    <x v="10"/>
    <x v="6"/>
    <n v="15.33593967902171"/>
    <n v="5.111979893007236"/>
    <n v="2.2543831328161912"/>
    <s v="Table 1 p. 947 (Bus to all other destinations)"/>
    <n v="3"/>
    <s v="Y"/>
    <s v="Pos"/>
    <x v="0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33032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0.441"/>
    <s v="Source"/>
    <n v="7.4899999999999994E-2"/>
    <m/>
    <n v="1.0777763678587842"/>
    <s v="Derived (4b)"/>
    <s v=""/>
    <s v=""/>
    <s v=""/>
    <m/>
    <s v=""/>
    <s v=""/>
    <s v=""/>
    <s v=""/>
    <n v="4.0000000000000001E-3"/>
    <s v=""/>
    <m/>
    <m/>
    <m/>
    <n v="5.7000000000000002E-2"/>
    <s v="pseudo R2"/>
    <s v="–5,546.897"/>
    <n v="0"/>
    <n v="674.84"/>
    <s v="χ2"/>
    <m/>
    <m/>
    <m/>
    <s v=""/>
    <s v="not stated"/>
    <s v="not stated"/>
    <s v=""/>
    <m/>
    <m/>
  </r>
  <r>
    <x v="77"/>
    <s v="Vergel-Tovar 2016"/>
    <n v="139.4"/>
    <x v="531"/>
    <x v="1"/>
    <x v="1"/>
    <x v="1"/>
    <x v="290"/>
    <x v="4"/>
    <n v="7.4239049740163336"/>
    <n v="3.7119524870081668"/>
    <n v="4.9368968077208614E-2"/>
    <s v="Table 44 p. 356"/>
    <n v="4"/>
    <s v="N"/>
    <s v="Pos"/>
    <x v="1"/>
    <s v="ridership"/>
    <m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4"/>
    <s v="varies"/>
    <s v="2013, 2014"/>
    <x v="1"/>
    <n v="120"/>
    <n v="1"/>
    <s v="O"/>
    <s v="Y"/>
    <n v="0"/>
    <n v="0"/>
    <n v="0"/>
    <n v="1"/>
    <x v="1"/>
    <x v="0"/>
    <x v="1"/>
    <n v="1"/>
    <x v="2"/>
    <n v="0"/>
    <n v="0"/>
    <n v="1"/>
    <x v="3"/>
    <s v="population density"/>
    <m/>
    <x v="7"/>
    <s v="not stated"/>
    <s v="radial"/>
    <s v="400 &lt; x &lt; 800m"/>
    <s v="OLS"/>
    <m/>
    <m/>
    <s v="6a, 8b, 8a"/>
    <n v="1.3299999999999999E-2"/>
    <s v="Source (6a)"/>
    <n v="1.3299999999999999E-2"/>
    <m/>
    <m/>
    <m/>
    <m/>
    <m/>
    <n v="9.8737936154417227E-2"/>
    <s v="Derived (8b)"/>
    <m/>
    <m/>
    <m/>
    <m/>
    <s v="NS"/>
    <n v="0.13469999999999999"/>
    <m/>
    <n v="0.13469999999999999"/>
    <s v="Derived (8a)"/>
    <n v="0.66820000000000002"/>
    <s v="Adjusted R2"/>
    <m/>
    <m/>
    <m/>
    <m/>
    <n v="1"/>
    <n v="19"/>
    <n v="1"/>
    <n v="100"/>
    <m/>
    <m/>
    <m/>
    <m/>
    <m/>
  </r>
  <r>
    <x v="46"/>
    <s v="Hess 2009"/>
    <n v="1.6"/>
    <x v="532"/>
    <x v="0"/>
    <x v="1"/>
    <x v="1"/>
    <x v="53"/>
    <x v="0"/>
    <e v="#N/A"/>
    <e v="#N/A"/>
    <e v="#N/A"/>
    <s v="Model 6, p. 18"/>
    <n v="3"/>
    <s v="N"/>
    <s v="Neg"/>
    <x v="1"/>
    <s v="Transit use (probability)"/>
    <s v="any transit trip in 12 months"/>
    <s v="binary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San Jose (California)"/>
    <s v="2005 - 06"/>
    <x v="0"/>
    <n v="198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Binary logistic"/>
    <s v="no transit trip"/>
    <m/>
    <s v="4a, 7a"/>
    <n v="-0.1629775"/>
    <s v="derived (7a)"/>
    <n v="-0.69499999999999995"/>
    <n v="0.499074447985136"/>
    <m/>
    <s v="Derived (4a)"/>
    <s v=""/>
    <s v=""/>
    <s v=""/>
    <m/>
    <s v=""/>
    <s v=""/>
    <s v=""/>
    <s v=""/>
    <s v=""/>
    <s v=""/>
    <m/>
    <m/>
    <m/>
    <s v="not stated"/>
    <s v=""/>
    <s v=""/>
    <s v=""/>
    <s v=""/>
    <s v=""/>
    <m/>
    <m/>
    <m/>
    <m/>
    <n v="0.65"/>
    <n v="0.67"/>
    <n v="-0.1629775"/>
    <m/>
    <m/>
  </r>
  <r>
    <x v="77"/>
    <s v="Vergel-Tovar 2016"/>
    <n v="139.19999999999999"/>
    <x v="533"/>
    <x v="1"/>
    <x v="1"/>
    <x v="1"/>
    <x v="291"/>
    <x v="4"/>
    <n v="8.4175084175084169"/>
    <n v="4.2087542087542085"/>
    <n v="-0.56565656565656564"/>
    <s v="Table 40, p. 352 (land use model)"/>
    <n v="4"/>
    <s v="N"/>
    <s v="Neg"/>
    <x v="1"/>
    <s v="ridership"/>
    <m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4"/>
    <s v="varies"/>
    <s v="2013, 2014"/>
    <x v="1"/>
    <n v="120"/>
    <n v="1"/>
    <s v="O"/>
    <s v="Y"/>
    <n v="0"/>
    <n v="0"/>
    <n v="0"/>
    <n v="1"/>
    <x v="1"/>
    <x v="0"/>
    <x v="1"/>
    <n v="1"/>
    <x v="2"/>
    <n v="0"/>
    <n v="0"/>
    <n v="1"/>
    <x v="3"/>
    <s v="population density"/>
    <m/>
    <x v="7"/>
    <s v="not stated"/>
    <s v="radial"/>
    <s v="400 &lt; x &lt; 800m"/>
    <s v="OLS"/>
    <m/>
    <m/>
    <s v="6a, 8b, 8a"/>
    <n v="-0.13439999999999999"/>
    <s v="Source (6a)"/>
    <n v="-0.13439999999999999"/>
    <m/>
    <m/>
    <m/>
    <m/>
    <m/>
    <n v="-1.1313131313131313"/>
    <s v="Derived (8b)"/>
    <m/>
    <m/>
    <m/>
    <m/>
    <s v="NS"/>
    <n v="0.1188"/>
    <m/>
    <n v="0.1188"/>
    <s v="Derived (8a)"/>
    <n v="0.69120000000000004"/>
    <s v="Adjusted R2"/>
    <m/>
    <m/>
    <m/>
    <m/>
    <n v="1"/>
    <n v="17"/>
    <n v="1"/>
    <n v="102"/>
    <m/>
    <m/>
    <m/>
    <m/>
    <m/>
  </r>
  <r>
    <x v="2"/>
    <s v="Marshall and Garrick 2010"/>
    <n v="55.1"/>
    <x v="534"/>
    <x v="1"/>
    <x v="1"/>
    <x v="1"/>
    <x v="292"/>
    <x v="1"/>
    <n v="36.638411124007831"/>
    <e v="#VALUE!"/>
    <e v="#VALUE!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n v="0"/>
    <x v="1"/>
    <s v="% curbs"/>
    <m/>
    <x v="17"/>
    <s v="Origin/residence"/>
    <s v="neighbourhood"/>
    <s v=" not stated"/>
    <s v="Multinomial logistic"/>
    <s v="automobile"/>
    <m/>
    <s v="4a, 8a, 7a"/>
    <n v="0.21289132799999999"/>
    <s v="derived (7a)"/>
    <n v="0.28079999999999999"/>
    <n v="1.3241887397017764"/>
    <m/>
    <s v="Derived (4a)"/>
    <s v=""/>
    <s v=""/>
    <n v="7.8"/>
    <m/>
    <s v=""/>
    <s v=""/>
    <s v=""/>
    <s v=""/>
    <s v=""/>
    <n v="3.5999999999999997E-2"/>
    <m/>
    <n v="2.729376E-2"/>
    <s v="Derived (8a)"/>
    <s v="not stated"/>
    <s v=""/>
    <n v="62198.92"/>
    <s v=""/>
    <s v=""/>
    <s v=""/>
    <m/>
    <m/>
    <m/>
    <n v="159"/>
    <n v="5.2299999999999999E-2"/>
    <n v="0.8"/>
    <n v="0.21289132799999999"/>
    <m/>
    <m/>
  </r>
  <r>
    <x v="44"/>
    <s v="Sung et al. 2014"/>
    <n v="65.900000000000006"/>
    <x v="535"/>
    <x v="1"/>
    <x v="1"/>
    <x v="1"/>
    <x v="293"/>
    <x v="9"/>
    <n v="23.346876788557765"/>
    <n v="1.1673438394278883"/>
    <n v="0.20600000000000002"/>
    <s v="Table 3 p. 139 (10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800m &lt;x &lt;1600m"/>
    <s v="OLS"/>
    <m/>
    <m/>
    <s v="6e, 8a, 5"/>
    <n v="0.17646899999999999"/>
    <s v="derived (6e)"/>
    <n v="0.997"/>
    <m/>
    <m/>
    <s v=""/>
    <s v=""/>
    <s v=""/>
    <n v="4.12"/>
    <m/>
    <s v=""/>
    <s v=""/>
    <s v=""/>
    <s v=""/>
    <n v="0.01"/>
    <m/>
    <m/>
    <n v="4.2832281553398056E-2"/>
    <s v="Derived (8a)"/>
    <n v="0.50800000000000001"/>
    <s v="R2"/>
    <s v=""/>
    <s v=""/>
    <n v="4.83"/>
    <s v="t"/>
    <n v="1"/>
    <n v="18"/>
    <n v="1"/>
    <n v="454"/>
    <n v="9.0969999999999995"/>
    <n v="0.17699999999999999"/>
    <n v="0.17646899999999999"/>
    <m/>
    <m/>
  </r>
  <r>
    <x v="37"/>
    <s v="Chen and Zegras 2016"/>
    <n v="86.2"/>
    <x v="536"/>
    <x v="1"/>
    <x v="1"/>
    <x v="0"/>
    <x v="10"/>
    <x v="2"/>
    <n v="15.33593967902171"/>
    <n v="15.33593967902171"/>
    <n v="8.8028293757584599"/>
    <s v="Table 2 (p-values), Table 3 p. 118 (am peak period)"/>
    <s v="insufficient information"/>
    <s v="Y"/>
    <s v="Pos"/>
    <x v="0"/>
    <s v="ridership"/>
    <s v="boarding"/>
    <s v="continuous"/>
    <x v="1"/>
    <s v="Transit stop ridership"/>
    <s v="Revealed preference"/>
    <s v="Secondary - patronage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s v="Peak"/>
    <x v="1"/>
    <s v="Boston"/>
    <s v="2009 - 2010"/>
    <x v="1"/>
    <n v="120"/>
    <n v="1"/>
    <s v="O"/>
    <s v="Y"/>
    <n v="1"/>
    <n v="0"/>
    <n v="0"/>
    <n v="0"/>
    <x v="1"/>
    <x v="1"/>
    <x v="0"/>
    <n v="1"/>
    <x v="0"/>
    <n v="1"/>
    <n v="1"/>
    <n v="0"/>
    <x v="3"/>
    <s v="Population density"/>
    <m/>
    <x v="7"/>
    <s v="Origin/residence"/>
    <s v="radial street"/>
    <s v=" 800m"/>
    <s v="OLS"/>
    <m/>
    <m/>
    <m/>
    <n v="0.57399999999999995"/>
    <s v="Source"/>
    <n v="0.45"/>
    <m/>
    <m/>
    <s v=""/>
    <s v=""/>
    <s v=""/>
    <s v=""/>
    <m/>
    <s v=""/>
    <s v=""/>
    <s v=""/>
    <s v="0.20, 0.70"/>
    <n v="0"/>
    <s v=""/>
    <m/>
    <m/>
    <m/>
    <n v="0.75900000000000001"/>
    <s v="Adjusted R2"/>
    <s v=""/>
    <s v=""/>
    <s v=""/>
    <s v=""/>
    <m/>
    <m/>
    <m/>
    <s v=""/>
    <s v=""/>
    <s v=""/>
    <s v=""/>
    <m/>
    <m/>
  </r>
  <r>
    <x v="44"/>
    <s v="Sung et al. 2014"/>
    <n v="65.099999999999994"/>
    <x v="537"/>
    <x v="1"/>
    <x v="1"/>
    <x v="1"/>
    <x v="294"/>
    <x v="9"/>
    <n v="17.517517517517518"/>
    <n v="0.87587587587587601"/>
    <n v="0.14700000000000002"/>
    <s v="Table 2 p. 138 (2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&lt;400m"/>
    <s v="OLS"/>
    <m/>
    <m/>
    <s v="6e, 8a, 5"/>
    <n v="0.16783200000000001"/>
    <s v="derived (6e)"/>
    <n v="1.512"/>
    <m/>
    <m/>
    <s v=""/>
    <s v=""/>
    <s v=""/>
    <n v="2.94"/>
    <m/>
    <s v=""/>
    <s v=""/>
    <s v=""/>
    <s v=""/>
    <n v="0.01"/>
    <m/>
    <m/>
    <n v="5.7085714285714288E-2"/>
    <s v="Derived (8a)"/>
    <n v="0.36799999999999999"/>
    <s v="R2"/>
    <s v=""/>
    <s v=""/>
    <n v="3.6"/>
    <s v="t"/>
    <n v="1"/>
    <n v="18"/>
    <n v="1"/>
    <n v="454"/>
    <n v="9.3689999999999998"/>
    <n v="0.111"/>
    <n v="0.16783200000000001"/>
    <m/>
    <m/>
  </r>
  <r>
    <x v="24"/>
    <s v="Lee and Lee 2013"/>
    <n v="47.1"/>
    <x v="538"/>
    <x v="0"/>
    <x v="1"/>
    <x v="1"/>
    <x v="295"/>
    <x v="0"/>
    <n v="68.576017130620983"/>
    <n v="0"/>
    <n v="0"/>
    <s v="A-3 p. 327, Pooled Model 2"/>
    <n v="4"/>
    <s v="Y"/>
    <s v="Neg"/>
    <x v="0"/>
    <s v="ridership"/>
    <s v="unlinked trip"/>
    <s v="continuous"/>
    <x v="0"/>
    <m/>
    <s v="Revealed preference"/>
    <s v="Secondary - patronage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2002 - 2010"/>
    <x v="1"/>
    <n v="6369"/>
    <n v="108"/>
    <s v="Q"/>
    <s v="Y"/>
    <n v="0"/>
    <n v="0"/>
    <n v="1"/>
    <n v="1"/>
    <x v="0"/>
    <x v="1"/>
    <x v="0"/>
    <n v="1"/>
    <x v="0"/>
    <n v="0"/>
    <n v="0"/>
    <n v="1"/>
    <x v="5"/>
    <s v="freeway lane miles to person continuous (fraction)"/>
    <m/>
    <x v="13"/>
    <s v="not stated"/>
    <s v="other"/>
    <s v=" city or metropolitan area"/>
    <s v="2SLS"/>
    <m/>
    <m/>
    <s v="6a, 8a, 5"/>
    <n v="-0.18679999999999999"/>
    <s v="Source (6a)"/>
    <n v="-0.18679999999999999"/>
    <m/>
    <m/>
    <s v=""/>
    <s v=""/>
    <s v=""/>
    <n v="-12.81"/>
    <m/>
    <s v=""/>
    <s v=""/>
    <s v=""/>
    <s v=""/>
    <n v="0.01"/>
    <m/>
    <m/>
    <n v="1.4582357533177204E-2"/>
    <s v="Derived (8a)"/>
    <n v="0.96"/>
    <s v="R2"/>
    <s v=""/>
    <s v=""/>
    <s v=""/>
    <s v=""/>
    <n v="1"/>
    <n v="21"/>
    <n v="1"/>
    <n v="6347"/>
    <s v=""/>
    <s v=""/>
    <s v=""/>
    <m/>
    <m/>
  </r>
  <r>
    <x v="44"/>
    <s v="Sung et al. 2014"/>
    <n v="65.400000000000006"/>
    <x v="539"/>
    <x v="1"/>
    <x v="1"/>
    <x v="1"/>
    <x v="296"/>
    <x v="9"/>
    <n v="19.644630835448627"/>
    <n v="0.98223154177243144"/>
    <n v="8.900000000000001E-2"/>
    <s v="Table 2 p. 138 (10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800m &lt;x &lt;1600m"/>
    <s v="OLS"/>
    <m/>
    <m/>
    <s v="6e, 8a, 5"/>
    <n v="9.0609999999999996E-2"/>
    <s v="derived (6e)"/>
    <n v="0.69699999999999995"/>
    <m/>
    <m/>
    <s v=""/>
    <s v=""/>
    <s v=""/>
    <n v="1.78"/>
    <m/>
    <s v=""/>
    <s v=""/>
    <s v=""/>
    <s v=""/>
    <n v="0.1"/>
    <m/>
    <m/>
    <n v="5.0904494382022471E-2"/>
    <s v="Derived (8a)"/>
    <n v="0.36299999999999999"/>
    <s v="R2"/>
    <s v=""/>
    <s v=""/>
    <n v="1.73"/>
    <s v="t"/>
    <n v="1"/>
    <n v="21"/>
    <n v="1"/>
    <n v="451"/>
    <n v="9.3689999999999998"/>
    <n v="0.13"/>
    <n v="9.0609999999999996E-2"/>
    <m/>
    <m/>
  </r>
  <r>
    <x v="44"/>
    <s v="Sung et al. 2014"/>
    <n v="65.099999999999994"/>
    <x v="540"/>
    <x v="1"/>
    <x v="1"/>
    <x v="1"/>
    <x v="297"/>
    <x v="9"/>
    <n v="22.197163036381983"/>
    <n v="1.1098581518190993"/>
    <n v="9.3500000000000028E-2"/>
    <s v="Table 3 p. 139 (1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800m &lt;x &lt;1600m"/>
    <s v="OLS"/>
    <m/>
    <m/>
    <s v="6e, 8a, 5"/>
    <n v="8.4245E-2"/>
    <s v="derived (6e)"/>
    <n v="0.41499999999999998"/>
    <m/>
    <m/>
    <s v=""/>
    <s v=""/>
    <s v=""/>
    <n v="1.87"/>
    <m/>
    <s v=""/>
    <s v=""/>
    <s v=""/>
    <s v=""/>
    <n v="0.1"/>
    <m/>
    <m/>
    <n v="4.5050802139037428E-2"/>
    <s v="Derived (8a)"/>
    <n v="0.44"/>
    <s v="R2"/>
    <s v=""/>
    <s v=""/>
    <n v="6.36"/>
    <s v="t"/>
    <n v="1"/>
    <n v="18"/>
    <n v="1"/>
    <n v="454"/>
    <n v="9.0969999999999995"/>
    <n v="0.20300000000000001"/>
    <n v="8.4245E-2"/>
    <m/>
    <m/>
  </r>
  <r>
    <x v="44"/>
    <s v="Sung et al. 2014"/>
    <n v="65.3"/>
    <x v="541"/>
    <x v="1"/>
    <x v="1"/>
    <x v="1"/>
    <x v="298"/>
    <x v="9"/>
    <n v="21.140836408364081"/>
    <n v="1.0570418204182042"/>
    <n v="8.2500000000000004E-2"/>
    <s v="Table 2 p. 138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400 &lt; x &lt; 800m"/>
    <s v="OLS"/>
    <m/>
    <m/>
    <s v="6e, 8a, 5"/>
    <n v="7.8048000000000006E-2"/>
    <s v="derived (6e)"/>
    <n v="1.0840000000000001"/>
    <m/>
    <m/>
    <s v=""/>
    <s v=""/>
    <s v=""/>
    <n v="1.65"/>
    <m/>
    <s v=""/>
    <s v=""/>
    <s v=""/>
    <s v=""/>
    <n v="0.1"/>
    <m/>
    <m/>
    <n v="4.7301818181818188E-2"/>
    <s v="Derived (8a)"/>
    <n v="0.379"/>
    <s v="R2"/>
    <s v=""/>
    <s v=""/>
    <n v="2.63"/>
    <s v="t"/>
    <n v="1"/>
    <n v="18"/>
    <n v="1"/>
    <n v="454"/>
    <n v="9.3689999999999998"/>
    <n v="7.1999999999999995E-2"/>
    <n v="7.8048000000000006E-2"/>
    <m/>
    <m/>
  </r>
  <r>
    <x v="44"/>
    <s v="Sung et al. 2014"/>
    <n v="65.8"/>
    <x v="542"/>
    <x v="1"/>
    <x v="1"/>
    <x v="1"/>
    <x v="299"/>
    <x v="9"/>
    <n v="26.234547454056425"/>
    <n v="1.3117273727028214"/>
    <n v="9.9000000000000019E-2"/>
    <s v="Table 3 p. 139 (75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400 &lt; x &lt; 800m"/>
    <s v="OLS"/>
    <m/>
    <m/>
    <s v="6e, 8a, 5"/>
    <n v="7.5472999999999985E-2"/>
    <s v="derived (6e)"/>
    <n v="1.0629999999999999"/>
    <m/>
    <m/>
    <s v=""/>
    <s v=""/>
    <s v=""/>
    <n v="1.98"/>
    <m/>
    <s v=""/>
    <s v=""/>
    <s v=""/>
    <s v=""/>
    <n v="0.05"/>
    <m/>
    <m/>
    <n v="3.8117676767676759E-2"/>
    <s v="Derived (8a)"/>
    <n v="0.52200000000000002"/>
    <s v="R2"/>
    <s v=""/>
    <s v=""/>
    <n v="4.34"/>
    <s v="t"/>
    <n v="1"/>
    <n v="18"/>
    <n v="1"/>
    <n v="454"/>
    <n v="9.0969999999999995"/>
    <n v="7.0999999999999994E-2"/>
    <n v="7.5472999999999985E-2"/>
    <m/>
    <m/>
  </r>
  <r>
    <x v="5"/>
    <s v="Ramos-Santiago and Brown 2016"/>
    <n v="33.1"/>
    <x v="543"/>
    <x v="0"/>
    <x v="1"/>
    <x v="1"/>
    <x v="53"/>
    <x v="0"/>
    <e v="#N/A"/>
    <e v="#N/A"/>
    <e v="#N/A"/>
    <s v="(Streetcar) Table 3 p. 929"/>
    <n v="3"/>
    <s v="Y"/>
    <s v="Neg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475"/>
    <n v="1"/>
    <s v="O"/>
    <s v="Y"/>
    <n v="1"/>
    <n v="0"/>
    <n v="1"/>
    <n v="1"/>
    <x v="0"/>
    <x v="1"/>
    <x v="0"/>
    <n v="1"/>
    <x v="0"/>
    <n v="1"/>
    <n v="1"/>
    <n v="0"/>
    <x v="5"/>
    <s v="Average block size"/>
    <m/>
    <x v="13"/>
    <s v="Origin/residence"/>
    <s v="radial"/>
    <s v=" 400m"/>
    <s v="Negative binomial regression"/>
    <m/>
    <m/>
    <s v="4b"/>
    <n v="-0.21099999999999999"/>
    <s v="Source"/>
    <n v="-7.2279999999999997E-2"/>
    <m/>
    <n v="0.93027038363378545"/>
    <s v="Derived (4b)"/>
    <s v=""/>
    <s v=""/>
    <s v=""/>
    <m/>
    <s v=""/>
    <s v=""/>
    <s v=""/>
    <s v=""/>
    <n v="8.8999999999999996E-2"/>
    <s v=""/>
    <m/>
    <m/>
    <m/>
    <n v="0.38200000000000001"/>
    <s v="Cragg and Uhler's pseudo R2"/>
    <s v=""/>
    <n v="0"/>
    <s v=""/>
    <s v=""/>
    <m/>
    <m/>
    <m/>
    <s v=""/>
    <s v=""/>
    <n v="2.92"/>
    <n v="-0.21105759999999998"/>
    <m/>
    <m/>
  </r>
  <r>
    <x v="14"/>
    <s v="Mangan 2013"/>
    <n v="73.150000000000006"/>
    <x v="544"/>
    <x v="0"/>
    <x v="1"/>
    <x v="1"/>
    <x v="300"/>
    <x v="0"/>
    <n v="13.335823149584762"/>
    <n v="0"/>
    <n v="0"/>
    <s v="Table 7 p. 53"/>
    <n v="4"/>
    <s v="Y"/>
    <s v="Neg"/>
    <x v="2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0"/>
    <n v="0"/>
    <n v="0"/>
    <n v="0"/>
    <x v="0"/>
    <x v="1"/>
    <x v="0"/>
    <n v="1"/>
    <x v="0"/>
    <n v="0"/>
    <n v="0"/>
    <n v="0"/>
    <x v="1"/>
    <s v="Bicycle facilities"/>
    <m/>
    <x v="8"/>
    <s v="not stated"/>
    <s v="radial street"/>
    <s v=" 800m"/>
    <s v="OLS"/>
    <m/>
    <m/>
    <s v="6c, 8a"/>
    <n v="-0.23320645190895742"/>
    <s v="derived (6c)"/>
    <n v="-145.20099999999999"/>
    <m/>
    <m/>
    <s v=""/>
    <n v="-0.28299999999999997"/>
    <s v="Standardised beta coefficient"/>
    <n v="-3.11"/>
    <m/>
    <s v=""/>
    <s v=""/>
    <s v=""/>
    <s v=""/>
    <n v="4.0000000000000001E-3"/>
    <m/>
    <m/>
    <n v="7.4985997398378593E-2"/>
    <s v="Derived (8a)"/>
    <n v="0.85499999999999998"/>
    <s v="R2"/>
    <s v=""/>
    <s v=""/>
    <s v=""/>
    <s v=""/>
    <n v="1"/>
    <n v="16"/>
    <n v="1"/>
    <n v="36"/>
    <n v="4358.3999999999996"/>
    <n v="7"/>
    <n v="-0.23320645190895742"/>
    <m/>
    <m/>
  </r>
  <r>
    <x v="9"/>
    <s v="Brownet al. 2014"/>
    <n v="107.1"/>
    <x v="545"/>
    <x v="1"/>
    <x v="1"/>
    <x v="0"/>
    <x v="10"/>
    <x v="10"/>
    <n v="15.33593967902171"/>
    <n v="3.0671879358043421"/>
    <n v="2.4629519124508867"/>
    <s v="Table 2 p. 952 (rail to all other destinations)"/>
    <n v="3"/>
    <s v="Y"/>
    <s v="Pos"/>
    <x v="0"/>
    <s v="ridership"/>
    <s v="trip"/>
    <s v="Count"/>
    <x v="1"/>
    <s v="TAZ"/>
    <s v="Revealed preference"/>
    <s v="Secondary - Census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59101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0.80300000000000005"/>
    <s v="Source"/>
    <n v="0.1646"/>
    <m/>
    <n v="1.1789214558027765"/>
    <s v="Derived (4b)"/>
    <s v=""/>
    <s v=""/>
    <s v=""/>
    <m/>
    <s v=""/>
    <s v=""/>
    <s v=""/>
    <s v=""/>
    <n v="1E-3"/>
    <s v=""/>
    <m/>
    <m/>
    <m/>
    <n v="9.7000000000000003E-2"/>
    <s v="pseudo R2"/>
    <s v="–1,663.119"/>
    <n v="0"/>
    <n v="358.38"/>
    <s v="χ2"/>
    <m/>
    <m/>
    <m/>
    <s v=""/>
    <s v="not stated"/>
    <s v="not stated"/>
    <s v=""/>
    <m/>
    <m/>
  </r>
  <r>
    <x v="9"/>
    <s v="Brownet al. 2014"/>
    <n v="107.2"/>
    <x v="546"/>
    <x v="1"/>
    <x v="1"/>
    <x v="0"/>
    <x v="10"/>
    <x v="10"/>
    <n v="15.33593967902171"/>
    <n v="3.0671879358043421"/>
    <n v="2.0764862325395397"/>
    <s v="Table 1 p. 947 (Bus to CBD)"/>
    <n v="3"/>
    <s v="Y"/>
    <s v="Pos"/>
    <x v="0"/>
    <s v="ridership"/>
    <s v="trip"/>
    <s v="Count"/>
    <x v="1"/>
    <s v="TAZ"/>
    <s v="Revealed preference"/>
    <s v="Secondary - Census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Atlanta"/>
    <n v="2000"/>
    <x v="0"/>
    <n v="4376"/>
    <n v="1"/>
    <s v="O"/>
    <s v="Y"/>
    <n v="0"/>
    <n v="1"/>
    <n v="0"/>
    <n v="0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"/>
    <n v="0.67700000000000005"/>
    <s v="Source"/>
    <n v="0.1129"/>
    <m/>
    <n v="1.1195199753532641"/>
    <s v="Derived (4b)"/>
    <s v=""/>
    <s v=""/>
    <s v=""/>
    <m/>
    <s v=""/>
    <s v=""/>
    <s v=""/>
    <s v=""/>
    <n v="2.5999999999999999E-2"/>
    <s v=""/>
    <m/>
    <m/>
    <m/>
    <n v="0.06"/>
    <s v="pseudo R2"/>
    <s v="–1,386.478"/>
    <n v="0"/>
    <n v="176.48"/>
    <s v="χ2"/>
    <m/>
    <m/>
    <m/>
    <s v=""/>
    <s v="not stated"/>
    <s v="not stated"/>
    <s v=""/>
    <m/>
    <m/>
  </r>
  <r>
    <x v="44"/>
    <s v="Sung et al. 2014"/>
    <n v="65.900000000000006"/>
    <x v="547"/>
    <x v="1"/>
    <x v="1"/>
    <x v="1"/>
    <x v="301"/>
    <x v="9"/>
    <n v="32.205704274341073"/>
    <n v="1.6102852137170538"/>
    <n v="6.25E-2"/>
    <s v="Table 3 p. 139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800m &lt;x &lt;1600m"/>
    <s v="OLS"/>
    <m/>
    <m/>
    <s v="6e, 8a"/>
    <n v="3.8812999999999993E-2"/>
    <s v="derived (6e)"/>
    <n v="1.0489999999999999"/>
    <m/>
    <m/>
    <s v=""/>
    <s v=""/>
    <s v=""/>
    <n v="1.25"/>
    <m/>
    <s v=""/>
    <s v=""/>
    <s v=""/>
    <s v=""/>
    <s v=""/>
    <m/>
    <m/>
    <n v="3.1050399999999995E-2"/>
    <s v="Derived (8a)"/>
    <n v="0.50800000000000001"/>
    <s v="R2"/>
    <s v=""/>
    <s v=""/>
    <n v="4.83"/>
    <s v="t"/>
    <n v="1"/>
    <n v="18"/>
    <n v="1"/>
    <n v="454"/>
    <n v="9.0969999999999995"/>
    <n v="3.6999999999999998E-2"/>
    <n v="3.8812999999999993E-2"/>
    <m/>
    <m/>
  </r>
  <r>
    <x v="44"/>
    <s v="Sung et al. 2014"/>
    <n v="65.400000000000006"/>
    <x v="548"/>
    <x v="1"/>
    <x v="1"/>
    <x v="1"/>
    <x v="302"/>
    <x v="9"/>
    <n v="26.174965100046535"/>
    <n v="1.3087482550023268"/>
    <n v="4.5000000000000005E-2"/>
    <s v="Table 2 p. 138 (10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800m &lt;x &lt;1600m"/>
    <s v="OLS"/>
    <m/>
    <m/>
    <s v="6e, 8a"/>
    <n v="3.4383999999999998E-2"/>
    <s v="derived (6e)"/>
    <n v="1.228"/>
    <m/>
    <m/>
    <s v=""/>
    <s v=""/>
    <s v=""/>
    <n v="0.9"/>
    <m/>
    <s v=""/>
    <s v=""/>
    <s v=""/>
    <s v=""/>
    <s v=""/>
    <m/>
    <m/>
    <n v="3.8204444444444444E-2"/>
    <s v="Derived (8a)"/>
    <n v="0.36299999999999999"/>
    <s v="R2"/>
    <s v=""/>
    <s v=""/>
    <n v="1.73"/>
    <s v="t"/>
    <n v="1"/>
    <n v="21"/>
    <n v="1"/>
    <n v="451"/>
    <n v="9.3689999999999998"/>
    <n v="2.8000000000000001E-2"/>
    <n v="3.4383999999999998E-2"/>
    <m/>
    <m/>
  </r>
  <r>
    <x v="44"/>
    <s v="Sung et al. 2014"/>
    <n v="65.5"/>
    <x v="549"/>
    <x v="1"/>
    <x v="1"/>
    <x v="1"/>
    <x v="303"/>
    <x v="9"/>
    <n v="26.629935720844816"/>
    <n v="1.3314967860422409"/>
    <n v="4.3500000000000004E-2"/>
    <s v="Table 2 p. 138 (1500m buffer)"/>
    <n v="4"/>
    <s v="Y"/>
    <s v="Pos"/>
    <x v="0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Residential density"/>
    <m/>
    <x v="7"/>
    <s v="not stated"/>
    <s v="radial"/>
    <s v=" 800m &lt;x &lt;1600m"/>
    <s v="OLS"/>
    <m/>
    <m/>
    <s v="6e, 8a, 5"/>
    <n v="3.2669999999999998E-2"/>
    <s v="derived (6e)"/>
    <n v="0.36299999999999999"/>
    <m/>
    <m/>
    <s v=""/>
    <s v=""/>
    <s v=""/>
    <n v="0.87"/>
    <m/>
    <s v=""/>
    <s v=""/>
    <s v=""/>
    <s v=""/>
    <n v="0.1"/>
    <m/>
    <m/>
    <n v="3.7551724137931029E-2"/>
    <s v="Derived (8a)"/>
    <n v="0.25800000000000001"/>
    <s v="R2"/>
    <s v=""/>
    <s v=""/>
    <n v="2.11"/>
    <s v="t"/>
    <n v="1"/>
    <n v="17"/>
    <n v="1"/>
    <n v="455"/>
    <n v="9.3689999999999998"/>
    <n v="0.09"/>
    <n v="3.2669999999999998E-2"/>
    <m/>
    <m/>
  </r>
  <r>
    <x v="15"/>
    <s v="Brown et al. 2006"/>
    <n v="30.1"/>
    <x v="550"/>
    <x v="0"/>
    <x v="1"/>
    <x v="1"/>
    <x v="246"/>
    <x v="0"/>
    <e v="#DIV/0!"/>
    <e v="#DIV/0!"/>
    <e v="#DIV/0!"/>
    <s v="Table 5.3 p. 32 (Final model)"/>
    <n v="3"/>
    <s v="Y"/>
    <s v="Neg"/>
    <x v="2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Both"/>
    <s v="radial"/>
    <s v=" 400m"/>
    <s v="Negative binomial regression"/>
    <m/>
    <m/>
    <s v="4b, 7b, "/>
    <n v="-0.32299999999999995"/>
    <s v="derived (7b)"/>
    <n v="-0.01"/>
    <m/>
    <n v="0.99004983374916811"/>
    <s v="Derived (4b)"/>
    <n v="-1.2E-2"/>
    <s v="semi-elasticity"/>
    <m/>
    <m/>
    <s v=""/>
    <s v=""/>
    <s v=""/>
    <s v=""/>
    <n v="0.01"/>
    <n v="0"/>
    <s v="Source"/>
    <n v="0"/>
    <s v="Aassumed 0"/>
    <n v="0.16"/>
    <s v="pseudo R2"/>
    <n v="-392"/>
    <n v="0"/>
    <n v="1034.95"/>
    <s v="χ2"/>
    <m/>
    <m/>
    <m/>
    <s v=""/>
    <n v="13.86"/>
    <n v="32.299999999999997"/>
    <n v="-0.32299999999999995"/>
    <m/>
    <m/>
  </r>
  <r>
    <x v="15"/>
    <s v="Brown et al. 2006"/>
    <n v="30.2"/>
    <x v="551"/>
    <x v="0"/>
    <x v="1"/>
    <x v="1"/>
    <x v="304"/>
    <x v="0"/>
    <n v="3.0959752321981431"/>
    <n v="0"/>
    <n v="0"/>
    <s v="Table 5.4 p. 40 (Final model)"/>
    <n v="3"/>
    <s v="Y"/>
    <s v="Neg"/>
    <x v="2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Intersection density"/>
    <m/>
    <x v="1"/>
    <s v="Both"/>
    <s v="radial"/>
    <s v=" 400m"/>
    <s v="Negative binomial regression"/>
    <m/>
    <m/>
    <s v="4b, 7b,  8a, 8b"/>
    <n v="-0.32299999999999995"/>
    <s v="derived (7b)"/>
    <n v="-0.01"/>
    <m/>
    <n v="0.99004983374916811"/>
    <s v="Derived (4b)"/>
    <n v="-1.32E-2"/>
    <s v="semi-elasticity"/>
    <n v="-1"/>
    <s v="Derived (8b)"/>
    <s v=""/>
    <s v=""/>
    <s v=""/>
    <s v=""/>
    <n v="0.01"/>
    <n v="0.01"/>
    <s v="Source"/>
    <n v="0.32299999999999995"/>
    <s v="Derived (8a)"/>
    <n v="0.15"/>
    <s v="pseudo R2"/>
    <n v="-376.39"/>
    <n v="0"/>
    <n v="1371.01"/>
    <s v="χ2"/>
    <m/>
    <m/>
    <m/>
    <s v=""/>
    <s v="not stated"/>
    <n v="32.299999999999997"/>
    <n v="-0.32299999999999995"/>
    <m/>
    <m/>
  </r>
  <r>
    <x v="3"/>
    <s v="Spears 2013"/>
    <n v="100.1"/>
    <x v="552"/>
    <x v="0"/>
    <x v="1"/>
    <x v="1"/>
    <x v="305"/>
    <x v="0"/>
    <n v="0.65987171903205344"/>
    <n v="0"/>
    <n v="0"/>
    <s v="Table 4.5 p. 52 (Model 1)"/>
    <n v="3"/>
    <s v="N"/>
    <s v="Neg"/>
    <x v="1"/>
    <s v="Transit use (probability)"/>
    <s v="individual"/>
    <s v="ordered categorical"/>
    <x v="0"/>
    <m/>
    <s v="Revealed preference"/>
    <s v="Primary surv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South Los Angeles"/>
    <n v="2011"/>
    <x v="1"/>
    <n v="284"/>
    <n v="1"/>
    <s v="O"/>
    <s v="Y"/>
    <n v="1"/>
    <n v="0"/>
    <n v="0"/>
    <n v="0"/>
    <x v="0"/>
    <x v="0"/>
    <x v="0"/>
    <n v="1"/>
    <x v="0"/>
    <n v="1"/>
    <n v="1"/>
    <n v="1"/>
    <x v="1"/>
    <s v="Perception of neighbourhood amenity (walkability )"/>
    <n v="1"/>
    <x v="10"/>
    <s v="Origin/residence"/>
    <s v="not stated"/>
    <s v=" not stated"/>
    <s v="Binary logistic"/>
    <s v="no transit trip"/>
    <m/>
    <s v="7a, 8a"/>
    <n v="-0.32558411552346572"/>
    <s v="derived (7a)"/>
    <n v="-0.11"/>
    <n v="0.9"/>
    <m/>
    <s v="Source"/>
    <m/>
    <m/>
    <n v="-0.21484375"/>
    <m/>
    <s v=""/>
    <s v=""/>
    <s v=""/>
    <s v=""/>
    <s v=""/>
    <n v="0.51200000000000001"/>
    <m/>
    <n v="1.5154460649819494"/>
    <s v="Derived (8a)"/>
    <s v=""/>
    <s v=""/>
    <s v=""/>
    <s v=""/>
    <s v=""/>
    <s v=""/>
    <m/>
    <m/>
    <m/>
    <s v=""/>
    <n v="0.2563176895306859"/>
    <n v="3.98"/>
    <n v="-0.32558411552346572"/>
    <m/>
    <m/>
  </r>
  <r>
    <x v="44"/>
    <s v="Sung et al. 2014"/>
    <n v="65.5"/>
    <x v="553"/>
    <x v="1"/>
    <x v="1"/>
    <x v="1"/>
    <x v="306"/>
    <x v="9"/>
    <n v="39.381153305203945"/>
    <n v="1.9690576652601974"/>
    <n v="4.200000000000001E-2"/>
    <s v="Table 2 p. 138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800m &lt;x &lt;1600m"/>
    <s v="OLS"/>
    <m/>
    <m/>
    <s v="6e, 8a"/>
    <n v="2.1329999999999998E-2"/>
    <s v="derived (6e)"/>
    <n v="1.1850000000000001"/>
    <m/>
    <m/>
    <s v=""/>
    <s v=""/>
    <s v=""/>
    <n v="0.84"/>
    <m/>
    <s v=""/>
    <s v=""/>
    <s v=""/>
    <s v=""/>
    <s v=""/>
    <m/>
    <m/>
    <n v="2.5392857142857141E-2"/>
    <s v="Derived (8a)"/>
    <n v="0.25800000000000001"/>
    <s v="R2"/>
    <s v=""/>
    <s v=""/>
    <n v="2.11"/>
    <s v="t"/>
    <n v="1"/>
    <n v="17"/>
    <n v="1"/>
    <n v="455"/>
    <n v="9.3689999999999998"/>
    <n v="1.7999999999999999E-2"/>
    <n v="2.1329999999999998E-2"/>
    <m/>
    <m/>
  </r>
  <r>
    <x v="44"/>
    <s v="Sung et al. 2014"/>
    <n v="65.099999999999994"/>
    <x v="554"/>
    <x v="1"/>
    <x v="1"/>
    <x v="1"/>
    <x v="307"/>
    <x v="9"/>
    <n v="35.789473684210527"/>
    <n v="1.7894736842105265"/>
    <n v="3.4000000000000002E-2"/>
    <s v="Table 3 p. 139 (1500m buffer)"/>
    <n v="4"/>
    <s v="N"/>
    <s v="Pos"/>
    <x v="1"/>
    <s v="ridership"/>
    <s v="patronage"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3"/>
    <s v="Seoul metropolitan region"/>
    <n v="2010"/>
    <x v="1"/>
    <n v="473"/>
    <n v="1"/>
    <s v="O"/>
    <s v="Y"/>
    <n v="1"/>
    <n v="0"/>
    <n v="0"/>
    <n v="0"/>
    <x v="1"/>
    <x v="1"/>
    <x v="1"/>
    <n v="0"/>
    <x v="1"/>
    <n v="1"/>
    <n v="0"/>
    <n v="0"/>
    <x v="3"/>
    <s v="Small-scale nieghbourhood living density"/>
    <m/>
    <x v="7"/>
    <s v="not stated"/>
    <s v="radial"/>
    <s v=" 800m &lt;x &lt;1600m"/>
    <s v="OLS"/>
    <m/>
    <m/>
    <s v="6e, 8a"/>
    <n v="1.9E-2"/>
    <s v="derived (6e)"/>
    <n v="0.5"/>
    <m/>
    <m/>
    <s v=""/>
    <s v=""/>
    <s v=""/>
    <n v="0.68"/>
    <m/>
    <s v=""/>
    <s v=""/>
    <s v=""/>
    <s v=""/>
    <s v=""/>
    <m/>
    <m/>
    <n v="2.7941176470588233E-2"/>
    <s v="Derived (8a)"/>
    <n v="0.44"/>
    <s v="R2"/>
    <s v=""/>
    <s v=""/>
    <n v="6.36"/>
    <s v="t"/>
    <n v="1"/>
    <n v="18"/>
    <n v="1"/>
    <n v="454"/>
    <n v="9.0969999999999995"/>
    <n v="3.7999999999999999E-2"/>
    <n v="1.9E-2"/>
    <m/>
    <m/>
  </r>
  <r>
    <x v="35"/>
    <s v="Guerra et al. 2012"/>
    <n v="70.13"/>
    <x v="555"/>
    <x v="1"/>
    <x v="1"/>
    <x v="1"/>
    <x v="308"/>
    <x v="2"/>
    <n v="24.620390455531453"/>
    <n v="24.620390455531453"/>
    <n v="2.27"/>
    <s v="Table 5 p. 9 (model 3"/>
    <n v="4"/>
    <s v="Y"/>
    <s v="Pos"/>
    <x v="0"/>
    <s v="ridership"/>
    <s v="boarding + alighting"/>
    <s v="continuous"/>
    <x v="1"/>
    <s v="Transit stop ridership"/>
    <s v="Revealed preference"/>
    <s v="Secondary - patronage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Weekday"/>
    <x v="1"/>
    <s v="varies"/>
    <n v="2009"/>
    <x v="0"/>
    <n v="1449"/>
    <n v="1"/>
    <s v="O"/>
    <s v="Y"/>
    <n v="1"/>
    <n v="1"/>
    <n v="1"/>
    <n v="0"/>
    <x v="1"/>
    <x v="1"/>
    <x v="1"/>
    <n v="0"/>
    <x v="1"/>
    <n v="1"/>
    <n v="0"/>
    <n v="0"/>
    <x v="3"/>
    <s v="Population density"/>
    <m/>
    <x v="7"/>
    <s v="Both"/>
    <s v="radial"/>
    <s v=" 800m"/>
    <s v="OLS"/>
    <m/>
    <m/>
    <s v="6a, 8a, 5"/>
    <n v="9.2200000000000004E-2"/>
    <s v="Source (6a)"/>
    <n v="9.2200000000000004E-2"/>
    <m/>
    <m/>
    <s v=""/>
    <s v=""/>
    <s v=""/>
    <n v="2.27"/>
    <m/>
    <s v=""/>
    <s v=""/>
    <s v=""/>
    <s v=""/>
    <n v="0.1"/>
    <m/>
    <m/>
    <n v="4.0616740088105729E-2"/>
    <s v="Derived (8a)"/>
    <n v="0.79800000000000004"/>
    <s v="Adjusted R2"/>
    <s v=""/>
    <s v=""/>
    <s v=""/>
    <s v=""/>
    <n v="1"/>
    <n v="13"/>
    <n v="1"/>
    <n v="1435"/>
    <s v=""/>
    <s v=""/>
    <s v=""/>
    <m/>
    <m/>
  </r>
  <r>
    <x v="28"/>
    <s v="Concas and DeSalvo 2008"/>
    <n v="11.3"/>
    <x v="556"/>
    <x v="0"/>
    <x v="1"/>
    <x v="2"/>
    <x v="26"/>
    <x v="0"/>
    <n v="24.564572574108002"/>
    <n v="0"/>
    <n v="0"/>
    <s v="Table 4.12 and 4.13, Model III"/>
    <s v="insufficient information"/>
    <s v="unspecified"/>
    <s v="Neg"/>
    <x v="2"/>
    <s v="ridership"/>
    <s v="trip"/>
    <s v="continuous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"/>
    <s v="San Francisco"/>
    <n v="2000"/>
    <x v="0"/>
    <n v="8212"/>
    <n v="1"/>
    <s v="O"/>
    <s v="Y"/>
    <n v="1"/>
    <n v="1"/>
    <n v="0"/>
    <n v="0"/>
    <x v="0"/>
    <x v="0"/>
    <x v="0"/>
    <n v="1"/>
    <x v="0"/>
    <n v="1"/>
    <n v="1"/>
    <n v="1"/>
    <x v="3"/>
    <s v="Retail density (common catchment area)"/>
    <m/>
    <x v="6"/>
    <s v="not stated"/>
    <s v="radial"/>
    <s v=" 800m"/>
    <s v="2SLS"/>
    <m/>
    <m/>
    <m/>
    <n v="-0.36599999999999999"/>
    <s v="Source"/>
    <n v="-0.36599999999999999"/>
    <m/>
    <m/>
    <s v=""/>
    <s v=""/>
    <s v=""/>
    <s v=""/>
    <m/>
    <s v=""/>
    <s v=""/>
    <s v=""/>
    <s v=""/>
    <s v=""/>
    <s v=""/>
    <m/>
    <m/>
    <m/>
    <s v=""/>
    <s v=""/>
    <s v=""/>
    <s v=""/>
    <n v="1712.7"/>
    <s v="χ2"/>
    <m/>
    <m/>
    <m/>
    <s v=""/>
    <n v="0.39"/>
    <n v="9144.4"/>
    <s v=""/>
    <m/>
    <m/>
  </r>
  <r>
    <x v="15"/>
    <s v="Brown et al. 2006"/>
    <n v="30.1"/>
    <x v="557"/>
    <x v="0"/>
    <x v="1"/>
    <x v="2"/>
    <x v="309"/>
    <x v="0"/>
    <n v="6.3492063492063506"/>
    <n v="0"/>
    <n v="0"/>
    <s v="Table 5.3 p. 32 (Final model)"/>
    <n v="3"/>
    <s v="Y"/>
    <s v="Neg"/>
    <x v="2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Raleigh, Durham and Chapel Hill, ('The Triangle',North Carolina)"/>
    <n v="2005"/>
    <x v="0"/>
    <n v="148"/>
    <n v="1"/>
    <s v="O"/>
    <s v="Y"/>
    <n v="0"/>
    <n v="0"/>
    <n v="0"/>
    <n v="0"/>
    <x v="0"/>
    <x v="1"/>
    <x v="1"/>
    <n v="0"/>
    <x v="1"/>
    <n v="0"/>
    <n v="0"/>
    <n v="0"/>
    <x v="1"/>
    <s v="Pedestrian friendly amenities of neighbourhood"/>
    <m/>
    <x v="8"/>
    <s v="Both"/>
    <s v="radial"/>
    <s v=" 400m"/>
    <s v="Negative binomial regression"/>
    <m/>
    <m/>
    <s v="4b, 7b,  8a, 8b"/>
    <n v="-0.36749999999999999"/>
    <s v="derived (7b)"/>
    <n v="-0.21"/>
    <m/>
    <n v="0.81058424597018708"/>
    <s v="Derived (4b)"/>
    <n v="-0.19059999999999999"/>
    <s v="semi-elasticity"/>
    <n v="-2.3333333333333335"/>
    <s v="Derived (8b)"/>
    <s v=""/>
    <s v=""/>
    <s v=""/>
    <s v=""/>
    <n v="0.03"/>
    <n v="0.09"/>
    <m/>
    <n v="0.15749999999999997"/>
    <s v="Derived (8a)"/>
    <n v="0.16"/>
    <s v="pseudo R2"/>
    <n v="-392"/>
    <n v="0"/>
    <n v="1034.95"/>
    <s v="χ2"/>
    <m/>
    <m/>
    <m/>
    <s v=""/>
    <n v="13.86"/>
    <n v="1.75"/>
    <n v="-0.36749999999999999"/>
    <m/>
    <m/>
  </r>
  <r>
    <x v="15"/>
    <s v="Brown et al. 2006"/>
    <n v="30.2"/>
    <x v="558"/>
    <x v="0"/>
    <x v="1"/>
    <x v="2"/>
    <x v="310"/>
    <x v="0"/>
    <n v="5.7142857142857135"/>
    <n v="0"/>
    <n v="0"/>
    <s v="Table 5.4 p. 40 (Final model)"/>
    <n v="3"/>
    <s v="Y"/>
    <s v="Neg"/>
    <x v="2"/>
    <s v="ridership"/>
    <s v="trip start + trip end"/>
    <s v="Count"/>
    <x v="1"/>
    <s v="Transit stop ridership"/>
    <s v="Revealed preference"/>
    <s v="Secondary - patronag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all non RTP stops"/>
    <s v="General"/>
    <x v="1"/>
    <s v="Raleigh, Durham and Chapel Hill, ('The Triangle',North Carolina)"/>
    <n v="2005"/>
    <x v="0"/>
    <n v="141"/>
    <n v="1"/>
    <s v="O"/>
    <s v="Y"/>
    <n v="0"/>
    <n v="0"/>
    <n v="0"/>
    <n v="0"/>
    <x v="0"/>
    <x v="1"/>
    <x v="1"/>
    <n v="0"/>
    <x v="1"/>
    <n v="0"/>
    <n v="0"/>
    <n v="0"/>
    <x v="1"/>
    <s v="Pedestrian friendly amenities of neighbourhood"/>
    <m/>
    <x v="8"/>
    <s v="Both"/>
    <s v="radial"/>
    <s v=" 400m"/>
    <s v="Negative binomial regression"/>
    <m/>
    <m/>
    <s v="4b, 7b,  8a, 8b"/>
    <n v="-0.36749999999999999"/>
    <s v="derived (7b)"/>
    <n v="-0.21"/>
    <m/>
    <n v="0.81058424597018708"/>
    <s v="Derived (4b)"/>
    <n v="-0.18640000000000001"/>
    <s v="semi-elasticity"/>
    <n v="-2.0999999999999996"/>
    <s v="Derived (8b)"/>
    <s v=""/>
    <s v=""/>
    <s v=""/>
    <s v=""/>
    <n v="0.04"/>
    <n v="0.1"/>
    <m/>
    <n v="0.17500000000000002"/>
    <s v="Derived (8a)"/>
    <n v="0.15"/>
    <s v="pseudo R2"/>
    <n v="-376.39"/>
    <n v="0"/>
    <n v="1371.01"/>
    <s v="χ2"/>
    <m/>
    <m/>
    <m/>
    <s v=""/>
    <s v="not stated"/>
    <n v="1.75"/>
    <n v="-0.36749999999999999"/>
    <m/>
    <m/>
  </r>
  <r>
    <x v="42"/>
    <s v="Zhao et al. 2013"/>
    <n v="128.1"/>
    <x v="559"/>
    <x v="1"/>
    <x v="1"/>
    <x v="1"/>
    <x v="311"/>
    <x v="4"/>
    <n v="13.959203722991024"/>
    <n v="6.979601861495512"/>
    <n v="1.075"/>
    <s v="Table  2  p. 120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Population density (common catchment area)"/>
    <m/>
    <x v="7"/>
    <s v="not stated"/>
    <s v="radial"/>
    <s v=" 800m"/>
    <s v="OLS"/>
    <m/>
    <m/>
    <s v="6c, 8a"/>
    <n v="0.15402024661757152"/>
    <s v="derived (6c)"/>
    <n v="0.1769"/>
    <m/>
    <m/>
    <m/>
    <m/>
    <m/>
    <n v="2.15"/>
    <m/>
    <m/>
    <m/>
    <m/>
    <m/>
    <n v="3.8800000000000001E-2"/>
    <n v="5.33E-2"/>
    <m/>
    <n v="7.1637324008172798E-2"/>
    <s v="Derived (8a)"/>
    <n v="0.97899999999999998"/>
    <s v="R2"/>
    <m/>
    <m/>
    <m/>
    <m/>
    <n v="1"/>
    <n v="19"/>
    <n v="1"/>
    <n v="35"/>
    <n v="29195"/>
    <n v="25419"/>
    <n v="0.15402024661757152"/>
    <m/>
    <m/>
  </r>
  <r>
    <x v="42"/>
    <s v="Zhao et al. 2013"/>
    <n v="128.1"/>
    <x v="560"/>
    <x v="1"/>
    <x v="1"/>
    <x v="1"/>
    <x v="312"/>
    <x v="4"/>
    <n v="6017.6578596376503"/>
    <n v="3008.8289298188251"/>
    <n v="-0.505"/>
    <s v="Table  2  p. 120"/>
    <n v="4"/>
    <s v="N"/>
    <s v="Neg"/>
    <x v="1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Residential floor area (common catchment area)"/>
    <m/>
    <x v="7"/>
    <s v="not stated"/>
    <s v="radial"/>
    <s v=" 800m"/>
    <s v="OLS"/>
    <m/>
    <m/>
    <s v="6c, 8a"/>
    <n v="-1.6783938594688009E-4"/>
    <s v="derived (6c)"/>
    <n v="-3.3E-3"/>
    <m/>
    <m/>
    <m/>
    <m/>
    <m/>
    <n v="-1.01"/>
    <m/>
    <m/>
    <m/>
    <m/>
    <m/>
    <n v="0.32069999999999999"/>
    <n v="3.2499999999999999E-3"/>
    <s v="Source"/>
    <n v="1.6617760984839614E-4"/>
    <s v="Derived (8a)"/>
    <n v="0.97899999999999998"/>
    <s v="R2"/>
    <m/>
    <m/>
    <m/>
    <m/>
    <n v="1"/>
    <n v="19"/>
    <n v="1"/>
    <n v="35"/>
    <n v="29195"/>
    <n v="574022"/>
    <n v="-1.6783938594688009E-4"/>
    <m/>
    <m/>
  </r>
  <r>
    <x v="3"/>
    <s v="Spears 2013"/>
    <n v="100.1"/>
    <x v="561"/>
    <x v="0"/>
    <x v="1"/>
    <x v="2"/>
    <x v="313"/>
    <x v="0"/>
    <n v="2.3123492724031149"/>
    <n v="0"/>
    <n v="0"/>
    <s v="Table 4.5 p. 52 (Model 1)"/>
    <n v="3"/>
    <s v="N"/>
    <s v="Neg"/>
    <x v="1"/>
    <s v="Transit use (probability)"/>
    <s v="individual"/>
    <s v="ordered categorical"/>
    <x v="0"/>
    <m/>
    <s v="Revealed preference"/>
    <s v="Primary surv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South Los Angeles"/>
    <n v="2011"/>
    <x v="1"/>
    <n v="284"/>
    <n v="1"/>
    <s v="O"/>
    <s v="Y"/>
    <n v="1"/>
    <n v="0"/>
    <n v="0"/>
    <n v="0"/>
    <x v="0"/>
    <x v="0"/>
    <x v="0"/>
    <n v="1"/>
    <x v="0"/>
    <n v="1"/>
    <n v="1"/>
    <n v="1"/>
    <x v="5"/>
    <s v="Traffic volume index"/>
    <m/>
    <x v="13"/>
    <s v="Origin/residence"/>
    <s v="radial"/>
    <s v=" 800m"/>
    <s v="Binary logistic"/>
    <s v="no transit trip"/>
    <m/>
    <s v="8a, 7a, 8b"/>
    <n v="-0.43246062000000002"/>
    <s v="derived (7a)"/>
    <n v="-3.0000000000000001E-3"/>
    <n v="1"/>
    <m/>
    <s v="Source"/>
    <s v=""/>
    <s v=""/>
    <n v="-1"/>
    <s v="Derived (8b)"/>
    <s v=""/>
    <s v=""/>
    <s v=""/>
    <s v=""/>
    <s v=""/>
    <n v="3.0000000000000001E-3"/>
    <s v="Source"/>
    <n v="0.43246062000000002"/>
    <s v="Derived (8a)"/>
    <s v=""/>
    <s v=""/>
    <s v=""/>
    <s v=""/>
    <s v=""/>
    <s v=""/>
    <m/>
    <m/>
    <m/>
    <s v=""/>
    <n v="0.26200000000000001"/>
    <n v="195.33"/>
    <n v="-0.43246062000000002"/>
    <m/>
    <m/>
  </r>
  <r>
    <x v="40"/>
    <s v="Zhao et al. 2014"/>
    <n v="129.1"/>
    <x v="562"/>
    <x v="1"/>
    <x v="1"/>
    <x v="1"/>
    <x v="314"/>
    <x v="4"/>
    <n v="9.3707616481597427"/>
    <n v="4.6853808240798713"/>
    <n v="1.0900000000000001"/>
    <s v="Table 2 p. 143"/>
    <n v="4"/>
    <s v="Y"/>
    <s v="Pos"/>
    <x v="0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Population density (common catchment area)"/>
    <m/>
    <x v="7"/>
    <s v="not stated"/>
    <s v="radial"/>
    <s v=" 800m"/>
    <s v="OLS"/>
    <m/>
    <m/>
    <s v="6c, 8a"/>
    <n v="0.2326385070767556"/>
    <s v="derived (6c)"/>
    <n v="0.13450000000000001"/>
    <m/>
    <m/>
    <m/>
    <m/>
    <m/>
    <n v="2.1800000000000002"/>
    <m/>
    <m/>
    <m/>
    <m/>
    <m/>
    <n v="3.6299999999999999E-2"/>
    <m/>
    <m/>
    <n v="0.10671491150309889"/>
    <s v="Derived (8a)"/>
    <n v="0.97499999999999998"/>
    <s v="R2"/>
    <m/>
    <m/>
    <m/>
    <m/>
    <m/>
    <m/>
    <m/>
    <n v="34"/>
    <n v="14696"/>
    <n v="25419"/>
    <n v="0.2326385070767556"/>
    <m/>
    <m/>
  </r>
  <r>
    <x v="17"/>
    <s v="Tsai et al. 2014"/>
    <n v="69.099999999999994"/>
    <x v="563"/>
    <x v="0"/>
    <x v="1"/>
    <x v="2"/>
    <x v="315"/>
    <x v="0"/>
    <n v="9.1739130434782599"/>
    <n v="0"/>
    <n v="0"/>
    <s v="Table 6, p. 61 (derived from table 5 and equation 7)"/>
    <n v="4"/>
    <s v="Y"/>
    <s v="Neg"/>
    <x v="2"/>
    <s v="ridership"/>
    <s v="per capita trip"/>
    <s v="continuous"/>
    <x v="1"/>
    <s v="cohort (home location and year)"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4"/>
    <s v="Sydney"/>
    <n v="2009"/>
    <x v="0"/>
    <n v="236"/>
    <n v="13"/>
    <s v="Q"/>
    <s v="Y"/>
    <n v="1"/>
    <n v="0"/>
    <n v="1"/>
    <n v="0"/>
    <x v="0"/>
    <x v="1"/>
    <x v="0"/>
    <n v="1"/>
    <x v="0"/>
    <n v="1"/>
    <n v="0"/>
    <n v="1"/>
    <x v="1"/>
    <s v="Pseudo node in common catchment area"/>
    <m/>
    <x v="1"/>
    <s v="not stated"/>
    <s v="radial"/>
    <s v=" 800m"/>
    <s v="OLS"/>
    <m/>
    <m/>
    <s v="8a"/>
    <n v="-0.46"/>
    <s v="Source"/>
    <n v="-0.45800000000000002"/>
    <m/>
    <m/>
    <s v=""/>
    <s v=""/>
    <s v=""/>
    <n v="-4.22"/>
    <m/>
    <s v=""/>
    <s v=""/>
    <s v=""/>
    <s v="-0.673, -0.244"/>
    <s v=""/>
    <m/>
    <m/>
    <n v="0.10900473933649291"/>
    <s v="Derived (8a)"/>
    <n v="0.877"/>
    <s v="R2"/>
    <s v=""/>
    <s v=""/>
    <s v=""/>
    <s v=""/>
    <n v="1"/>
    <n v="10"/>
    <n v="1"/>
    <n v="225"/>
    <s v=""/>
    <s v=""/>
    <s v=""/>
    <m/>
    <m/>
  </r>
  <r>
    <x v="14"/>
    <s v="Mangan 2013"/>
    <n v="73.150000000000006"/>
    <x v="564"/>
    <x v="0"/>
    <x v="1"/>
    <x v="2"/>
    <x v="316"/>
    <x v="0"/>
    <n v="3.0493306998423955"/>
    <n v="0"/>
    <n v="0"/>
    <s v="Table 7 p. 53"/>
    <n v="4"/>
    <s v="N"/>
    <s v="Neg"/>
    <x v="1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1"/>
    <n v="0"/>
    <n v="0"/>
    <n v="1"/>
    <x v="0"/>
    <x v="1"/>
    <x v="0"/>
    <n v="1"/>
    <x v="0"/>
    <n v="0"/>
    <n v="1"/>
    <n v="1"/>
    <x v="1"/>
    <s v="Sidewalk"/>
    <n v="1"/>
    <x v="10"/>
    <s v="not stated"/>
    <s v="radial street"/>
    <s v=" 800m"/>
    <s v="OLS"/>
    <m/>
    <m/>
    <s v="6c, 8a"/>
    <n v="-0.54962880873715136"/>
    <s v="derived (6c)"/>
    <n v="-263.24200000000002"/>
    <m/>
    <m/>
    <s v=""/>
    <n v="-0.35299999999999998"/>
    <s v="Standardised beta coefficient"/>
    <n v="-1.6759999999999999"/>
    <m/>
    <s v=""/>
    <s v=""/>
    <s v=""/>
    <s v=""/>
    <n v="0.10199999999999999"/>
    <m/>
    <m/>
    <n v="0.32794081666894476"/>
    <s v="Derived (8a)"/>
    <n v="0.85499999999999998"/>
    <s v="R2"/>
    <s v=""/>
    <s v=""/>
    <s v=""/>
    <s v=""/>
    <n v="1"/>
    <n v="16"/>
    <n v="1"/>
    <n v="36"/>
    <n v="4358.3999999999996"/>
    <n v="9.1"/>
    <n v="-0.54962880873715136"/>
    <m/>
    <m/>
  </r>
  <r>
    <x v="40"/>
    <s v="Zhao et al. 2014"/>
    <n v="129.1"/>
    <x v="565"/>
    <x v="1"/>
    <x v="1"/>
    <x v="1"/>
    <x v="317"/>
    <x v="4"/>
    <n v="581.74087029036707"/>
    <n v="290.87043514518354"/>
    <n v="0.52500000000000002"/>
    <s v="Table 2 p. 143"/>
    <n v="4"/>
    <s v="N"/>
    <s v="Pos"/>
    <x v="1"/>
    <s v="ridership"/>
    <m/>
    <s v="continuous"/>
    <x v="1"/>
    <s v="Transit stop ridership"/>
    <s v="Revealed preference"/>
    <s v="Secondary - patronage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8"/>
    <s v="Nanjing"/>
    <n v="2010"/>
    <x v="1"/>
    <n v="55"/>
    <n v="1"/>
    <s v="O"/>
    <s v="N"/>
    <n v="1"/>
    <n v="0"/>
    <n v="0"/>
    <n v="0"/>
    <x v="1"/>
    <x v="1"/>
    <x v="1"/>
    <n v="0"/>
    <x v="1"/>
    <n v="0"/>
    <n v="0"/>
    <n v="1"/>
    <x v="3"/>
    <s v="Residential floor area (common catchment area)"/>
    <m/>
    <x v="7"/>
    <s v="not stated"/>
    <s v="radial"/>
    <s v=" 800m"/>
    <s v="OLS"/>
    <m/>
    <m/>
    <s v="6c, 8a"/>
    <n v="1.8049273372797558E-3"/>
    <s v="derived (6c)"/>
    <n v="7.0499999999999993E-2"/>
    <m/>
    <m/>
    <m/>
    <m/>
    <m/>
    <n v="-1.05"/>
    <m/>
    <m/>
    <m/>
    <m/>
    <m/>
    <n v="0.3014"/>
    <m/>
    <m/>
    <n v="1.7189784164569101E-3"/>
    <s v="Derived (8a)"/>
    <n v="0.97499999999999998"/>
    <s v="R2"/>
    <m/>
    <m/>
    <m/>
    <m/>
    <m/>
    <m/>
    <m/>
    <n v="34"/>
    <n v="14696"/>
    <n v="574022"/>
    <n v="1.8049273372797558E-3"/>
    <m/>
    <m/>
  </r>
  <r>
    <x v="17"/>
    <s v="Tsai et al. 2014"/>
    <n v="69.099999999999994"/>
    <x v="566"/>
    <x v="0"/>
    <x v="1"/>
    <x v="2"/>
    <x v="318"/>
    <x v="0"/>
    <n v="6.918032786885246"/>
    <n v="0"/>
    <n v="0"/>
    <s v="Table 6, p. 61 (derived from table 5 and equation 7)"/>
    <n v="4"/>
    <s v="Y"/>
    <s v="Neg"/>
    <x v="2"/>
    <s v="ridership"/>
    <s v="per capita trip"/>
    <s v="continuous"/>
    <x v="1"/>
    <s v="cohort (home location and year)"/>
    <s v="Revealed preference"/>
    <s v="Secondary - travel or household survey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s v="General"/>
    <x v="4"/>
    <s v="Sydney"/>
    <n v="2009"/>
    <x v="0"/>
    <n v="236"/>
    <n v="13"/>
    <s v="Q"/>
    <s v="Y"/>
    <n v="1"/>
    <n v="0"/>
    <n v="1"/>
    <n v="0"/>
    <x v="0"/>
    <x v="1"/>
    <x v="0"/>
    <n v="1"/>
    <x v="0"/>
    <n v="1"/>
    <n v="0"/>
    <n v="1"/>
    <x v="1"/>
    <s v="Pseudo node in common catchment area"/>
    <m/>
    <x v="1"/>
    <s v="not stated"/>
    <s v="radial"/>
    <s v=" 800m"/>
    <s v="OLS"/>
    <m/>
    <m/>
    <s v="8a"/>
    <n v="-0.61"/>
    <s v="Source"/>
    <n v="-0.45800000000000002"/>
    <m/>
    <m/>
    <s v=""/>
    <s v=""/>
    <s v=""/>
    <n v="-4.22"/>
    <m/>
    <s v=""/>
    <s v=""/>
    <s v=""/>
    <s v="-0.673, -0.244"/>
    <s v=""/>
    <m/>
    <m/>
    <n v="0.14454976303317535"/>
    <s v="Derived (8a)"/>
    <n v="0.877"/>
    <s v="R2"/>
    <s v=""/>
    <s v=""/>
    <s v=""/>
    <s v=""/>
    <n v="1"/>
    <n v="10"/>
    <n v="1"/>
    <n v="225"/>
    <s v=""/>
    <s v=""/>
    <s v=""/>
    <m/>
    <m/>
  </r>
  <r>
    <x v="77"/>
    <s v="Vergel-Tovar 2016"/>
    <n v="139.1"/>
    <x v="567"/>
    <x v="1"/>
    <x v="1"/>
    <x v="1"/>
    <x v="319"/>
    <x v="2"/>
    <n v="11.737089201877934"/>
    <n v="11.737089201877934"/>
    <n v="0.26877934272300469"/>
    <s v="Table 38, p. 344 (fully adjusted)"/>
    <n v="4"/>
    <s v="N"/>
    <s v="Pos"/>
    <x v="1"/>
    <s v="ridership"/>
    <m/>
    <s v="continuous"/>
    <x v="1"/>
    <s v="Transit stop ridership"/>
    <s v="Revealed preference"/>
    <s v="Secondary - patronag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s v="General"/>
    <x v="14"/>
    <s v="varies"/>
    <s v="2013, 2014"/>
    <x v="1"/>
    <n v="120"/>
    <n v="1"/>
    <s v="O"/>
    <s v="Y"/>
    <n v="0"/>
    <n v="0"/>
    <n v="0"/>
    <n v="1"/>
    <x v="1"/>
    <x v="0"/>
    <x v="1"/>
    <n v="0"/>
    <x v="1"/>
    <n v="0"/>
    <n v="0"/>
    <n v="1"/>
    <x v="3"/>
    <s v="population density"/>
    <m/>
    <x v="7"/>
    <s v="not stated"/>
    <s v="radial"/>
    <s v="400 &lt; x &lt; 800m"/>
    <s v="OLS"/>
    <m/>
    <m/>
    <s v="6a, 8b, 8a"/>
    <n v="2.29E-2"/>
    <s v="Source (6a)"/>
    <n v="2.29E-2"/>
    <m/>
    <m/>
    <m/>
    <m/>
    <m/>
    <n v="0.26877934272300469"/>
    <s v="Derived (8b)"/>
    <m/>
    <m/>
    <m/>
    <m/>
    <s v="NS"/>
    <n v="8.5199999999999998E-2"/>
    <m/>
    <n v="8.5199999999999998E-2"/>
    <s v="Derived (8a)"/>
    <n v="0.627"/>
    <s v="Adjusted R2"/>
    <m/>
    <m/>
    <m/>
    <m/>
    <n v="1"/>
    <n v="9"/>
    <n v="1"/>
    <n v="110"/>
    <m/>
    <m/>
    <m/>
    <m/>
    <m/>
  </r>
  <r>
    <x v="2"/>
    <s v="Marshall and Garrick 2010"/>
    <n v="55.1"/>
    <x v="568"/>
    <x v="1"/>
    <x v="1"/>
    <x v="2"/>
    <x v="320"/>
    <x v="0"/>
    <n v="32.567524448021501"/>
    <n v="0"/>
    <n v="0"/>
    <s v="Table 2 p. 110"/>
    <n v="3"/>
    <s v="Y"/>
    <s v="Neg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s v="OD dummy, AC dummy"/>
    <x v="5"/>
    <s v="# lanes (road width)"/>
    <m/>
    <x v="13"/>
    <s v="Origin/residence"/>
    <s v="neighbourhood"/>
    <s v=" not stated"/>
    <s v="Multinomial logistic"/>
    <s v="automobile"/>
    <m/>
    <s v="4a, 8a, 7a"/>
    <n v="-0.69599087999999998"/>
    <s v="derived (7a)"/>
    <n v="-0.24479999999999999"/>
    <n v="0.78286109480465094"/>
    <m/>
    <s v="Derived (4a)"/>
    <s v=""/>
    <s v=""/>
    <n v="-22.666699999999999"/>
    <m/>
    <s v=""/>
    <s v=""/>
    <s v=""/>
    <s v=""/>
    <s v=""/>
    <n v="1.0800000000000001E-2"/>
    <s v="Source"/>
    <n v="3.0705434844948757E-2"/>
    <s v="Derived (8a)"/>
    <s v="not stated"/>
    <s v=""/>
    <n v="62198.92"/>
    <s v=""/>
    <s v=""/>
    <s v=""/>
    <m/>
    <m/>
    <m/>
    <n v="159"/>
    <n v="5.2299999999999999E-2"/>
    <n v="3"/>
    <n v="-0.69599087999999998"/>
    <m/>
    <m/>
  </r>
  <r>
    <x v="5"/>
    <s v="Ramos-Santiago and Brown 2016"/>
    <n v="33.299999999999997"/>
    <x v="569"/>
    <x v="0"/>
    <x v="1"/>
    <x v="2"/>
    <x v="53"/>
    <x v="0"/>
    <e v="#N/A"/>
    <e v="#N/A"/>
    <e v="#N/A"/>
    <s v="(Modern Streetcar) Table 4, p. 931"/>
    <n v="3"/>
    <s v="Y"/>
    <s v="Neg"/>
    <x v="0"/>
    <s v="ridership"/>
    <s v="boarding"/>
    <s v="Count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General"/>
    <x v="1"/>
    <s v="varies"/>
    <n v="2012"/>
    <x v="1"/>
    <n v="125"/>
    <n v="1"/>
    <s v="O"/>
    <s v="Y"/>
    <n v="1"/>
    <n v="0"/>
    <n v="0"/>
    <n v="0"/>
    <x v="0"/>
    <x v="1"/>
    <x v="1"/>
    <n v="0"/>
    <x v="1"/>
    <n v="0"/>
    <n v="0"/>
    <n v="0"/>
    <x v="5"/>
    <s v="Average block size"/>
    <m/>
    <x v="13"/>
    <s v="Origin/residence"/>
    <s v="radial"/>
    <s v=" 400m"/>
    <s v="Negative binomial regression"/>
    <m/>
    <m/>
    <s v="4b"/>
    <n v="-0.72899999999999998"/>
    <s v="Source"/>
    <n v="-0.29520000000000002"/>
    <m/>
    <n v="0.74438269603805529"/>
    <s v="Derived (4b)"/>
    <s v=""/>
    <s v=""/>
    <s v=""/>
    <m/>
    <s v=""/>
    <s v=""/>
    <s v=""/>
    <s v=""/>
    <n v="0.04"/>
    <s v=""/>
    <m/>
    <m/>
    <m/>
    <n v="0.48699999999999999"/>
    <s v="Cragg and Uhler's pseudo R2"/>
    <s v=""/>
    <n v="0"/>
    <s v=""/>
    <s v=""/>
    <m/>
    <m/>
    <m/>
    <s v=""/>
    <s v=""/>
    <s v="not stated"/>
    <s v=""/>
    <m/>
    <m/>
  </r>
  <r>
    <x v="46"/>
    <s v="Hess 2009"/>
    <n v="1.2"/>
    <x v="570"/>
    <x v="0"/>
    <x v="1"/>
    <x v="2"/>
    <x v="53"/>
    <x v="0"/>
    <e v="#N/A"/>
    <e v="#N/A"/>
    <e v="#N/A"/>
    <s v="Model 2, p. 17"/>
    <s v="insufficient information"/>
    <s v="N"/>
    <s v="Neg"/>
    <x v="1"/>
    <s v="ridership"/>
    <s v="trip frequency"/>
    <s v="continuous"/>
    <x v="0"/>
    <m/>
    <s v="Stated preference"/>
    <s v="Primary survey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General"/>
    <x v="1"/>
    <s v="Buffalo (New York)"/>
    <s v="2005 - 06"/>
    <x v="0"/>
    <n v="109"/>
    <n v="1"/>
    <s v="O"/>
    <s v="N"/>
    <n v="1"/>
    <n v="1"/>
    <n v="0"/>
    <n v="0"/>
    <x v="0"/>
    <x v="1"/>
    <x v="0"/>
    <n v="1"/>
    <x v="0"/>
    <n v="1"/>
    <n v="0"/>
    <n v="1"/>
    <x v="5"/>
    <s v="Perceived physical barriers"/>
    <n v="1"/>
    <x v="16"/>
    <s v="Origin/residence"/>
    <s v="access corridor"/>
    <s v=" not stated"/>
    <s v="OLS"/>
    <m/>
    <m/>
    <s v="6c"/>
    <n v="-0.72932799999999998"/>
    <s v="derived (6c)"/>
    <n v="-32.311999999999998"/>
    <m/>
    <m/>
    <s v=""/>
    <m/>
    <m/>
    <s v=""/>
    <m/>
    <s v=""/>
    <s v=""/>
    <s v=""/>
    <s v=""/>
    <s v=""/>
    <s v=""/>
    <m/>
    <m/>
    <m/>
    <n v="0.25"/>
    <s v="Adjusted R2"/>
    <s v=""/>
    <s v=""/>
    <s v=""/>
    <s v=""/>
    <m/>
    <m/>
    <m/>
    <n v="18"/>
    <n v="35"/>
    <n v="0.79"/>
    <n v="-0.72932799999999998"/>
    <m/>
    <m/>
  </r>
  <r>
    <x v="1"/>
    <s v="Bento et al. 2005"/>
    <n v="22.1"/>
    <x v="571"/>
    <x v="0"/>
    <x v="1"/>
    <x v="2"/>
    <x v="77"/>
    <x v="0"/>
    <n v="13.88507453997213"/>
    <n v="0"/>
    <n v="0"/>
    <s v="Table 2p. 471"/>
    <n v="2"/>
    <s v="N"/>
    <s v="Neg"/>
    <x v="1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2"/>
    <s v="jobs-housing balance:Lorenz curve - larger area under the curve (even population of jobs to employment) represents less even distribution"/>
    <m/>
    <x v="4"/>
    <s v="Origin/residence"/>
    <s v="other"/>
    <s v=" city or metropolitan area"/>
    <s v="Multinomial logistic"/>
    <s v="automobile"/>
    <m/>
    <s v="4a"/>
    <n v="-0.76"/>
    <s v="Source"/>
    <n v="-3.3395999999999999"/>
    <n v="3.5451135340021929E-2"/>
    <m/>
    <s v="Derived (4a)"/>
    <s v=""/>
    <s v=""/>
    <s v=""/>
    <m/>
    <n v="0.85"/>
    <s v=""/>
    <s v=""/>
    <s v=""/>
    <s v=""/>
    <s v=""/>
    <m/>
    <m/>
    <m/>
    <s v="not stated"/>
    <s v=""/>
    <s v=""/>
    <s v=""/>
    <s v=""/>
    <s v=""/>
    <m/>
    <m/>
    <m/>
    <s v=""/>
    <s v=""/>
    <s v=""/>
    <s v=""/>
    <m/>
    <m/>
  </r>
  <r>
    <x v="2"/>
    <s v="Marshall and Garrick 2010"/>
    <n v="55.1"/>
    <x v="572"/>
    <x v="1"/>
    <x v="1"/>
    <x v="1"/>
    <x v="321"/>
    <x v="1"/>
    <n v="254.38433953023761"/>
    <e v="#VALUE!"/>
    <e v="#VALUE!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s v="OD dummy, AC dummy"/>
    <x v="1"/>
    <s v="Average outside shoulder width"/>
    <m/>
    <x v="17"/>
    <s v="Origin/residence"/>
    <s v="neighbourhood"/>
    <s v=" not stated"/>
    <s v="Multinomial logistic"/>
    <s v="automobile"/>
    <m/>
    <s v="4a, 8a, 7a"/>
    <n v="6.8793542999999999E-2"/>
    <s v="derived (7a)"/>
    <n v="4.2700000000000002E-2"/>
    <n v="1.0436247604546653"/>
    <m/>
    <s v="Derived (4a)"/>
    <s v=""/>
    <s v=""/>
    <n v="17.5"/>
    <m/>
    <s v=""/>
    <s v=""/>
    <s v=""/>
    <s v=""/>
    <s v=""/>
    <n v="2.3999999999999998E-3"/>
    <s v="Source"/>
    <n v="3.9310596E-3"/>
    <s v="Derived (8a)"/>
    <s v="not stated"/>
    <s v=""/>
    <n v="62198.92"/>
    <s v=""/>
    <s v=""/>
    <s v=""/>
    <m/>
    <m/>
    <m/>
    <n v="159"/>
    <n v="5.2299999999999999E-2"/>
    <n v="1.7"/>
    <n v="6.8793542999999999E-2"/>
    <m/>
    <m/>
  </r>
  <r>
    <x v="2"/>
    <s v="Marshall and Garrick 2010"/>
    <n v="55.1"/>
    <x v="573"/>
    <x v="1"/>
    <x v="1"/>
    <x v="1"/>
    <x v="322"/>
    <x v="1"/>
    <n v="149.67085121180821"/>
    <e v="#VALUE!"/>
    <e v="#VALUE!"/>
    <s v="Table 2 p. 110"/>
    <n v="3"/>
    <s v="Y"/>
    <s v="Pos"/>
    <x v="0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s v="OD dummy, AC dummy"/>
    <x v="1"/>
    <s v="% raised median"/>
    <m/>
    <x v="17"/>
    <s v="Origin/residence"/>
    <s v="neighbourhood"/>
    <s v=" not stated"/>
    <s v="Multinomial logistic"/>
    <s v="automobile"/>
    <m/>
    <s v="4a, 8a, 7a"/>
    <n v="5.1933960000000001E-2"/>
    <s v="derived (7a)"/>
    <n v="0.1096"/>
    <n v="1.1158316485210276"/>
    <m/>
    <s v="Derived (4a)"/>
    <s v=""/>
    <s v=""/>
    <n v="7.7729999999999997"/>
    <m/>
    <s v=""/>
    <s v=""/>
    <s v=""/>
    <s v=""/>
    <s v=""/>
    <n v="1.41E-2"/>
    <s v="Source"/>
    <n v="6.6813276727132383E-3"/>
    <s v="Derived (8a)"/>
    <s v="not stated"/>
    <s v=""/>
    <n v="62198.92"/>
    <s v=""/>
    <s v=""/>
    <s v=""/>
    <m/>
    <m/>
    <m/>
    <n v="159"/>
    <n v="5.2299999999999999E-2"/>
    <n v="0.5"/>
    <n v="5.1933960000000001E-2"/>
    <m/>
    <m/>
  </r>
  <r>
    <x v="1"/>
    <s v="Bento et al. 2005"/>
    <n v="22.2"/>
    <x v="574"/>
    <x v="0"/>
    <x v="1"/>
    <x v="2"/>
    <x v="10"/>
    <x v="0"/>
    <n v="15.33593967902171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3"/>
    <s v="Population density"/>
    <m/>
    <x v="7"/>
    <s v="Origin/residence"/>
    <s v="other"/>
    <s v=" city or metropolitan area"/>
    <s v="Multinomial logistic"/>
    <s v="automobile"/>
    <m/>
    <s v="5, 4a"/>
    <n v="-0.83"/>
    <s v="Source"/>
    <n v="-0.64600000000000002"/>
    <n v="0.5241381418083354"/>
    <m/>
    <s v="Derived (4a)"/>
    <s v=""/>
    <s v=""/>
    <s v=""/>
    <m/>
    <n v="2.2799999999999998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26"/>
    <s v="Brown and Thompson 2008"/>
    <n v="23.1"/>
    <x v="575"/>
    <x v="1"/>
    <x v="1"/>
    <x v="2"/>
    <x v="323"/>
    <x v="0"/>
    <n v="1.471563981042654"/>
    <n v="0"/>
    <n v="0"/>
    <s v="Table 4, Model 1 (with trend; non-stationary)"/>
    <n v="4"/>
    <s v="N"/>
    <s v="Neg"/>
    <x v="1"/>
    <s v="ridership"/>
    <s v="per capita increase in linked passenger trip"/>
    <s v="continuous"/>
    <x v="1"/>
    <s v="MSA/ city/ municipality"/>
    <s v="Revealed preference"/>
    <s v="Secondary - patronage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1"/>
    <s v="Atlanta"/>
    <s v="1978 - 2003"/>
    <x v="0"/>
    <n v="26"/>
    <n v="26"/>
    <s v="E"/>
    <s v="N"/>
    <n v="1"/>
    <n v="0"/>
    <n v="1"/>
    <n v="0"/>
    <x v="1"/>
    <x v="1"/>
    <x v="0"/>
    <n v="1"/>
    <x v="0"/>
    <n v="0"/>
    <n v="0"/>
    <n v="1"/>
    <x v="4"/>
    <s v="Difference in decentralisation: continuous (fraction) of employees outside service area to inside service area "/>
    <m/>
    <x v="12"/>
    <s v="Origin/residence"/>
    <s v="other"/>
    <s v=" city or metropolitan area"/>
    <s v="OLS"/>
    <m/>
    <m/>
    <s v="6a, 8a"/>
    <n v="-0.84399999999999997"/>
    <s v="Source (6a)"/>
    <n v="-0.84399999999999997"/>
    <m/>
    <m/>
    <s v=""/>
    <s v=""/>
    <s v=""/>
    <n v="-1.242"/>
    <m/>
    <s v=""/>
    <s v=""/>
    <s v=""/>
    <s v=""/>
    <n v="0.23599999999999999"/>
    <n v="0.67900000000000005"/>
    <m/>
    <n v="0.67954911433172305"/>
    <s v="Derived (8a)"/>
    <n v="0.90400000000000003"/>
    <s v="Adjusted R2"/>
    <s v=""/>
    <s v=""/>
    <s v=""/>
    <s v=""/>
    <n v="1"/>
    <n v="9"/>
    <n v="1"/>
    <n v="16"/>
    <s v=""/>
    <s v=""/>
    <s v=""/>
    <m/>
    <m/>
  </r>
  <r>
    <x v="2"/>
    <s v="Marshall and Garrick 2010"/>
    <n v="55.1"/>
    <x v="576"/>
    <x v="1"/>
    <x v="1"/>
    <x v="1"/>
    <x v="324"/>
    <x v="1"/>
    <n v="192.55188236669716"/>
    <e v="#VALUE!"/>
    <e v="#VALUE!"/>
    <s v="Table 2 p. 110"/>
    <n v="3"/>
    <s v="Y"/>
    <s v="Neg"/>
    <x v="2"/>
    <s v="mode choice (probability)"/>
    <s v="trip"/>
    <s v="categorical"/>
    <x v="1"/>
    <s v="census block group/ tract"/>
    <s v="Revealed preference"/>
    <s v="Secondary - Censu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General"/>
    <x v="1"/>
    <s v="varies"/>
    <s v="pre-2010"/>
    <x v="1"/>
    <n v="1000"/>
    <n v="1"/>
    <s v="O"/>
    <s v="Y"/>
    <n v="1"/>
    <n v="0"/>
    <n v="0"/>
    <n v="0"/>
    <x v="1"/>
    <x v="1"/>
    <x v="0"/>
    <n v="1"/>
    <x v="0"/>
    <n v="0"/>
    <n v="0"/>
    <s v="OD dummy, AC dummy"/>
    <x v="1"/>
    <s v="% painted median"/>
    <m/>
    <x v="17"/>
    <s v="Origin/residence"/>
    <s v="neighbourhood"/>
    <s v=" not stated"/>
    <s v="Multinomial logistic"/>
    <s v="automobile"/>
    <m/>
    <s v="4a, 8a, 7a"/>
    <n v="-5.6103840000000002E-2"/>
    <s v="derived (7a)"/>
    <n v="-0.14799999999999999"/>
    <n v="0.8624311149420455"/>
    <m/>
    <s v="Derived (4a)"/>
    <s v=""/>
    <s v=""/>
    <n v="-10.802899999999999"/>
    <m/>
    <s v=""/>
    <s v=""/>
    <s v=""/>
    <s v=""/>
    <s v=""/>
    <n v="1.37E-2"/>
    <s v="Source"/>
    <n v="5.1934054744559336E-3"/>
    <s v="Derived (8a)"/>
    <s v="not stated"/>
    <s v=""/>
    <n v="62198.92"/>
    <s v=""/>
    <s v=""/>
    <s v=""/>
    <m/>
    <m/>
    <m/>
    <n v="159"/>
    <n v="5.2299999999999999E-2"/>
    <n v="0.4"/>
    <n v="-5.6103840000000002E-2"/>
    <m/>
    <m/>
  </r>
  <r>
    <x v="1"/>
    <s v="Bento et al. 2005"/>
    <n v="22.2"/>
    <x v="577"/>
    <x v="0"/>
    <x v="1"/>
    <x v="2"/>
    <x v="77"/>
    <x v="0"/>
    <n v="13.88507453997213"/>
    <n v="0"/>
    <n v="0"/>
    <s v="Table 2p. 471"/>
    <n v="2"/>
    <s v="N"/>
    <s v="Neg"/>
    <x v="1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2"/>
    <s v="jobs-housing balance:Lorenz curve - larger area under the curve (even population of jobs to employment) represents less even distribution"/>
    <m/>
    <x v="4"/>
    <s v="Origin/residence"/>
    <s v="other"/>
    <s v=" city or metropolitan area"/>
    <s v="Multinomial logistic"/>
    <s v="automobile"/>
    <m/>
    <s v="4a"/>
    <n v="-0.93"/>
    <s v="Source"/>
    <n v="-2.7149999999999999"/>
    <n v="6.6204953007073242E-2"/>
    <m/>
    <s v="Derived (4a)"/>
    <s v=""/>
    <s v=""/>
    <s v=""/>
    <m/>
    <n v="1.45"/>
    <s v=""/>
    <s v=""/>
    <s v=""/>
    <s v="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2"/>
    <x v="578"/>
    <x v="0"/>
    <x v="1"/>
    <x v="2"/>
    <x v="77"/>
    <x v="0"/>
    <n v="13.88507453997213"/>
    <n v="0"/>
    <n v="0"/>
    <s v="Table 2p. 471"/>
    <n v="2"/>
    <s v="N"/>
    <s v="Pos"/>
    <x v="1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2"/>
    <s v="jobs-housing balance:Lorenz curve - larger area under the curve (even population of jobs to employment) represents less even distribution"/>
    <m/>
    <x v="4"/>
    <s v="Origin/residence"/>
    <s v="other"/>
    <s v=" city or metropolitan area"/>
    <s v="Multinomial logistic"/>
    <s v="automobile"/>
    <m/>
    <s v="4a"/>
    <n v="-0.93"/>
    <s v="Source"/>
    <n v="1.0589999999999999"/>
    <n v="2.8834860609832433"/>
    <m/>
    <s v="Derived (4a)"/>
    <s v=""/>
    <s v=""/>
    <s v=""/>
    <m/>
    <n v="0.41"/>
    <s v=""/>
    <s v=""/>
    <s v=""/>
    <s v="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579"/>
    <x v="0"/>
    <x v="1"/>
    <x v="2"/>
    <x v="77"/>
    <x v="0"/>
    <n v="13.88507453997213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2"/>
    <s v="jobs-housing balance:Lorenz curve - larger area under the curve (even population of jobs to employment) represents less even distribution"/>
    <m/>
    <x v="4"/>
    <s v="Origin/residence"/>
    <s v="other"/>
    <s v=" city or metropolitan area"/>
    <s v="Multinomial logistic"/>
    <s v="automobile"/>
    <m/>
    <s v="5, 4a"/>
    <n v="-0.95"/>
    <s v="Source"/>
    <n v="-3.4039999999999999"/>
    <n v="3.3240043511018613E-2"/>
    <m/>
    <s v="Derived (4a)"/>
    <s v=""/>
    <s v=""/>
    <s v=""/>
    <m/>
    <n v="1.8"/>
    <s v=""/>
    <s v=""/>
    <s v=""/>
    <n v="0.01"/>
    <s v=""/>
    <m/>
    <m/>
    <m/>
    <s v="not stated"/>
    <s v=""/>
    <s v=""/>
    <s v=""/>
    <s v=""/>
    <s v=""/>
    <m/>
    <m/>
    <m/>
    <s v=""/>
    <s v=""/>
    <s v=""/>
    <s v=""/>
    <m/>
    <m/>
  </r>
  <r>
    <x v="14"/>
    <s v="Mangan 2013"/>
    <n v="73.150000000000006"/>
    <x v="580"/>
    <x v="0"/>
    <x v="2"/>
    <x v="2"/>
    <x v="325"/>
    <x v="0"/>
    <n v="1.5025288298211086"/>
    <n v="0"/>
    <n v="0"/>
    <s v="Table 7 p. 53"/>
    <n v="4"/>
    <s v="N"/>
    <s v="Neg"/>
    <x v="1"/>
    <s v="ridership"/>
    <s v="stop usage"/>
    <s v="continuous"/>
    <x v="1"/>
    <s v="Transit stop ridership"/>
    <s v="Revealed preference"/>
    <s v="Secondary - patronage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Weekday"/>
    <x v="1"/>
    <s v="San Diego"/>
    <n v="2011"/>
    <x v="1"/>
    <n v="53"/>
    <n v="1"/>
    <s v="O"/>
    <s v="Y"/>
    <n v="1"/>
    <n v="0"/>
    <n v="0"/>
    <n v="1"/>
    <x v="0"/>
    <x v="1"/>
    <x v="0"/>
    <n v="1"/>
    <x v="0"/>
    <n v="0"/>
    <n v="1"/>
    <n v="1"/>
    <x v="1"/>
    <s v="Road miles per common catchment area"/>
    <m/>
    <x v="1"/>
    <s v="not stated"/>
    <s v="radial street"/>
    <s v=" 800m"/>
    <s v="OLS"/>
    <m/>
    <m/>
    <s v="6c, 8a"/>
    <n v="-1.0449050752569751"/>
    <s v="derived (6c)"/>
    <n v="-539.58699999999999"/>
    <m/>
    <m/>
    <s v=""/>
    <n v="-0.438"/>
    <s v="Standardised beta coefficient"/>
    <n v="-1.57"/>
    <m/>
    <s v=""/>
    <s v=""/>
    <s v=""/>
    <s v=""/>
    <n v="0.125"/>
    <m/>
    <m/>
    <n v="0.66554463392164009"/>
    <s v="Derived (8a)"/>
    <n v="0.85499999999999998"/>
    <s v="R2"/>
    <s v=""/>
    <s v=""/>
    <s v=""/>
    <s v=""/>
    <n v="1"/>
    <n v="16"/>
    <n v="1"/>
    <n v="36"/>
    <n v="4358.3999999999996"/>
    <n v="8.44"/>
    <n v="-1.0449050752569751"/>
    <m/>
    <m/>
  </r>
  <r>
    <x v="1"/>
    <s v="Bento et al. 2005"/>
    <n v="22.2"/>
    <x v="581"/>
    <x v="0"/>
    <x v="2"/>
    <x v="2"/>
    <x v="1"/>
    <x v="0"/>
    <n v="19.173553039543329"/>
    <n v="0"/>
    <n v="0"/>
    <s v="Table 2p. 471"/>
    <n v="2"/>
    <s v="N"/>
    <s v="Neg"/>
    <x v="1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1"/>
    <s v="Road density"/>
    <m/>
    <x v="1"/>
    <s v="Origin/residence"/>
    <s v="other"/>
    <s v=" city or metropolitan area"/>
    <s v="Multinomial logistic"/>
    <s v="automobile"/>
    <m/>
    <s v="4a"/>
    <n v="-1.25"/>
    <s v="Source"/>
    <n v="-4.2000000000000003E-2"/>
    <n v="0.95886978057248451"/>
    <m/>
    <s v="Derived (4a)"/>
    <s v=""/>
    <s v=""/>
    <s v=""/>
    <m/>
    <n v="0.14000000000000001"/>
    <s v=""/>
    <s v=""/>
    <s v=""/>
    <s v=""/>
    <s v=""/>
    <m/>
    <m/>
    <m/>
    <s v="not stated"/>
    <s v=""/>
    <s v=""/>
    <s v=""/>
    <s v=""/>
    <s v=""/>
    <m/>
    <m/>
    <m/>
    <s v=""/>
    <s v=""/>
    <s v=""/>
    <s v=""/>
    <m/>
    <m/>
  </r>
  <r>
    <x v="21"/>
    <s v="Thompson et al. 2011"/>
    <n v="108.1"/>
    <x v="582"/>
    <x v="1"/>
    <x v="2"/>
    <x v="2"/>
    <x v="10"/>
    <x v="0"/>
    <n v="15.33593967902171"/>
    <n v="0"/>
    <n v="0"/>
    <s v="Table 3 p. 3340"/>
    <n v="3"/>
    <s v="Y"/>
    <s v="Neg"/>
    <x v="2"/>
    <s v="ridership"/>
    <s v="trip"/>
    <s v="Count"/>
    <x v="1"/>
    <s v="TAZ"/>
    <s v="Revealed preference"/>
    <s v="Secondary - Census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Florida"/>
    <n v="2000"/>
    <x v="0"/>
    <n v="40436"/>
    <n v="1"/>
    <s v="O"/>
    <s v="Y"/>
    <n v="1"/>
    <n v="1"/>
    <n v="0"/>
    <n v="1"/>
    <x v="1"/>
    <x v="1"/>
    <x v="0"/>
    <n v="1"/>
    <x v="0"/>
    <n v="0"/>
    <n v="1"/>
    <n v="0"/>
    <x v="3"/>
    <s v="Population density"/>
    <m/>
    <x v="7"/>
    <s v="Origin/residence"/>
    <s v="other"/>
    <s v=" TAZ"/>
    <s v="Negative binomial regression"/>
    <m/>
    <m/>
    <s v="4b, 7b"/>
    <n v="-1.3072079999999999"/>
    <s v="derived (7b)"/>
    <n v="-0.13020000000000001"/>
    <m/>
    <n v="0.87791982939511504"/>
    <s v="Derived (4b)"/>
    <s v=""/>
    <s v=""/>
    <s v=""/>
    <m/>
    <s v=""/>
    <s v=""/>
    <s v=""/>
    <s v=""/>
    <n v="6.0999999999999999E-2"/>
    <s v=""/>
    <m/>
    <m/>
    <m/>
    <n v="6.2E-2"/>
    <s v="pseudo R2"/>
    <s v="21 402.554"/>
    <n v="0"/>
    <n v="185.98"/>
    <s v="χ2"/>
    <m/>
    <m/>
    <m/>
    <s v=""/>
    <s v=""/>
    <n v="10.039999999999999"/>
    <n v="-1.3072079999999999"/>
    <m/>
    <m/>
  </r>
  <r>
    <x v="3"/>
    <s v="Spears 2013"/>
    <n v="100.1"/>
    <x v="583"/>
    <x v="0"/>
    <x v="2"/>
    <x v="2"/>
    <x v="326"/>
    <x v="0"/>
    <n v="1.8717690866726393"/>
    <n v="0"/>
    <n v="0"/>
    <s v="Table 4.5 p. 52 (Model 1)"/>
    <n v="3"/>
    <s v="Y"/>
    <s v="Neg"/>
    <x v="0"/>
    <s v="Transit use (probability)"/>
    <s v="individual"/>
    <s v="ordered categorical"/>
    <x v="0"/>
    <m/>
    <s v="Revealed preference"/>
    <s v="Primary surv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s v="General"/>
    <x v="1"/>
    <s v="South Los Angeles"/>
    <n v="2011"/>
    <x v="1"/>
    <n v="284"/>
    <n v="1"/>
    <s v="O"/>
    <s v="Y"/>
    <n v="1"/>
    <n v="0"/>
    <n v="0"/>
    <n v="0"/>
    <x v="0"/>
    <x v="0"/>
    <x v="0"/>
    <n v="1"/>
    <x v="0"/>
    <n v="1"/>
    <n v="1"/>
    <n v="1"/>
    <x v="5"/>
    <s v="Perceived transit personal safety threat"/>
    <n v="1"/>
    <x v="16"/>
    <s v="Origin/residence"/>
    <s v="not stated"/>
    <s v=" not stated"/>
    <s v="Binary logistic"/>
    <s v="no transit trip"/>
    <m/>
    <s v="5, 7a, 8a"/>
    <n v="-1.4712118411552346"/>
    <s v="derived (7a)"/>
    <n v="-0.54800000000000004"/>
    <n v="0.57999999999999996"/>
    <m/>
    <s v="Source"/>
    <m/>
    <m/>
    <n v="-2.7537688442211055"/>
    <m/>
    <s v=""/>
    <s v=""/>
    <s v=""/>
    <s v=""/>
    <n v="0.01"/>
    <n v="0.19900000000000001"/>
    <m/>
    <n v="0.53425393501805052"/>
    <s v="Derived (8a)"/>
    <s v=""/>
    <s v=""/>
    <s v=""/>
    <s v=""/>
    <s v=""/>
    <s v=""/>
    <m/>
    <m/>
    <m/>
    <s v=""/>
    <n v="0.2563176895306859"/>
    <n v="3.61"/>
    <n v="-1.4712118411552346"/>
    <m/>
    <m/>
  </r>
  <r>
    <x v="11"/>
    <s v="Siddiqui 2000"/>
    <n v="16.100000000000001"/>
    <x v="584"/>
    <x v="1"/>
    <x v="2"/>
    <x v="2"/>
    <x v="327"/>
    <x v="0"/>
    <n v="0.64583333333333337"/>
    <n v="0"/>
    <n v="0"/>
    <s v="Table 5.6 p. 96"/>
    <n v="4"/>
    <s v="N"/>
    <s v="Neg"/>
    <x v="1"/>
    <s v="mode choice (probability)"/>
    <s v="trip"/>
    <s v="binary"/>
    <x v="0"/>
    <m/>
    <s v="Revealed preference"/>
    <s v="Secondary - travel or household survey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s v="School"/>
    <x v="0"/>
    <s v="national capital region"/>
    <n v="1995"/>
    <x v="0"/>
    <n v="1200"/>
    <n v="1"/>
    <s v="O"/>
    <s v="N"/>
    <n v="0"/>
    <n v="1"/>
    <n v="1"/>
    <n v="1"/>
    <x v="1"/>
    <x v="1"/>
    <x v="0"/>
    <n v="1"/>
    <x v="0"/>
    <n v="0"/>
    <n v="1"/>
    <n v="1"/>
    <x v="0"/>
    <s v="CBD Dummy"/>
    <n v="1"/>
    <x v="0"/>
    <s v="Both"/>
    <s v="not stated"/>
    <s v=" not stated"/>
    <s v="logistic"/>
    <s v="not choosing transit"/>
    <s v="Not CBD"/>
    <s v="4a, 8a"/>
    <n v="-1.92"/>
    <s v="Source"/>
    <n v="-0.31580000000000003"/>
    <n v="0.72920527663981849"/>
    <m/>
    <s v="Derived (4a)"/>
    <n v="-1.92"/>
    <s v="Marginal effect"/>
    <n v="-1.24"/>
    <m/>
    <m/>
    <m/>
    <m/>
    <m/>
    <m/>
    <m/>
    <m/>
    <n v="1.5483870967741935"/>
    <s v="Derived (8a)"/>
    <n v="0.33289999999999997"/>
    <s v="Adjusted (pseudo) R2"/>
    <m/>
    <m/>
    <m/>
    <m/>
    <m/>
    <m/>
    <m/>
    <m/>
    <m/>
    <m/>
    <m/>
    <m/>
    <m/>
  </r>
  <r>
    <x v="26"/>
    <s v="Brown and Thompson 2008"/>
    <n v="23.2"/>
    <x v="585"/>
    <x v="1"/>
    <x v="2"/>
    <x v="2"/>
    <x v="328"/>
    <x v="0"/>
    <n v="1.6275720164609053"/>
    <n v="0"/>
    <n v="0"/>
    <s v="Table 4, Model 2 (without trend variable)"/>
    <n v="4"/>
    <s v="Y"/>
    <s v="Neg"/>
    <x v="0"/>
    <s v="ridership"/>
    <s v="per capita increase in linked passenger trip"/>
    <s v="continuous"/>
    <x v="1"/>
    <s v="MSA/ city/ municipality"/>
    <s v="Revealed preference"/>
    <s v="Secondary - patronage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General"/>
    <x v="1"/>
    <s v="Atlanta"/>
    <s v="1978 - 2003"/>
    <x v="0"/>
    <n v="26"/>
    <n v="26"/>
    <s v="E"/>
    <s v="N"/>
    <n v="1"/>
    <n v="0"/>
    <n v="1"/>
    <n v="0"/>
    <x v="1"/>
    <x v="1"/>
    <x v="0"/>
    <n v="1"/>
    <x v="0"/>
    <n v="0"/>
    <n v="0"/>
    <n v="1"/>
    <x v="4"/>
    <s v="Difference in decentralisation: continuous (fraction) of employees outside service area to inside service area "/>
    <m/>
    <x v="12"/>
    <s v="Origin/residence"/>
    <s v="other"/>
    <s v=" city or metropolitan area"/>
    <s v="OLS"/>
    <m/>
    <m/>
    <s v="6a, 8a"/>
    <n v="-1.944"/>
    <s v="Source (6a)"/>
    <n v="-1.944"/>
    <m/>
    <m/>
    <s v=""/>
    <s v=""/>
    <s v=""/>
    <n v="-3.1640000000000001"/>
    <m/>
    <s v=""/>
    <s v=""/>
    <s v=""/>
    <s v=""/>
    <n v="6.0000000000000001E-3"/>
    <n v="0.61399999999999999"/>
    <m/>
    <n v="0.61441213653603033"/>
    <s v="Derived (8a)"/>
    <n v="0.90400000000000003"/>
    <s v="Adjusted R2"/>
    <s v=""/>
    <s v=""/>
    <s v=""/>
    <s v=""/>
    <n v="1"/>
    <n v="9"/>
    <n v="0"/>
    <n v="17"/>
    <s v=""/>
    <s v=""/>
    <s v=""/>
    <m/>
    <m/>
  </r>
  <r>
    <x v="1"/>
    <s v="Bento et al. 2005"/>
    <n v="22.2"/>
    <x v="586"/>
    <x v="0"/>
    <x v="2"/>
    <x v="2"/>
    <x v="10"/>
    <x v="0"/>
    <n v="15.33593967902171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4468"/>
    <n v="1"/>
    <s v="O"/>
    <s v="N"/>
    <n v="1"/>
    <n v="0"/>
    <n v="1"/>
    <n v="0"/>
    <x v="0"/>
    <x v="1"/>
    <x v="0"/>
    <n v="1"/>
    <x v="0"/>
    <n v="0"/>
    <n v="1"/>
    <n v="1"/>
    <x v="3"/>
    <s v="Population density"/>
    <m/>
    <x v="7"/>
    <s v="Origin/residence"/>
    <s v="other"/>
    <s v=" city or metropolitan area"/>
    <s v="Multinomial logistic"/>
    <s v="automobile"/>
    <m/>
    <s v="5, 4a"/>
    <n v="-2.41"/>
    <s v="Source"/>
    <n v="-2.238"/>
    <n v="0.10667163444703576"/>
    <m/>
    <s v="Derived (4a)"/>
    <s v=""/>
    <s v=""/>
    <s v=""/>
    <m/>
    <n v="0.52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587"/>
    <x v="0"/>
    <x v="2"/>
    <x v="2"/>
    <x v="10"/>
    <x v="0"/>
    <n v="15.33593967902171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3"/>
    <s v="Population density"/>
    <m/>
    <x v="7"/>
    <s v="Origin/residence"/>
    <s v="other"/>
    <s v=" city or metropolitan area"/>
    <s v="Multinomial logistic"/>
    <s v="automobile"/>
    <m/>
    <s v="4a"/>
    <n v="-2.7"/>
    <s v="Source"/>
    <n v="-2.1339999999999999"/>
    <n v="0.11836289410901962"/>
    <m/>
    <s v="Derived (4a)"/>
    <s v=""/>
    <s v=""/>
    <s v=""/>
    <m/>
    <n v="2.21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588"/>
    <x v="0"/>
    <x v="2"/>
    <x v="2"/>
    <x v="1"/>
    <x v="0"/>
    <n v="19.173553039543329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1"/>
    <s v="Road density"/>
    <m/>
    <x v="1"/>
    <s v="Origin/residence"/>
    <s v="other"/>
    <s v=" city or metropolitan area"/>
    <s v="Multinomial logistic"/>
    <s v="automobile"/>
    <m/>
    <s v="5, 4a"/>
    <n v="-5.19"/>
    <s v="Source"/>
    <n v="-0.77300000000000002"/>
    <n v="0.46162611058310471"/>
    <m/>
    <s v="Derived (4a)"/>
    <s v=""/>
    <s v=""/>
    <s v=""/>
    <m/>
    <n v="1.98"/>
    <s v=""/>
    <s v=""/>
    <s v=""/>
    <n v="0.05"/>
    <s v=""/>
    <m/>
    <m/>
    <m/>
    <s v="not stated"/>
    <s v=""/>
    <s v=""/>
    <s v=""/>
    <s v=""/>
    <s v=""/>
    <m/>
    <m/>
    <m/>
    <s v=""/>
    <s v=""/>
    <s v=""/>
    <s v=""/>
    <m/>
    <m/>
  </r>
  <r>
    <x v="1"/>
    <s v="Bento et al. 2005"/>
    <n v="22.1"/>
    <x v="589"/>
    <x v="0"/>
    <x v="2"/>
    <x v="2"/>
    <x v="3"/>
    <x v="0"/>
    <n v="9.2487044500937259"/>
    <n v="0"/>
    <n v="0"/>
    <s v="Table 2p. 471"/>
    <n v="2"/>
    <s v="Y"/>
    <s v="Neg"/>
    <x v="2"/>
    <s v="mode choice (probability)"/>
    <s v="trip"/>
    <s v="categorical"/>
    <x v="0"/>
    <m/>
    <s v="Revealed preference"/>
    <s v="Secondary - travel or household survey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Work"/>
    <x v="1"/>
    <s v="various"/>
    <n v="1990"/>
    <x v="0"/>
    <n v="6476"/>
    <n v="1"/>
    <s v="O"/>
    <s v="N"/>
    <n v="1"/>
    <n v="0"/>
    <n v="1"/>
    <n v="0"/>
    <x v="0"/>
    <x v="1"/>
    <x v="0"/>
    <n v="1"/>
    <x v="0"/>
    <n v="0"/>
    <n v="1"/>
    <n v="1"/>
    <x v="0"/>
    <s v="Population centrality"/>
    <m/>
    <x v="3"/>
    <s v="Origin/residence"/>
    <s v="other"/>
    <s v=" city or metropolitan area"/>
    <s v="Multinomial logistic"/>
    <s v="automobile"/>
    <m/>
    <s v="5, 4a"/>
    <n v="-5.35"/>
    <s v="Source"/>
    <n v="-46.633000000000003"/>
    <n v="5.5917201159042043E-21"/>
    <m/>
    <s v="Derived (4a)"/>
    <s v=""/>
    <s v=""/>
    <s v=""/>
    <m/>
    <n v="2.59"/>
    <s v=""/>
    <s v=""/>
    <s v=""/>
    <n v="0.01"/>
    <s v=""/>
    <m/>
    <m/>
    <m/>
    <s v="not stated"/>
    <s v=""/>
    <s v=""/>
    <s v=""/>
    <s v=""/>
    <s v=""/>
    <m/>
    <m/>
    <m/>
    <s v=""/>
    <s v=""/>
    <s v=""/>
    <s v=""/>
    <m/>
    <m/>
  </r>
  <r>
    <x v="0"/>
    <s v="Zahabi et al. 2012"/>
    <n v="57.1"/>
    <x v="590"/>
    <x v="0"/>
    <x v="2"/>
    <x v="2"/>
    <x v="0"/>
    <x v="0"/>
    <n v="12.243087576932918"/>
    <n v="0"/>
    <n v="0"/>
    <s v="Table 4 p. 115"/>
    <n v="3"/>
    <s v="N"/>
    <s v="Neg"/>
    <x v="1"/>
    <s v="mode choice (probability)"/>
    <s v="trip mode choice"/>
    <s v="binary"/>
    <x v="0"/>
    <m/>
    <s v="Revealed preference"/>
    <s v="Secondary - travel or household survey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s v="Work"/>
    <x v="0"/>
    <s v="Montreal"/>
    <n v="2003"/>
    <x v="0"/>
    <n v="3710"/>
    <n v="1"/>
    <s v="O"/>
    <s v="Y"/>
    <n v="0"/>
    <n v="1"/>
    <n v="1"/>
    <n v="0"/>
    <x v="0"/>
    <x v="0"/>
    <x v="0"/>
    <n v="1"/>
    <x v="0"/>
    <n v="0"/>
    <n v="0"/>
    <n v="0"/>
    <x v="0"/>
    <s v="Cluster 3: slightly higher PT access, high density, ave diversity"/>
    <n v="1"/>
    <x v="0"/>
    <s v="Origin/residence"/>
    <s v="other"/>
    <s v="400 &lt; x &lt; 800m"/>
    <s v="Simultaneous logistic model"/>
    <s v="not choosing transit"/>
    <s v="Cluster 4: periphery (less transit-oriented)"/>
    <s v="4a"/>
    <n v="-22"/>
    <s v="Source"/>
    <n v="-1.1839999999999999"/>
    <n v="0.30605207860227068"/>
    <m/>
    <s v="Derived (4a)"/>
    <m/>
    <m/>
    <s v=""/>
    <m/>
    <s v=""/>
    <s v=""/>
    <s v=""/>
    <s v=""/>
    <n v="0.218"/>
    <s v=""/>
    <m/>
    <m/>
    <m/>
    <s v="not stated"/>
    <s v=""/>
    <s v=""/>
    <s v=""/>
    <s v=""/>
    <s v=""/>
    <m/>
    <m/>
    <m/>
    <s v=""/>
    <s v=""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7C3E5-8D37-4430-8B0C-94D0269C7FA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S10:S54" firstHeaderRow="1" firstDataRow="1" firstDataCol="1" rowPageCount="8" colPageCount="1"/>
  <pivotFields count="111">
    <pivotField axis="axisRow" showAll="0">
      <items count="79">
        <item x="46"/>
        <item x="47"/>
        <item x="20"/>
        <item x="66"/>
        <item x="38"/>
        <item x="58"/>
        <item x="28"/>
        <item x="74"/>
        <item x="34"/>
        <item x="31"/>
        <item x="11"/>
        <item x="72"/>
        <item x="67"/>
        <item x="56"/>
        <item x="1"/>
        <item x="26"/>
        <item x="4"/>
        <item x="13"/>
        <item x="15"/>
        <item x="32"/>
        <item x="12"/>
        <item x="5"/>
        <item x="6"/>
        <item x="48"/>
        <item x="22"/>
        <item x="10"/>
        <item x="52"/>
        <item x="63"/>
        <item x="41"/>
        <item x="24"/>
        <item x="49"/>
        <item x="7"/>
        <item x="43"/>
        <item x="53"/>
        <item x="2"/>
        <item x="0"/>
        <item x="62"/>
        <item x="60"/>
        <item x="25"/>
        <item x="51"/>
        <item x="54"/>
        <item x="44"/>
        <item x="76"/>
        <item x="23"/>
        <item x="17"/>
        <item x="35"/>
        <item x="69"/>
        <item x="50"/>
        <item x="14"/>
        <item x="59"/>
        <item x="55"/>
        <item x="37"/>
        <item x="68"/>
        <item x="64"/>
        <item x="45"/>
        <item x="33"/>
        <item x="16"/>
        <item x="19"/>
        <item x="70"/>
        <item x="3"/>
        <item x="27"/>
        <item x="29"/>
        <item x="57"/>
        <item x="65"/>
        <item x="9"/>
        <item x="21"/>
        <item x="71"/>
        <item x="30"/>
        <item x="36"/>
        <item x="39"/>
        <item x="61"/>
        <item x="8"/>
        <item x="42"/>
        <item x="40"/>
        <item x="18"/>
        <item x="77"/>
        <item x="73"/>
        <item x="75"/>
        <item t="default"/>
      </items>
    </pivotField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axis="axisPage" multipleItemSelectionAllowed="1" showAll="0">
      <items count="13">
        <item x="5"/>
        <item x="9"/>
        <item x="8"/>
        <item x="11"/>
        <item x="3"/>
        <item x="10"/>
        <item x="7"/>
        <item x="6"/>
        <item x="4"/>
        <item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4"/>
        <item x="12"/>
        <item x="0"/>
        <item x="8"/>
        <item x="7"/>
        <item x="11"/>
        <item x="5"/>
        <item x="2"/>
        <item x="14"/>
        <item x="6"/>
        <item x="3"/>
        <item x="9"/>
        <item x="1"/>
        <item x="13"/>
        <item x="1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8">
        <item h="1" x="4"/>
        <item h="1" x="5"/>
        <item m="1" x="6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0"/>
    <field x="0"/>
  </rowFields>
  <rowItems count="44">
    <i>
      <x/>
    </i>
    <i r="1">
      <x v="1"/>
    </i>
    <i r="1">
      <x v="4"/>
    </i>
    <i r="1">
      <x v="5"/>
    </i>
    <i r="1">
      <x v="13"/>
    </i>
    <i r="1">
      <x v="16"/>
    </i>
    <i r="1">
      <x v="17"/>
    </i>
    <i r="1">
      <x v="23"/>
    </i>
    <i r="1">
      <x v="24"/>
    </i>
    <i r="1">
      <x v="25"/>
    </i>
    <i r="1">
      <x v="28"/>
    </i>
    <i r="1">
      <x v="32"/>
    </i>
    <i r="1">
      <x v="34"/>
    </i>
    <i r="1">
      <x v="37"/>
    </i>
    <i r="1">
      <x v="41"/>
    </i>
    <i r="1">
      <x v="42"/>
    </i>
    <i r="1">
      <x v="43"/>
    </i>
    <i r="1">
      <x v="45"/>
    </i>
    <i r="1">
      <x v="46"/>
    </i>
    <i r="1">
      <x v="51"/>
    </i>
    <i r="1">
      <x v="52"/>
    </i>
    <i r="1">
      <x v="55"/>
    </i>
    <i r="1">
      <x v="56"/>
    </i>
    <i r="1">
      <x v="58"/>
    </i>
    <i r="1">
      <x v="60"/>
    </i>
    <i r="1">
      <x v="61"/>
    </i>
    <i r="1">
      <x v="64"/>
    </i>
    <i r="1">
      <x v="65"/>
    </i>
    <i r="1">
      <x v="66"/>
    </i>
    <i r="1">
      <x v="69"/>
    </i>
    <i r="1">
      <x v="72"/>
    </i>
    <i r="1">
      <x v="73"/>
    </i>
    <i r="1">
      <x v="75"/>
    </i>
    <i>
      <x v="1"/>
    </i>
    <i r="1">
      <x v="3"/>
    </i>
    <i r="1">
      <x v="10"/>
    </i>
    <i r="1">
      <x v="12"/>
    </i>
    <i r="1">
      <x v="33"/>
    </i>
    <i r="1">
      <x v="50"/>
    </i>
    <i r="1">
      <x v="57"/>
    </i>
    <i r="1">
      <x v="67"/>
    </i>
    <i r="1">
      <x v="68"/>
    </i>
    <i r="1">
      <x v="76"/>
    </i>
    <i t="grand">
      <x/>
    </i>
  </rowItems>
  <colItems count="1">
    <i/>
  </colItems>
  <pageFields count="8">
    <pageField fld="66" hier="-1"/>
    <pageField fld="4" hier="-1"/>
    <pageField fld="59" hier="-1"/>
    <pageField fld="60" hier="-1"/>
    <pageField fld="62" hier="-1"/>
    <pageField fld="5" hier="-1"/>
    <pageField fld="6" hier="-1"/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03E53-0BC3-45ED-9536-BDB99B70AD89}" name="PivotTable2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40" firstHeaderRow="1" firstDataRow="1" firstDataCol="1" rowPageCount="1" colPageCount="1"/>
  <pivotFields count="43">
    <pivotField axis="axisRow" showAll="0">
      <items count="42">
        <item x="32"/>
        <item x="24"/>
        <item x="11"/>
        <item x="25"/>
        <item x="0"/>
        <item x="28"/>
        <item x="26"/>
        <item x="15"/>
        <item x="1"/>
        <item x="18"/>
        <item x="6"/>
        <item x="2"/>
        <item x="33"/>
        <item x="13"/>
        <item x="19"/>
        <item x="20"/>
        <item x="27"/>
        <item x="14"/>
        <item x="39"/>
        <item x="7"/>
        <item x="30"/>
        <item x="29"/>
        <item x="21"/>
        <item x="22"/>
        <item x="34"/>
        <item x="16"/>
        <item x="3"/>
        <item x="4"/>
        <item x="35"/>
        <item x="8"/>
        <item x="9"/>
        <item x="36"/>
        <item x="5"/>
        <item x="37"/>
        <item x="10"/>
        <item x="17"/>
        <item x="23"/>
        <item x="31"/>
        <item x="12"/>
        <item x="4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5"/>
        <item x="8"/>
        <item x="3"/>
        <item x="2"/>
        <item x="7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3"/>
    <field x="0"/>
  </rowFields>
  <rowItems count="37">
    <i>
      <x/>
    </i>
    <i r="1">
      <x v="22"/>
    </i>
    <i r="1">
      <x v="29"/>
    </i>
    <i>
      <x v="1"/>
    </i>
    <i r="1">
      <x v="4"/>
    </i>
    <i r="1">
      <x v="9"/>
    </i>
    <i r="1">
      <x v="10"/>
    </i>
    <i>
      <x v="2"/>
    </i>
    <i r="1">
      <x v="40"/>
    </i>
    <i>
      <x v="3"/>
    </i>
    <i r="1">
      <x v="39"/>
    </i>
    <i>
      <x v="4"/>
    </i>
    <i r="1">
      <x v="19"/>
    </i>
    <i>
      <x v="5"/>
    </i>
    <i r="1">
      <x v="24"/>
    </i>
    <i r="1">
      <x v="28"/>
    </i>
    <i>
      <x v="7"/>
    </i>
    <i r="1">
      <x v="1"/>
    </i>
    <i r="1">
      <x v="5"/>
    </i>
    <i r="1">
      <x v="7"/>
    </i>
    <i r="1">
      <x v="8"/>
    </i>
    <i r="1">
      <x v="14"/>
    </i>
    <i r="1">
      <x v="15"/>
    </i>
    <i r="1">
      <x v="18"/>
    </i>
    <i r="1">
      <x v="21"/>
    </i>
    <i r="1">
      <x v="23"/>
    </i>
    <i r="1">
      <x v="25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pageFields count="1">
    <pageField fld="3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ED105-32C3-4E20-A431-B6A99712179E}" name="PivotTable1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3" firstHeaderRow="1" firstDataRow="1" firstDataCol="1" rowPageCount="1" colPageCount="1"/>
  <pivotFields count="43">
    <pivotField axis="axisRow" showAll="0">
      <items count="42">
        <item x="32"/>
        <item x="24"/>
        <item x="11"/>
        <item x="25"/>
        <item x="0"/>
        <item x="28"/>
        <item x="26"/>
        <item x="15"/>
        <item x="1"/>
        <item x="18"/>
        <item x="6"/>
        <item x="2"/>
        <item x="33"/>
        <item x="13"/>
        <item x="19"/>
        <item x="20"/>
        <item x="27"/>
        <item x="14"/>
        <item x="39"/>
        <item x="7"/>
        <item x="30"/>
        <item x="29"/>
        <item x="21"/>
        <item x="22"/>
        <item x="34"/>
        <item x="16"/>
        <item x="3"/>
        <item x="4"/>
        <item x="35"/>
        <item x="8"/>
        <item x="9"/>
        <item x="36"/>
        <item x="5"/>
        <item x="37"/>
        <item x="10"/>
        <item x="17"/>
        <item x="23"/>
        <item x="31"/>
        <item x="12"/>
        <item x="4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5"/>
        <item x="8"/>
        <item x="3"/>
        <item x="2"/>
        <item x="7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3"/>
    <field x="0"/>
  </rowFields>
  <rowItems count="20">
    <i>
      <x v="1"/>
    </i>
    <i r="1">
      <x v="13"/>
    </i>
    <i r="1">
      <x v="16"/>
    </i>
    <i>
      <x v="2"/>
    </i>
    <i r="1">
      <x v="37"/>
    </i>
    <i r="1">
      <x v="38"/>
    </i>
    <i>
      <x v="5"/>
    </i>
    <i r="1">
      <x v="11"/>
    </i>
    <i r="1">
      <x v="17"/>
    </i>
    <i>
      <x v="6"/>
    </i>
    <i r="1">
      <x v="12"/>
    </i>
    <i>
      <x v="7"/>
    </i>
    <i r="1">
      <x v="2"/>
    </i>
    <i r="1">
      <x v="3"/>
    </i>
    <i r="1">
      <x v="6"/>
    </i>
    <i r="1">
      <x v="20"/>
    </i>
    <i r="1">
      <x v="26"/>
    </i>
    <i>
      <x v="8"/>
    </i>
    <i r="1">
      <x/>
    </i>
    <i t="grand">
      <x/>
    </i>
  </rowItems>
  <colItems count="1">
    <i/>
  </colItems>
  <pageFields count="1">
    <pageField fld="3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FA70-1657-423A-9B61-65F442ADCD9F}">
  <dimension ref="A1:T60"/>
  <sheetViews>
    <sheetView tabSelected="1" workbookViewId="0">
      <selection activeCell="K11" sqref="K11"/>
    </sheetView>
  </sheetViews>
  <sheetFormatPr defaultRowHeight="15" x14ac:dyDescent="0.25"/>
  <cols>
    <col min="1" max="1" width="16.42578125" bestFit="1" customWidth="1"/>
    <col min="2" max="2" width="4.140625" bestFit="1" customWidth="1"/>
    <col min="7" max="7" width="14.140625" bestFit="1" customWidth="1"/>
    <col min="8" max="8" width="17.140625" bestFit="1" customWidth="1"/>
    <col min="11" max="11" width="24.85546875" bestFit="1" customWidth="1"/>
    <col min="12" max="12" width="22.42578125" bestFit="1" customWidth="1"/>
    <col min="19" max="19" width="25.85546875" bestFit="1" customWidth="1"/>
    <col min="20" max="20" width="16.42578125" bestFit="1" customWidth="1"/>
    <col min="21" max="21" width="2.28515625" bestFit="1" customWidth="1"/>
    <col min="22" max="22" width="2" bestFit="1" customWidth="1"/>
    <col min="23" max="23" width="10.7109375" bestFit="1" customWidth="1"/>
  </cols>
  <sheetData>
    <row r="1" spans="1:20" x14ac:dyDescent="0.25">
      <c r="A1" s="3" t="s">
        <v>18</v>
      </c>
      <c r="B1" s="1">
        <v>0</v>
      </c>
      <c r="G1" s="3" t="s">
        <v>18</v>
      </c>
      <c r="H1" t="s">
        <v>12</v>
      </c>
      <c r="S1" s="3" t="s">
        <v>25</v>
      </c>
      <c r="T1" t="s">
        <v>12</v>
      </c>
    </row>
    <row r="2" spans="1:20" x14ac:dyDescent="0.25">
      <c r="K2" t="s">
        <v>24</v>
      </c>
      <c r="L2" t="s">
        <v>23</v>
      </c>
      <c r="M2" t="s">
        <v>22</v>
      </c>
      <c r="S2" s="3" t="s">
        <v>21</v>
      </c>
    </row>
    <row r="3" spans="1:20" x14ac:dyDescent="0.25">
      <c r="A3" s="3" t="s">
        <v>10</v>
      </c>
      <c r="G3" s="3" t="s">
        <v>10</v>
      </c>
      <c r="H3" s="3"/>
      <c r="J3" s="1" t="s">
        <v>7</v>
      </c>
      <c r="K3">
        <v>1</v>
      </c>
      <c r="L3">
        <v>0</v>
      </c>
      <c r="M3">
        <f>SUM(K3:L3)</f>
        <v>1</v>
      </c>
      <c r="S3" s="3" t="s">
        <v>20</v>
      </c>
      <c r="T3" t="s">
        <v>17</v>
      </c>
    </row>
    <row r="4" spans="1:20" x14ac:dyDescent="0.25">
      <c r="A4" s="1" t="s">
        <v>11</v>
      </c>
      <c r="G4" s="1" t="s">
        <v>16</v>
      </c>
      <c r="J4" s="1" t="s">
        <v>5</v>
      </c>
      <c r="K4">
        <v>0</v>
      </c>
      <c r="L4">
        <v>1</v>
      </c>
      <c r="M4">
        <f>SUM(K4:L4)</f>
        <v>1</v>
      </c>
      <c r="S4" s="3" t="s">
        <v>19</v>
      </c>
      <c r="T4" t="s">
        <v>17</v>
      </c>
    </row>
    <row r="5" spans="1:20" x14ac:dyDescent="0.25">
      <c r="A5" s="2">
        <v>52</v>
      </c>
      <c r="G5" s="2">
        <v>80</v>
      </c>
      <c r="J5" s="1" t="s">
        <v>6</v>
      </c>
      <c r="K5">
        <v>1</v>
      </c>
      <c r="L5">
        <v>1</v>
      </c>
      <c r="M5">
        <f>SUM(K5:L5)</f>
        <v>2</v>
      </c>
      <c r="S5" s="3" t="s">
        <v>18</v>
      </c>
      <c r="T5" t="s">
        <v>17</v>
      </c>
    </row>
    <row r="6" spans="1:20" x14ac:dyDescent="0.25">
      <c r="A6" s="2">
        <v>59</v>
      </c>
      <c r="G6" s="2">
        <v>102</v>
      </c>
      <c r="J6" s="1" t="s">
        <v>16</v>
      </c>
      <c r="K6">
        <v>0</v>
      </c>
      <c r="L6">
        <v>2</v>
      </c>
      <c r="M6">
        <f>SUM(K6:L6)</f>
        <v>2</v>
      </c>
      <c r="S6" s="3" t="s">
        <v>15</v>
      </c>
    </row>
    <row r="7" spans="1:20" x14ac:dyDescent="0.25">
      <c r="A7" s="1" t="s">
        <v>9</v>
      </c>
      <c r="G7" s="1" t="s">
        <v>11</v>
      </c>
      <c r="J7" s="1" t="s">
        <v>9</v>
      </c>
      <c r="K7">
        <v>2</v>
      </c>
      <c r="L7">
        <v>1</v>
      </c>
      <c r="M7">
        <f>SUM(K7:L7)</f>
        <v>3</v>
      </c>
      <c r="S7" s="3" t="s">
        <v>14</v>
      </c>
    </row>
    <row r="8" spans="1:20" x14ac:dyDescent="0.25">
      <c r="A8" s="2">
        <v>128</v>
      </c>
      <c r="G8" s="2">
        <v>16</v>
      </c>
      <c r="J8" s="1" t="s">
        <v>4</v>
      </c>
      <c r="K8">
        <v>2</v>
      </c>
      <c r="L8">
        <v>2</v>
      </c>
      <c r="M8">
        <f>SUM(K8:L8)</f>
        <v>4</v>
      </c>
      <c r="S8" s="3" t="s">
        <v>13</v>
      </c>
      <c r="T8" t="s">
        <v>12</v>
      </c>
    </row>
    <row r="9" spans="1:20" x14ac:dyDescent="0.25">
      <c r="A9" s="2">
        <v>129</v>
      </c>
      <c r="G9" s="2">
        <v>36</v>
      </c>
      <c r="J9" s="1" t="s">
        <v>11</v>
      </c>
      <c r="K9">
        <v>3</v>
      </c>
      <c r="L9">
        <v>3</v>
      </c>
      <c r="M9">
        <f>SUM(K9:L9)</f>
        <v>6</v>
      </c>
    </row>
    <row r="10" spans="1:20" x14ac:dyDescent="0.25">
      <c r="A10" s="1" t="s">
        <v>4</v>
      </c>
      <c r="G10" s="2">
        <v>37</v>
      </c>
      <c r="J10" s="1" t="s">
        <v>3</v>
      </c>
      <c r="K10">
        <v>6</v>
      </c>
      <c r="L10">
        <v>19</v>
      </c>
      <c r="M10">
        <f>SUM(K10:L10)</f>
        <v>25</v>
      </c>
      <c r="S10" s="3" t="s">
        <v>10</v>
      </c>
    </row>
    <row r="11" spans="1:20" x14ac:dyDescent="0.25">
      <c r="A11" s="2">
        <v>38</v>
      </c>
      <c r="G11" s="1" t="s">
        <v>9</v>
      </c>
      <c r="S11" s="1" t="s">
        <v>8</v>
      </c>
    </row>
    <row r="12" spans="1:20" x14ac:dyDescent="0.25">
      <c r="A12" s="2">
        <v>65</v>
      </c>
      <c r="D12" s="1"/>
      <c r="G12" s="2">
        <v>143</v>
      </c>
      <c r="S12" s="2">
        <v>2</v>
      </c>
    </row>
    <row r="13" spans="1:20" x14ac:dyDescent="0.25">
      <c r="A13" s="1" t="s">
        <v>7</v>
      </c>
      <c r="G13" s="1" t="s">
        <v>6</v>
      </c>
      <c r="S13" s="2">
        <v>8</v>
      </c>
    </row>
    <row r="14" spans="1:20" x14ac:dyDescent="0.25">
      <c r="A14" s="2">
        <v>45</v>
      </c>
      <c r="G14" s="2">
        <v>139</v>
      </c>
      <c r="S14" s="2">
        <v>9</v>
      </c>
    </row>
    <row r="15" spans="1:20" x14ac:dyDescent="0.25">
      <c r="A15" s="1" t="s">
        <v>3</v>
      </c>
      <c r="G15" s="1" t="s">
        <v>5</v>
      </c>
      <c r="S15" s="2">
        <v>21</v>
      </c>
    </row>
    <row r="16" spans="1:20" x14ac:dyDescent="0.25">
      <c r="A16" s="2">
        <v>8</v>
      </c>
      <c r="G16" s="2">
        <v>67</v>
      </c>
      <c r="S16" s="2">
        <v>25</v>
      </c>
    </row>
    <row r="17" spans="1:19" x14ac:dyDescent="0.25">
      <c r="A17" s="2">
        <v>9</v>
      </c>
      <c r="G17" s="1" t="s">
        <v>4</v>
      </c>
      <c r="S17" s="2">
        <v>29</v>
      </c>
    </row>
    <row r="18" spans="1:19" x14ac:dyDescent="0.25">
      <c r="A18" s="2">
        <v>21</v>
      </c>
      <c r="G18" s="2">
        <v>88</v>
      </c>
      <c r="S18" s="2">
        <v>36</v>
      </c>
    </row>
    <row r="19" spans="1:19" x14ac:dyDescent="0.25">
      <c r="A19" s="2">
        <v>70</v>
      </c>
      <c r="G19" s="2">
        <v>98</v>
      </c>
      <c r="S19" s="2">
        <v>37</v>
      </c>
    </row>
    <row r="20" spans="1:19" x14ac:dyDescent="0.25">
      <c r="A20" s="2">
        <v>94</v>
      </c>
      <c r="G20" s="1" t="s">
        <v>3</v>
      </c>
      <c r="S20" s="2">
        <v>38</v>
      </c>
    </row>
    <row r="21" spans="1:19" x14ac:dyDescent="0.25">
      <c r="A21" s="1" t="s">
        <v>2</v>
      </c>
      <c r="G21" s="2">
        <v>7</v>
      </c>
      <c r="S21" s="2">
        <v>45</v>
      </c>
    </row>
    <row r="22" spans="1:19" x14ac:dyDescent="0.25">
      <c r="A22" s="2">
        <v>2</v>
      </c>
      <c r="G22" s="2">
        <v>19</v>
      </c>
      <c r="S22" s="2">
        <v>52</v>
      </c>
    </row>
    <row r="23" spans="1:19" x14ac:dyDescent="0.25">
      <c r="A23" s="1" t="s">
        <v>0</v>
      </c>
      <c r="G23" s="2">
        <v>25</v>
      </c>
      <c r="S23" s="2">
        <v>55</v>
      </c>
    </row>
    <row r="24" spans="1:19" x14ac:dyDescent="0.25">
      <c r="G24" s="2">
        <v>29</v>
      </c>
      <c r="S24" s="2">
        <v>59</v>
      </c>
    </row>
    <row r="25" spans="1:19" x14ac:dyDescent="0.25">
      <c r="G25" s="2">
        <v>54</v>
      </c>
      <c r="S25" s="2">
        <v>65</v>
      </c>
    </row>
    <row r="26" spans="1:19" x14ac:dyDescent="0.25">
      <c r="G26" s="2">
        <v>55</v>
      </c>
      <c r="S26" s="2">
        <v>66</v>
      </c>
    </row>
    <row r="27" spans="1:19" x14ac:dyDescent="0.25">
      <c r="G27" s="2">
        <v>66</v>
      </c>
      <c r="S27" s="2">
        <v>67</v>
      </c>
    </row>
    <row r="28" spans="1:19" x14ac:dyDescent="0.25">
      <c r="G28" s="2">
        <v>71</v>
      </c>
      <c r="S28" s="2">
        <v>70</v>
      </c>
    </row>
    <row r="29" spans="1:19" x14ac:dyDescent="0.25">
      <c r="G29" s="2">
        <v>86</v>
      </c>
      <c r="S29" s="2">
        <v>71</v>
      </c>
    </row>
    <row r="30" spans="1:19" x14ac:dyDescent="0.25">
      <c r="G30" s="2">
        <v>93</v>
      </c>
      <c r="S30" s="2">
        <v>86</v>
      </c>
    </row>
    <row r="31" spans="1:19" x14ac:dyDescent="0.25">
      <c r="G31" s="2">
        <v>94</v>
      </c>
      <c r="S31" s="2">
        <v>88</v>
      </c>
    </row>
    <row r="32" spans="1:19" x14ac:dyDescent="0.25">
      <c r="G32" s="2">
        <v>97</v>
      </c>
      <c r="S32" s="2">
        <v>93</v>
      </c>
    </row>
    <row r="33" spans="7:19" x14ac:dyDescent="0.25">
      <c r="G33" s="2">
        <v>103</v>
      </c>
      <c r="S33" s="2">
        <v>94</v>
      </c>
    </row>
    <row r="34" spans="7:19" x14ac:dyDescent="0.25">
      <c r="G34" s="2">
        <v>107</v>
      </c>
      <c r="S34" s="2">
        <v>98</v>
      </c>
    </row>
    <row r="35" spans="7:19" x14ac:dyDescent="0.25">
      <c r="G35" s="2">
        <v>108</v>
      </c>
      <c r="S35" s="2">
        <v>102</v>
      </c>
    </row>
    <row r="36" spans="7:19" x14ac:dyDescent="0.25">
      <c r="G36" s="2">
        <v>110</v>
      </c>
      <c r="S36" s="2">
        <v>103</v>
      </c>
    </row>
    <row r="37" spans="7:19" x14ac:dyDescent="0.25">
      <c r="G37" s="2">
        <v>111</v>
      </c>
      <c r="S37" s="2">
        <v>107</v>
      </c>
    </row>
    <row r="38" spans="7:19" x14ac:dyDescent="0.25">
      <c r="G38" s="2">
        <v>113</v>
      </c>
      <c r="S38" s="2">
        <v>108</v>
      </c>
    </row>
    <row r="39" spans="7:19" x14ac:dyDescent="0.25">
      <c r="G39" s="2">
        <v>115</v>
      </c>
      <c r="S39" s="2">
        <v>110</v>
      </c>
    </row>
    <row r="40" spans="7:19" x14ac:dyDescent="0.25">
      <c r="G40" s="1" t="s">
        <v>0</v>
      </c>
      <c r="S40" s="2">
        <v>115</v>
      </c>
    </row>
    <row r="41" spans="7:19" x14ac:dyDescent="0.25">
      <c r="S41" s="2">
        <v>128</v>
      </c>
    </row>
    <row r="42" spans="7:19" x14ac:dyDescent="0.25">
      <c r="S42" s="2">
        <v>129</v>
      </c>
    </row>
    <row r="43" spans="7:19" x14ac:dyDescent="0.25">
      <c r="S43" s="2">
        <v>139</v>
      </c>
    </row>
    <row r="44" spans="7:19" x14ac:dyDescent="0.25">
      <c r="S44" s="1" t="s">
        <v>1</v>
      </c>
    </row>
    <row r="45" spans="7:19" x14ac:dyDescent="0.25">
      <c r="S45" s="2">
        <v>7</v>
      </c>
    </row>
    <row r="46" spans="7:19" x14ac:dyDescent="0.25">
      <c r="S46" s="2">
        <v>16</v>
      </c>
    </row>
    <row r="47" spans="7:19" x14ac:dyDescent="0.25">
      <c r="S47" s="2">
        <v>19</v>
      </c>
    </row>
    <row r="48" spans="7:19" x14ac:dyDescent="0.25">
      <c r="S48" s="2">
        <v>54</v>
      </c>
    </row>
    <row r="49" spans="14:19" x14ac:dyDescent="0.25">
      <c r="S49" s="2">
        <v>80</v>
      </c>
    </row>
    <row r="50" spans="14:19" x14ac:dyDescent="0.25">
      <c r="S50" s="2">
        <v>97</v>
      </c>
    </row>
    <row r="51" spans="14:19" x14ac:dyDescent="0.25">
      <c r="S51" s="2">
        <v>111</v>
      </c>
    </row>
    <row r="52" spans="14:19" x14ac:dyDescent="0.25">
      <c r="S52" s="2">
        <v>113</v>
      </c>
    </row>
    <row r="53" spans="14:19" x14ac:dyDescent="0.25">
      <c r="S53" s="2">
        <v>143</v>
      </c>
    </row>
    <row r="54" spans="14:19" x14ac:dyDescent="0.25">
      <c r="S54" s="1" t="s">
        <v>0</v>
      </c>
    </row>
    <row r="60" spans="14:19" x14ac:dyDescent="0.25">
      <c r="N60">
        <f>146-76</f>
        <v>70</v>
      </c>
    </row>
  </sheetData>
  <autoFilter ref="J2:M10" xr:uid="{715D971D-FFF8-4433-B942-E809C9E809C8}">
    <sortState ref="J3:M10">
      <sortCondition ref="M2:M10"/>
    </sortState>
  </autoFilter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2020-02-04T04:08:14Z</dcterms:created>
  <dcterms:modified xsi:type="dcterms:W3CDTF">2020-02-04T04:46:53Z</dcterms:modified>
</cp:coreProperties>
</file>