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408" windowWidth="22644" windowHeight="8964"/>
  </bookViews>
  <sheets>
    <sheet name="SenzaLegs" sheetId="1" r:id="rId1"/>
    <sheet name="ConLegs" sheetId="4" r:id="rId2"/>
  </sheets>
  <definedNames>
    <definedName name="_xlnm._FilterDatabase" localSheetId="1" hidden="1">ConLegs!$A$3:$Y$3</definedName>
    <definedName name="_xlnm._FilterDatabase" localSheetId="0" hidden="1">SenzaLegs!$A$2:$S$2</definedName>
  </definedNames>
  <calcPr calcId="125725"/>
</workbook>
</file>

<file path=xl/calcChain.xml><?xml version="1.0" encoding="utf-8"?>
<calcChain xmlns="http://schemas.openxmlformats.org/spreadsheetml/2006/main">
  <c r="Y4" i="4"/>
  <c r="S3" i="1"/>
  <c r="AA3" i="4"/>
  <c r="S8" i="1"/>
  <c r="U2"/>
  <c r="O24" i="4"/>
  <c r="S14"/>
  <c r="Q11"/>
  <c r="T8" i="1"/>
  <c r="T4"/>
  <c r="T5"/>
  <c r="U5" s="1"/>
  <c r="T6"/>
  <c r="T7"/>
  <c r="U7" s="1"/>
  <c r="T9"/>
  <c r="T10"/>
  <c r="U10" s="1"/>
  <c r="T11"/>
  <c r="T12"/>
  <c r="T13"/>
  <c r="T14"/>
  <c r="T15"/>
  <c r="T16"/>
  <c r="T17"/>
  <c r="U17" s="1"/>
  <c r="T18"/>
  <c r="U18" s="1"/>
  <c r="T19"/>
  <c r="T20"/>
  <c r="T21"/>
  <c r="U21" s="1"/>
  <c r="T22"/>
  <c r="U22" s="1"/>
  <c r="T23"/>
  <c r="U23" s="1"/>
  <c r="T24"/>
  <c r="T25"/>
  <c r="T26"/>
  <c r="U26" s="1"/>
  <c r="T27"/>
  <c r="T28"/>
  <c r="T29"/>
  <c r="T30"/>
  <c r="T31"/>
  <c r="T32"/>
  <c r="T33"/>
  <c r="U33" s="1"/>
  <c r="T34"/>
  <c r="T35"/>
  <c r="U35" s="1"/>
  <c r="T36"/>
  <c r="T37"/>
  <c r="U37" s="1"/>
  <c r="T38"/>
  <c r="U38" s="1"/>
  <c r="T39"/>
  <c r="T40"/>
  <c r="T41"/>
  <c r="U41" s="1"/>
  <c r="T42"/>
  <c r="U42" s="1"/>
  <c r="T43"/>
  <c r="U43" s="1"/>
  <c r="T44"/>
  <c r="T45"/>
  <c r="U45" s="1"/>
  <c r="T46"/>
  <c r="T47"/>
  <c r="T48"/>
  <c r="T49"/>
  <c r="U49" s="1"/>
  <c r="T50"/>
  <c r="U50" s="1"/>
  <c r="T51"/>
  <c r="U51" s="1"/>
  <c r="T52"/>
  <c r="T53"/>
  <c r="T54"/>
  <c r="U54" s="1"/>
  <c r="T55"/>
  <c r="T56"/>
  <c r="T57"/>
  <c r="T58"/>
  <c r="T59"/>
  <c r="U59" s="1"/>
  <c r="T60"/>
  <c r="T61"/>
  <c r="U61" s="1"/>
  <c r="T62"/>
  <c r="U62" s="1"/>
  <c r="T63"/>
  <c r="T64"/>
  <c r="T65"/>
  <c r="U65" s="1"/>
  <c r="T66"/>
  <c r="T67"/>
  <c r="U67" s="1"/>
  <c r="T68"/>
  <c r="T69"/>
  <c r="U69" s="1"/>
  <c r="T70"/>
  <c r="U70" s="1"/>
  <c r="T71"/>
  <c r="T72"/>
  <c r="T73"/>
  <c r="U73" s="1"/>
  <c r="T74"/>
  <c r="U74" s="1"/>
  <c r="T75"/>
  <c r="U75" s="1"/>
  <c r="T76"/>
  <c r="T77"/>
  <c r="U77" s="1"/>
  <c r="T78"/>
  <c r="T79"/>
  <c r="T80"/>
  <c r="T81"/>
  <c r="U81" s="1"/>
  <c r="T82"/>
  <c r="U82" s="1"/>
  <c r="T83"/>
  <c r="U83" s="1"/>
  <c r="T84"/>
  <c r="T85"/>
  <c r="U85" s="1"/>
  <c r="T86"/>
  <c r="U86" s="1"/>
  <c r="T87"/>
  <c r="T88"/>
  <c r="T89"/>
  <c r="T90"/>
  <c r="T91"/>
  <c r="U91" s="1"/>
  <c r="T92"/>
  <c r="T93"/>
  <c r="U93" s="1"/>
  <c r="T94"/>
  <c r="U94" s="1"/>
  <c r="T95"/>
  <c r="T96"/>
  <c r="T97"/>
  <c r="U97" s="1"/>
  <c r="T98"/>
  <c r="T99"/>
  <c r="U99" s="1"/>
  <c r="T100"/>
  <c r="T101"/>
  <c r="U101" s="1"/>
  <c r="T102"/>
  <c r="T103"/>
  <c r="T3"/>
  <c r="U6"/>
  <c r="U14"/>
  <c r="U30"/>
  <c r="U34"/>
  <c r="U46"/>
  <c r="U57"/>
  <c r="U58"/>
  <c r="U66"/>
  <c r="U78"/>
  <c r="U89"/>
  <c r="U90"/>
  <c r="U98"/>
  <c r="U102"/>
  <c r="U29"/>
  <c r="U53"/>
  <c r="U3"/>
  <c r="AA36" i="4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O104"/>
  <c r="P104"/>
  <c r="Q104"/>
  <c r="R104"/>
  <c r="S104"/>
  <c r="T104"/>
  <c r="T8"/>
  <c r="T13"/>
  <c r="T14"/>
  <c r="T12"/>
  <c r="T15"/>
  <c r="T5"/>
  <c r="T16"/>
  <c r="T6"/>
  <c r="T17"/>
  <c r="T18"/>
  <c r="T19"/>
  <c r="T20"/>
  <c r="T9"/>
  <c r="T10"/>
  <c r="T7"/>
  <c r="T21"/>
  <c r="T11"/>
  <c r="T33"/>
  <c r="T34"/>
  <c r="T35"/>
  <c r="T36"/>
  <c r="T37"/>
  <c r="T38"/>
  <c r="T39"/>
  <c r="T40"/>
  <c r="T41"/>
  <c r="T42"/>
  <c r="T43"/>
  <c r="T47"/>
  <c r="T44"/>
  <c r="T48"/>
  <c r="T45"/>
  <c r="T46"/>
  <c r="T22"/>
  <c r="T49"/>
  <c r="T50"/>
  <c r="T51"/>
  <c r="T52"/>
  <c r="T23"/>
  <c r="T53"/>
  <c r="T24"/>
  <c r="T25"/>
  <c r="T26"/>
  <c r="T27"/>
  <c r="T28"/>
  <c r="T29"/>
  <c r="T30"/>
  <c r="T31"/>
  <c r="T32"/>
  <c r="T54"/>
  <c r="T55"/>
  <c r="T57"/>
  <c r="T58"/>
  <c r="T59"/>
  <c r="T60"/>
  <c r="T56"/>
  <c r="T65"/>
  <c r="T62"/>
  <c r="T63"/>
  <c r="T64"/>
  <c r="T61"/>
  <c r="T80"/>
  <c r="T72"/>
  <c r="T73"/>
  <c r="T74"/>
  <c r="T75"/>
  <c r="T76"/>
  <c r="T77"/>
  <c r="T81"/>
  <c r="T82"/>
  <c r="T83"/>
  <c r="T84"/>
  <c r="T85"/>
  <c r="T86"/>
  <c r="T87"/>
  <c r="T78"/>
  <c r="T88"/>
  <c r="T89"/>
  <c r="T90"/>
  <c r="T91"/>
  <c r="T92"/>
  <c r="T93"/>
  <c r="T94"/>
  <c r="T95"/>
  <c r="T96"/>
  <c r="T97"/>
  <c r="T98"/>
  <c r="T66"/>
  <c r="T67"/>
  <c r="T68"/>
  <c r="T69"/>
  <c r="T70"/>
  <c r="T79"/>
  <c r="T71"/>
  <c r="T99"/>
  <c r="T100"/>
  <c r="T101"/>
  <c r="T102"/>
  <c r="T103"/>
  <c r="T4"/>
  <c r="S8"/>
  <c r="S13"/>
  <c r="S12"/>
  <c r="S15"/>
  <c r="S5"/>
  <c r="S16"/>
  <c r="S6"/>
  <c r="S17"/>
  <c r="S18"/>
  <c r="S19"/>
  <c r="S20"/>
  <c r="S9"/>
  <c r="S10"/>
  <c r="S7"/>
  <c r="S21"/>
  <c r="S11"/>
  <c r="Y11" s="1"/>
  <c r="S33"/>
  <c r="S34"/>
  <c r="S35"/>
  <c r="S36"/>
  <c r="S37"/>
  <c r="S38"/>
  <c r="S39"/>
  <c r="S40"/>
  <c r="S41"/>
  <c r="S42"/>
  <c r="S43"/>
  <c r="S47"/>
  <c r="S44"/>
  <c r="S48"/>
  <c r="S45"/>
  <c r="S46"/>
  <c r="S22"/>
  <c r="S49"/>
  <c r="S50"/>
  <c r="S51"/>
  <c r="S52"/>
  <c r="S23"/>
  <c r="S53"/>
  <c r="S24"/>
  <c r="Y24" s="1"/>
  <c r="S25"/>
  <c r="S26"/>
  <c r="S27"/>
  <c r="S28"/>
  <c r="S29"/>
  <c r="S30"/>
  <c r="S31"/>
  <c r="S32"/>
  <c r="S54"/>
  <c r="S55"/>
  <c r="S57"/>
  <c r="S58"/>
  <c r="S59"/>
  <c r="S60"/>
  <c r="S56"/>
  <c r="S65"/>
  <c r="S62"/>
  <c r="S63"/>
  <c r="S64"/>
  <c r="S61"/>
  <c r="S80"/>
  <c r="S72"/>
  <c r="S73"/>
  <c r="S74"/>
  <c r="S75"/>
  <c r="S76"/>
  <c r="S77"/>
  <c r="S81"/>
  <c r="S82"/>
  <c r="S83"/>
  <c r="S84"/>
  <c r="S85"/>
  <c r="S86"/>
  <c r="S87"/>
  <c r="S78"/>
  <c r="S88"/>
  <c r="S89"/>
  <c r="S90"/>
  <c r="S91"/>
  <c r="S92"/>
  <c r="S93"/>
  <c r="S94"/>
  <c r="S95"/>
  <c r="S96"/>
  <c r="S97"/>
  <c r="S98"/>
  <c r="S66"/>
  <c r="S67"/>
  <c r="S68"/>
  <c r="S69"/>
  <c r="S70"/>
  <c r="S79"/>
  <c r="S71"/>
  <c r="S99"/>
  <c r="S100"/>
  <c r="S101"/>
  <c r="S102"/>
  <c r="S103"/>
  <c r="S4"/>
  <c r="R8"/>
  <c r="R13"/>
  <c r="R14"/>
  <c r="R12"/>
  <c r="R15"/>
  <c r="R5"/>
  <c r="R16"/>
  <c r="R6"/>
  <c r="R17"/>
  <c r="R18"/>
  <c r="R19"/>
  <c r="R20"/>
  <c r="R9"/>
  <c r="R10"/>
  <c r="R7"/>
  <c r="R21"/>
  <c r="R11"/>
  <c r="R33"/>
  <c r="R34"/>
  <c r="R35"/>
  <c r="R36"/>
  <c r="R37"/>
  <c r="R38"/>
  <c r="R39"/>
  <c r="R40"/>
  <c r="R41"/>
  <c r="R42"/>
  <c r="R43"/>
  <c r="R47"/>
  <c r="R44"/>
  <c r="R48"/>
  <c r="R45"/>
  <c r="R46"/>
  <c r="R22"/>
  <c r="R49"/>
  <c r="R50"/>
  <c r="R51"/>
  <c r="R52"/>
  <c r="R23"/>
  <c r="R53"/>
  <c r="R24"/>
  <c r="R25"/>
  <c r="R26"/>
  <c r="R27"/>
  <c r="R28"/>
  <c r="R29"/>
  <c r="R30"/>
  <c r="R31"/>
  <c r="R32"/>
  <c r="R54"/>
  <c r="R55"/>
  <c r="R57"/>
  <c r="R58"/>
  <c r="R59"/>
  <c r="R60"/>
  <c r="R56"/>
  <c r="R65"/>
  <c r="R62"/>
  <c r="R63"/>
  <c r="R64"/>
  <c r="R61"/>
  <c r="R80"/>
  <c r="R72"/>
  <c r="R73"/>
  <c r="R74"/>
  <c r="R75"/>
  <c r="R76"/>
  <c r="R77"/>
  <c r="R81"/>
  <c r="R82"/>
  <c r="R83"/>
  <c r="R84"/>
  <c r="R85"/>
  <c r="R86"/>
  <c r="R87"/>
  <c r="R78"/>
  <c r="R88"/>
  <c r="R89"/>
  <c r="R90"/>
  <c r="R91"/>
  <c r="R92"/>
  <c r="R93"/>
  <c r="R94"/>
  <c r="R95"/>
  <c r="R96"/>
  <c r="R97"/>
  <c r="R98"/>
  <c r="R66"/>
  <c r="R67"/>
  <c r="R68"/>
  <c r="R69"/>
  <c r="R70"/>
  <c r="R79"/>
  <c r="R71"/>
  <c r="R99"/>
  <c r="R100"/>
  <c r="R101"/>
  <c r="R102"/>
  <c r="R103"/>
  <c r="R4"/>
  <c r="Q8"/>
  <c r="Q13"/>
  <c r="Q14"/>
  <c r="Q12"/>
  <c r="Q15"/>
  <c r="Q5"/>
  <c r="Q16"/>
  <c r="Q6"/>
  <c r="Q17"/>
  <c r="Q18"/>
  <c r="Q19"/>
  <c r="Q20"/>
  <c r="Q9"/>
  <c r="Q10"/>
  <c r="Q7"/>
  <c r="Q21"/>
  <c r="Q33"/>
  <c r="Q34"/>
  <c r="Q35"/>
  <c r="Q36"/>
  <c r="Q37"/>
  <c r="Q38"/>
  <c r="Q39"/>
  <c r="Q40"/>
  <c r="Q41"/>
  <c r="Q42"/>
  <c r="Q43"/>
  <c r="Q47"/>
  <c r="Q44"/>
  <c r="Q48"/>
  <c r="Q45"/>
  <c r="Q46"/>
  <c r="Q22"/>
  <c r="Q49"/>
  <c r="Q50"/>
  <c r="Q51"/>
  <c r="Q52"/>
  <c r="Q23"/>
  <c r="Q53"/>
  <c r="Q24"/>
  <c r="Q25"/>
  <c r="Q26"/>
  <c r="Q27"/>
  <c r="Q28"/>
  <c r="Q29"/>
  <c r="Q30"/>
  <c r="Q31"/>
  <c r="Q32"/>
  <c r="Q54"/>
  <c r="Q55"/>
  <c r="Q57"/>
  <c r="Q58"/>
  <c r="Q59"/>
  <c r="Q60"/>
  <c r="Q56"/>
  <c r="Q65"/>
  <c r="Q62"/>
  <c r="Q63"/>
  <c r="Q64"/>
  <c r="Q61"/>
  <c r="Q80"/>
  <c r="Q72"/>
  <c r="Q73"/>
  <c r="Q74"/>
  <c r="Q75"/>
  <c r="Q76"/>
  <c r="Q77"/>
  <c r="Q81"/>
  <c r="Q82"/>
  <c r="Q83"/>
  <c r="Q84"/>
  <c r="Q85"/>
  <c r="Q86"/>
  <c r="Q87"/>
  <c r="Q78"/>
  <c r="Q88"/>
  <c r="Q89"/>
  <c r="Q90"/>
  <c r="Q91"/>
  <c r="Q92"/>
  <c r="Q93"/>
  <c r="Q94"/>
  <c r="Q95"/>
  <c r="Q96"/>
  <c r="Q97"/>
  <c r="Q98"/>
  <c r="Q66"/>
  <c r="Q67"/>
  <c r="Q68"/>
  <c r="Q69"/>
  <c r="Q70"/>
  <c r="Q79"/>
  <c r="Q71"/>
  <c r="Q99"/>
  <c r="Q100"/>
  <c r="Q101"/>
  <c r="Q102"/>
  <c r="Q103"/>
  <c r="Q4"/>
  <c r="P8"/>
  <c r="P13"/>
  <c r="P14"/>
  <c r="P12"/>
  <c r="P15"/>
  <c r="P5"/>
  <c r="P16"/>
  <c r="P6"/>
  <c r="P17"/>
  <c r="P18"/>
  <c r="P19"/>
  <c r="P20"/>
  <c r="P9"/>
  <c r="P10"/>
  <c r="P7"/>
  <c r="P21"/>
  <c r="P11"/>
  <c r="P33"/>
  <c r="P34"/>
  <c r="P35"/>
  <c r="P36"/>
  <c r="P37"/>
  <c r="P38"/>
  <c r="P39"/>
  <c r="P40"/>
  <c r="P41"/>
  <c r="Y41" s="1"/>
  <c r="P42"/>
  <c r="P43"/>
  <c r="P47"/>
  <c r="P44"/>
  <c r="P48"/>
  <c r="P45"/>
  <c r="P46"/>
  <c r="P22"/>
  <c r="P49"/>
  <c r="P50"/>
  <c r="P51"/>
  <c r="P52"/>
  <c r="P23"/>
  <c r="P53"/>
  <c r="P24"/>
  <c r="P25"/>
  <c r="P26"/>
  <c r="P27"/>
  <c r="P28"/>
  <c r="P29"/>
  <c r="P30"/>
  <c r="P31"/>
  <c r="P32"/>
  <c r="P54"/>
  <c r="Y54" s="1"/>
  <c r="P55"/>
  <c r="P57"/>
  <c r="P58"/>
  <c r="P59"/>
  <c r="P60"/>
  <c r="P56"/>
  <c r="P65"/>
  <c r="P62"/>
  <c r="Y62" s="1"/>
  <c r="P63"/>
  <c r="P64"/>
  <c r="P61"/>
  <c r="P80"/>
  <c r="P72"/>
  <c r="P73"/>
  <c r="P74"/>
  <c r="P75"/>
  <c r="Y75" s="1"/>
  <c r="P76"/>
  <c r="P77"/>
  <c r="P81"/>
  <c r="P82"/>
  <c r="P83"/>
  <c r="P84"/>
  <c r="P85"/>
  <c r="P86"/>
  <c r="Y86" s="1"/>
  <c r="P87"/>
  <c r="P78"/>
  <c r="P88"/>
  <c r="P89"/>
  <c r="P90"/>
  <c r="P91"/>
  <c r="P92"/>
  <c r="P93"/>
  <c r="Y93" s="1"/>
  <c r="P94"/>
  <c r="P95"/>
  <c r="P96"/>
  <c r="P97"/>
  <c r="P98"/>
  <c r="P66"/>
  <c r="P67"/>
  <c r="P68"/>
  <c r="Y68" s="1"/>
  <c r="P69"/>
  <c r="P70"/>
  <c r="P79"/>
  <c r="P71"/>
  <c r="P99"/>
  <c r="P100"/>
  <c r="P101"/>
  <c r="P102"/>
  <c r="Y102" s="1"/>
  <c r="P103"/>
  <c r="P4"/>
  <c r="O8"/>
  <c r="O13"/>
  <c r="O14"/>
  <c r="O12"/>
  <c r="Y12" s="1"/>
  <c r="O15"/>
  <c r="O5"/>
  <c r="Y5" s="1"/>
  <c r="O16"/>
  <c r="Y16" s="1"/>
  <c r="O6"/>
  <c r="O17"/>
  <c r="O18"/>
  <c r="O19"/>
  <c r="O20"/>
  <c r="Y20" s="1"/>
  <c r="O9"/>
  <c r="O10"/>
  <c r="Y10" s="1"/>
  <c r="O7"/>
  <c r="Y7" s="1"/>
  <c r="O21"/>
  <c r="O11"/>
  <c r="O33"/>
  <c r="O34"/>
  <c r="O35"/>
  <c r="O36"/>
  <c r="Y36" s="1"/>
  <c r="O37"/>
  <c r="Y37" s="1"/>
  <c r="O38"/>
  <c r="Y38" s="1"/>
  <c r="O39"/>
  <c r="O40"/>
  <c r="Y40" s="1"/>
  <c r="O41"/>
  <c r="O42"/>
  <c r="O43"/>
  <c r="O47"/>
  <c r="Y47" s="1"/>
  <c r="O44"/>
  <c r="Y44" s="1"/>
  <c r="O48"/>
  <c r="Y48" s="1"/>
  <c r="O45"/>
  <c r="O46"/>
  <c r="Y46" s="1"/>
  <c r="O22"/>
  <c r="O49"/>
  <c r="O50"/>
  <c r="Y50" s="1"/>
  <c r="O51"/>
  <c r="Y51" s="1"/>
  <c r="O52"/>
  <c r="Y52" s="1"/>
  <c r="O23"/>
  <c r="Y23" s="1"/>
  <c r="O53"/>
  <c r="O25"/>
  <c r="O26"/>
  <c r="O27"/>
  <c r="Y27" s="1"/>
  <c r="O28"/>
  <c r="O29"/>
  <c r="Y29" s="1"/>
  <c r="O30"/>
  <c r="Y30" s="1"/>
  <c r="O31"/>
  <c r="O32"/>
  <c r="O54"/>
  <c r="O55"/>
  <c r="O57"/>
  <c r="Y57" s="1"/>
  <c r="O58"/>
  <c r="Y58" s="1"/>
  <c r="O59"/>
  <c r="Y59" s="1"/>
  <c r="O60"/>
  <c r="Y60" s="1"/>
  <c r="O56"/>
  <c r="O65"/>
  <c r="Y65" s="1"/>
  <c r="O62"/>
  <c r="O63"/>
  <c r="O64"/>
  <c r="Y64" s="1"/>
  <c r="O61"/>
  <c r="Y61" s="1"/>
  <c r="O80"/>
  <c r="Y80" s="1"/>
  <c r="O72"/>
  <c r="Y72" s="1"/>
  <c r="O73"/>
  <c r="O74"/>
  <c r="Y74" s="1"/>
  <c r="O75"/>
  <c r="O76"/>
  <c r="O77"/>
  <c r="Y77" s="1"/>
  <c r="O81"/>
  <c r="Y81" s="1"/>
  <c r="O82"/>
  <c r="Y82" s="1"/>
  <c r="O83"/>
  <c r="Y83" s="1"/>
  <c r="O84"/>
  <c r="O85"/>
  <c r="Y85" s="1"/>
  <c r="O86"/>
  <c r="O87"/>
  <c r="O78"/>
  <c r="Y78" s="1"/>
  <c r="O88"/>
  <c r="Y88" s="1"/>
  <c r="O89"/>
  <c r="Y89" s="1"/>
  <c r="O90"/>
  <c r="Y90" s="1"/>
  <c r="O91"/>
  <c r="O92"/>
  <c r="Y92" s="1"/>
  <c r="O93"/>
  <c r="O94"/>
  <c r="O95"/>
  <c r="Y95" s="1"/>
  <c r="O96"/>
  <c r="Y96" s="1"/>
  <c r="O97"/>
  <c r="Y97" s="1"/>
  <c r="O98"/>
  <c r="Y98" s="1"/>
  <c r="O66"/>
  <c r="O67"/>
  <c r="Y67" s="1"/>
  <c r="O68"/>
  <c r="O69"/>
  <c r="O70"/>
  <c r="Y70" s="1"/>
  <c r="O79"/>
  <c r="Y79" s="1"/>
  <c r="O71"/>
  <c r="Y71" s="1"/>
  <c r="O99"/>
  <c r="Y99" s="1"/>
  <c r="O100"/>
  <c r="O101"/>
  <c r="Y101" s="1"/>
  <c r="O102"/>
  <c r="O103"/>
  <c r="O4"/>
  <c r="U4" i="1"/>
  <c r="U8"/>
  <c r="U9"/>
  <c r="U11"/>
  <c r="U12"/>
  <c r="U13"/>
  <c r="U15"/>
  <c r="U16"/>
  <c r="U19"/>
  <c r="U20"/>
  <c r="U24"/>
  <c r="U25"/>
  <c r="U27"/>
  <c r="U28"/>
  <c r="U31"/>
  <c r="U32"/>
  <c r="U36"/>
  <c r="U39"/>
  <c r="U40"/>
  <c r="U44"/>
  <c r="U47"/>
  <c r="U48"/>
  <c r="U52"/>
  <c r="U55"/>
  <c r="U56"/>
  <c r="U60"/>
  <c r="U63"/>
  <c r="U64"/>
  <c r="U68"/>
  <c r="U71"/>
  <c r="U72"/>
  <c r="U76"/>
  <c r="U79"/>
  <c r="U80"/>
  <c r="U84"/>
  <c r="U87"/>
  <c r="U88"/>
  <c r="U92"/>
  <c r="U95"/>
  <c r="U96"/>
  <c r="U100"/>
  <c r="U103"/>
  <c r="S24"/>
  <c r="S48"/>
  <c r="S63"/>
  <c r="S80"/>
  <c r="S74"/>
  <c r="S99"/>
  <c r="S59"/>
  <c r="S49"/>
  <c r="S53"/>
  <c r="S81"/>
  <c r="S55"/>
  <c r="S50"/>
  <c r="S4"/>
  <c r="S5"/>
  <c r="S27"/>
  <c r="S75"/>
  <c r="S91"/>
  <c r="S94"/>
  <c r="S56"/>
  <c r="S25"/>
  <c r="S76"/>
  <c r="S67"/>
  <c r="S17"/>
  <c r="S20"/>
  <c r="S35"/>
  <c r="S77"/>
  <c r="S98"/>
  <c r="S12"/>
  <c r="S100"/>
  <c r="S61"/>
  <c r="S29"/>
  <c r="S45"/>
  <c r="S58"/>
  <c r="S32"/>
  <c r="S28"/>
  <c r="S51"/>
  <c r="S54"/>
  <c r="S13"/>
  <c r="S26"/>
  <c r="S15"/>
  <c r="S21"/>
  <c r="S82"/>
  <c r="S83"/>
  <c r="S6"/>
  <c r="S84"/>
  <c r="S90"/>
  <c r="S39"/>
  <c r="S85"/>
  <c r="S14"/>
  <c r="S41"/>
  <c r="S60"/>
  <c r="S40"/>
  <c r="S78"/>
  <c r="S66"/>
  <c r="S57"/>
  <c r="S71"/>
  <c r="S22"/>
  <c r="S92"/>
  <c r="S52"/>
  <c r="S44"/>
  <c r="S72"/>
  <c r="S86"/>
  <c r="S101"/>
  <c r="S95"/>
  <c r="S87"/>
  <c r="S103"/>
  <c r="S88"/>
  <c r="S102"/>
  <c r="S69"/>
  <c r="S43"/>
  <c r="S46"/>
  <c r="S64"/>
  <c r="S96"/>
  <c r="S42"/>
  <c r="S18"/>
  <c r="S30"/>
  <c r="S31"/>
  <c r="S37"/>
  <c r="S9"/>
  <c r="S47"/>
  <c r="S23"/>
  <c r="S33"/>
  <c r="S7"/>
  <c r="S97"/>
  <c r="S68"/>
  <c r="S10"/>
  <c r="S16"/>
  <c r="S65"/>
  <c r="S38"/>
  <c r="S93"/>
  <c r="S36"/>
  <c r="S34"/>
  <c r="S70"/>
  <c r="S79"/>
  <c r="S19"/>
  <c r="S89"/>
  <c r="S11"/>
  <c r="S73"/>
  <c r="S62"/>
  <c r="Y25" i="4" l="1"/>
  <c r="Y22"/>
  <c r="Y33"/>
  <c r="Y32"/>
  <c r="Z23" s="1"/>
  <c r="AA23" s="1"/>
  <c r="Y17"/>
  <c r="Y8"/>
  <c r="Y28"/>
  <c r="Y9"/>
  <c r="Y100"/>
  <c r="Y66"/>
  <c r="Y91"/>
  <c r="Y84"/>
  <c r="Y73"/>
  <c r="Y56"/>
  <c r="Y31"/>
  <c r="Y53"/>
  <c r="Y45"/>
  <c r="Y39"/>
  <c r="Y21"/>
  <c r="Z21" s="1"/>
  <c r="AA21" s="1"/>
  <c r="Y6"/>
  <c r="Z6" s="1"/>
  <c r="AA6" s="1"/>
  <c r="Y43"/>
  <c r="Y35"/>
  <c r="Z35" s="1"/>
  <c r="AA35" s="1"/>
  <c r="Y18"/>
  <c r="Y15"/>
  <c r="Y13"/>
  <c r="Y103"/>
  <c r="Y69"/>
  <c r="Y94"/>
  <c r="Y87"/>
  <c r="Y76"/>
  <c r="Y63"/>
  <c r="Y55"/>
  <c r="Y26"/>
  <c r="Y49"/>
  <c r="Y42"/>
  <c r="Y34"/>
  <c r="Z34" s="1"/>
  <c r="AA34" s="1"/>
  <c r="Y19"/>
  <c r="Y14"/>
  <c r="Z11" s="1"/>
  <c r="AA11" s="1"/>
  <c r="Y104"/>
  <c r="Z31" l="1"/>
  <c r="AA31" s="1"/>
  <c r="Z30"/>
  <c r="AA30" s="1"/>
  <c r="Z28"/>
  <c r="AA28" s="1"/>
  <c r="Z27"/>
  <c r="AA27" s="1"/>
  <c r="Z19"/>
  <c r="AA19" s="1"/>
  <c r="Z17"/>
  <c r="AA17" s="1"/>
  <c r="Z8"/>
  <c r="AA8" s="1"/>
  <c r="Z18"/>
  <c r="AA18" s="1"/>
  <c r="Z7"/>
  <c r="AA7" s="1"/>
  <c r="Z20"/>
  <c r="AA20" s="1"/>
  <c r="Z32"/>
  <c r="AA32" s="1"/>
  <c r="Z5"/>
  <c r="AA5" s="1"/>
  <c r="Z14"/>
  <c r="AA14" s="1"/>
  <c r="Z15"/>
  <c r="AA15" s="1"/>
  <c r="Z26"/>
  <c r="AA26" s="1"/>
  <c r="Z25"/>
  <c r="AA25" s="1"/>
  <c r="Z29"/>
  <c r="AA29" s="1"/>
  <c r="Z9"/>
  <c r="AA9" s="1"/>
  <c r="Z16"/>
  <c r="AA16" s="1"/>
  <c r="Z12"/>
  <c r="AA12" s="1"/>
  <c r="Z13"/>
  <c r="AA13" s="1"/>
  <c r="Z22"/>
  <c r="AA22" s="1"/>
  <c r="Z4"/>
  <c r="AA4" s="1"/>
  <c r="Z33"/>
  <c r="AA33" s="1"/>
  <c r="Z10"/>
  <c r="AA10" s="1"/>
  <c r="Z24"/>
  <c r="AA24" s="1"/>
</calcChain>
</file>

<file path=xl/sharedStrings.xml><?xml version="1.0" encoding="utf-8"?>
<sst xmlns="http://schemas.openxmlformats.org/spreadsheetml/2006/main" count="257" uniqueCount="131">
  <si>
    <t>animal_name</t>
  </si>
  <si>
    <t>hair</t>
  </si>
  <si>
    <t>feathers</t>
  </si>
  <si>
    <t>eggs</t>
  </si>
  <si>
    <t>milk</t>
  </si>
  <si>
    <t>airborne</t>
  </si>
  <si>
    <t>aquatic</t>
  </si>
  <si>
    <t>predator</t>
  </si>
  <si>
    <t>toothed</t>
  </si>
  <si>
    <t>backbone</t>
  </si>
  <si>
    <t>breathes</t>
  </si>
  <si>
    <t>venomous</t>
  </si>
  <si>
    <t>fins</t>
  </si>
  <si>
    <t>legs</t>
  </si>
  <si>
    <t>tail</t>
  </si>
  <si>
    <t>domestic</t>
  </si>
  <si>
    <t>catsize</t>
  </si>
  <si>
    <t>class_type</t>
  </si>
  <si>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</si>
  <si>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</si>
  <si>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</si>
  <si>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</si>
  <si>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</si>
  <si>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</si>
  <si>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</si>
  <si>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</si>
  <si>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</si>
  <si>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</si>
  <si>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</si>
  <si>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</si>
  <si>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</si>
  <si>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</si>
  <si>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</si>
  <si>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</si>
  <si>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</si>
  <si>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</si>
  <si>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</si>
  <si>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</si>
  <si>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</si>
  <si>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</si>
  <si>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</si>
  <si>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</si>
  <si>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</si>
  <si>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</si>
  <si>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</si>
  <si>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</si>
  <si>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</si>
  <si>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</si>
  <si>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</si>
  <si>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</si>
  <si>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</si>
  <si>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</si>
  <si>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</si>
  <si>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</si>
  <si>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</si>
  <si>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</si>
  <si>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</si>
  <si>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</si>
  <si>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</si>
  <si>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</si>
  <si>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</si>
  <si>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</si>
  <si>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</si>
  <si>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</si>
  <si>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</si>
  <si>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</si>
  <si>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</si>
  <si>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</si>
  <si>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</si>
  <si>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</si>
  <si>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</si>
  <si>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</si>
  <si>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</si>
  <si>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</si>
  <si>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</si>
  <si>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</si>
  <si>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</si>
  <si>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</si>
  <si>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</si>
  <si>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</si>
  <si>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</si>
  <si>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</si>
  <si>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</si>
  <si>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</si>
  <si>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</si>
  <si>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</si>
  <si>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</si>
  <si>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</si>
  <si>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</si>
  <si>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</si>
  <si>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</si>
  <si>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</si>
  <si>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</si>
  <si>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</si>
  <si>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</si>
  <si>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</si>
  <si>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</si>
  <si>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</si>
  <si>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</si>
  <si>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</si>
  <si>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</si>
  <si>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</si>
  <si>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</si>
  <si>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</si>
  <si>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</si>
  <si>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</si>
  <si>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</si>
  <si>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</si>
  <si>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</si>
  <si>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</si>
  <si>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</si>
  <si>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</si>
  <si>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</si>
  <si>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</si>
  <si>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</si>
  <si>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</si>
  <si>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</si>
  <si>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</si>
  <si>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legs_0</t>
  </si>
  <si>
    <t>legs_2</t>
  </si>
  <si>
    <t>legs_4</t>
  </si>
  <si>
    <t>legs_5</t>
  </si>
  <si>
    <t>legs_6</t>
  </si>
  <si>
    <t>legs_8</t>
  </si>
  <si>
    <t>base10</t>
  </si>
  <si>
    <t>non cons.</t>
  </si>
  <si>
    <t>labels</t>
  </si>
  <si>
    <t>conversione</t>
  </si>
  <si>
    <t>conta.se</t>
  </si>
  <si>
    <t>count distinct</t>
  </si>
  <si>
    <t>ENCODING 0/1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</si>
</sst>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3" fillId="4" borderId="0" xfId="0" applyFont="1" applyFill="1" applyAlignment="1">
      <alignment horizontal="right" vertical="center"/>
    </xf>
    <xf numFmtId="0" fontId="3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3"/>
  <sheetViews>
    <sheetView tabSelected="1" workbookViewId="0"/>
  </sheetViews>
  <sheetFormatPr defaultRowHeight="14.4"/>
  <cols>
    <col min="1" max="1" width="13" customWidth="1"/>
    <col min="14" max="14" width="10.44140625" customWidth="1"/>
    <col min="19" max="19" width="11.21875" style="8" bestFit="1" customWidth="1"/>
    <col min="20" max="20" width="8.88671875" style="8" customWidth="1"/>
    <col min="21" max="21" width="12.44140625" style="8" bestFit="1" customWidth="1"/>
  </cols>
  <sheetData>
    <row r="1" spans="1:21" s="3" customFormat="1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 t="s">
        <v>125</v>
      </c>
      <c r="O1" s="3">
        <v>12</v>
      </c>
      <c r="P1" s="3">
        <v>13</v>
      </c>
      <c r="Q1" s="3">
        <v>14</v>
      </c>
      <c r="R1" s="3" t="s">
        <v>126</v>
      </c>
      <c r="S1" s="3" t="s">
        <v>127</v>
      </c>
      <c r="T1" s="3" t="s">
        <v>128</v>
      </c>
      <c r="U1" s="3" t="s">
        <v>129</v>
      </c>
    </row>
    <row r="2" spans="1:21">
      <c r="A2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13</v>
      </c>
      <c r="O2" s="4" t="s">
        <v>14</v>
      </c>
      <c r="P2" s="4" t="s">
        <v>15</v>
      </c>
      <c r="Q2" s="4" t="s">
        <v>16</v>
      </c>
      <c r="R2" s="6" t="s">
        <v>17</v>
      </c>
      <c r="S2" s="12" t="s">
        <v>124</v>
      </c>
      <c r="U2" s="11">
        <f>SUM(U3:U103)</f>
        <v>53</v>
      </c>
    </row>
    <row r="3" spans="1:21">
      <c r="A3" t="s">
        <v>31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>
        <v>0</v>
      </c>
      <c r="P3">
        <v>0</v>
      </c>
      <c r="Q3">
        <v>0</v>
      </c>
      <c r="R3" s="2">
        <v>7</v>
      </c>
      <c r="S3" s="8">
        <f>+B3*2^$B$1+C3*2^$C$1+D3*2^$D$1+E3*2^$E$1+F3*2^$F$1+G3*2^$G$1+H3*2^$H$1+I3*2^$I$1+J3*2^$J$1+K3*2^$K$1+L3*2^$L$1+M3*2^$M$1+O3*2^$O$1+P3*2^$P$1+Q3*2^$Q$1</f>
        <v>68</v>
      </c>
      <c r="T3" s="8">
        <f>COUNTIF(S3:S103,S3:S103)</f>
        <v>1</v>
      </c>
      <c r="U3" s="8">
        <f>+IF(T3=1,1,0)</f>
        <v>1</v>
      </c>
    </row>
    <row r="4" spans="1:21">
      <c r="A4" t="s">
        <v>32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 s="1">
        <v>4</v>
      </c>
      <c r="O4">
        <v>0</v>
      </c>
      <c r="P4">
        <v>0</v>
      </c>
      <c r="Q4">
        <v>0</v>
      </c>
      <c r="R4" s="2">
        <v>7</v>
      </c>
      <c r="S4" s="8">
        <f t="shared" ref="S4:S34" si="0">+B4*2^$B$1+C4*2^$C$1+D4*2^$D$1+E4*2^$E$1+F4*2^$F$1+G4*2^$G$1+H4*2^$H$1+I4*2^$I$1+J4*2^$J$1+K4*2^$K$1+L4*2^$L$1+M4*2^$M$1+O4*2^$O$1+P4*2^$P$1+Q4*2^$Q$1</f>
        <v>100</v>
      </c>
      <c r="T4" s="8">
        <f t="shared" ref="T4:T67" si="1">COUNTIF(S4:S104,S4:S104)</f>
        <v>4</v>
      </c>
      <c r="U4" s="8">
        <f t="shared" ref="U4:U67" si="2">+IF(T4=1,1,0)</f>
        <v>0</v>
      </c>
    </row>
    <row r="5" spans="1:21">
      <c r="A5" t="s">
        <v>33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 s="1">
        <v>6</v>
      </c>
      <c r="O5">
        <v>0</v>
      </c>
      <c r="P5">
        <v>0</v>
      </c>
      <c r="Q5">
        <v>0</v>
      </c>
      <c r="R5" s="2">
        <v>7</v>
      </c>
      <c r="S5" s="8">
        <f t="shared" si="0"/>
        <v>100</v>
      </c>
      <c r="T5" s="8">
        <f t="shared" si="1"/>
        <v>3</v>
      </c>
      <c r="U5" s="8">
        <f t="shared" si="2"/>
        <v>0</v>
      </c>
    </row>
    <row r="6" spans="1:21">
      <c r="A6" t="s">
        <v>63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 s="1">
        <v>6</v>
      </c>
      <c r="O6">
        <v>0</v>
      </c>
      <c r="P6">
        <v>0</v>
      </c>
      <c r="Q6">
        <v>0</v>
      </c>
      <c r="R6" s="2">
        <v>7</v>
      </c>
      <c r="S6" s="8">
        <f t="shared" si="0"/>
        <v>100</v>
      </c>
      <c r="T6" s="8">
        <f t="shared" si="1"/>
        <v>2</v>
      </c>
      <c r="U6" s="8">
        <f t="shared" si="2"/>
        <v>0</v>
      </c>
    </row>
    <row r="7" spans="1:21">
      <c r="A7" t="s">
        <v>102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s="1">
        <v>5</v>
      </c>
      <c r="O7">
        <v>0</v>
      </c>
      <c r="P7">
        <v>0</v>
      </c>
      <c r="Q7">
        <v>0</v>
      </c>
      <c r="R7" s="2">
        <v>7</v>
      </c>
      <c r="S7" s="8">
        <f t="shared" si="0"/>
        <v>100</v>
      </c>
      <c r="T7" s="8">
        <f t="shared" si="1"/>
        <v>1</v>
      </c>
      <c r="U7" s="8">
        <f t="shared" si="2"/>
        <v>1</v>
      </c>
    </row>
    <row r="8" spans="1:21">
      <c r="A8" t="s">
        <v>42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 s="1">
        <v>6</v>
      </c>
      <c r="O8">
        <v>0</v>
      </c>
      <c r="P8">
        <v>0</v>
      </c>
      <c r="Q8">
        <v>0</v>
      </c>
      <c r="R8" s="2">
        <v>6</v>
      </c>
      <c r="S8" s="8">
        <f>+B8*2^$B$1+C8*2^$C$1+D8*2^$D$1+E8*2^$E$1+F8*2^$F$1+G8*2^$G$1+H8*2^$H$1+I8*2^$I$1+J8*2^$J$1+K8*2^$K$1+L8*2^$L$1+M8*2^$M$1+O8*2^$O$1+P8*2^$P$1+Q8*2^$Q$1</f>
        <v>516</v>
      </c>
      <c r="T8" s="8">
        <f>COUNTIF(S8:S108,S8:S108)</f>
        <v>4</v>
      </c>
      <c r="U8" s="8">
        <f t="shared" si="2"/>
        <v>0</v>
      </c>
    </row>
    <row r="9" spans="1:21">
      <c r="A9" t="s">
        <v>98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 s="1">
        <v>0</v>
      </c>
      <c r="O9">
        <v>0</v>
      </c>
      <c r="P9">
        <v>0</v>
      </c>
      <c r="Q9">
        <v>0</v>
      </c>
      <c r="R9" s="2">
        <v>7</v>
      </c>
      <c r="S9" s="8">
        <f t="shared" si="0"/>
        <v>516</v>
      </c>
      <c r="T9" s="8">
        <f t="shared" si="1"/>
        <v>3</v>
      </c>
      <c r="U9" s="8">
        <f t="shared" si="2"/>
        <v>0</v>
      </c>
    </row>
    <row r="10" spans="1:21">
      <c r="A10" t="s">
        <v>105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 s="1">
        <v>6</v>
      </c>
      <c r="O10">
        <v>0</v>
      </c>
      <c r="P10">
        <v>0</v>
      </c>
      <c r="Q10">
        <v>0</v>
      </c>
      <c r="R10" s="2">
        <v>6</v>
      </c>
      <c r="S10" s="8">
        <f t="shared" si="0"/>
        <v>516</v>
      </c>
      <c r="T10" s="8">
        <f t="shared" si="1"/>
        <v>2</v>
      </c>
      <c r="U10" s="8">
        <f t="shared" si="2"/>
        <v>0</v>
      </c>
    </row>
    <row r="11" spans="1:21">
      <c r="A11" t="s">
        <v>116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 s="1">
        <v>0</v>
      </c>
      <c r="O11">
        <v>0</v>
      </c>
      <c r="P11">
        <v>0</v>
      </c>
      <c r="Q11">
        <v>0</v>
      </c>
      <c r="R11" s="2">
        <v>7</v>
      </c>
      <c r="S11" s="8">
        <f t="shared" si="0"/>
        <v>516</v>
      </c>
      <c r="T11" s="8">
        <f t="shared" si="1"/>
        <v>1</v>
      </c>
      <c r="U11" s="8">
        <f t="shared" si="2"/>
        <v>1</v>
      </c>
    </row>
    <row r="12" spans="1:21">
      <c r="A12" t="s">
        <v>47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 s="1">
        <v>6</v>
      </c>
      <c r="O12">
        <v>0</v>
      </c>
      <c r="P12">
        <v>0</v>
      </c>
      <c r="Q12">
        <v>0</v>
      </c>
      <c r="R12" s="2">
        <v>6</v>
      </c>
      <c r="S12" s="8">
        <f t="shared" si="0"/>
        <v>532</v>
      </c>
      <c r="T12" s="8">
        <f t="shared" si="1"/>
        <v>1</v>
      </c>
      <c r="U12" s="8">
        <f t="shared" si="2"/>
        <v>1</v>
      </c>
    </row>
    <row r="13" spans="1:21">
      <c r="A13" t="s">
        <v>57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 s="1">
        <v>6</v>
      </c>
      <c r="O13">
        <v>0</v>
      </c>
      <c r="P13">
        <v>0</v>
      </c>
      <c r="Q13">
        <v>0</v>
      </c>
      <c r="R13" s="2">
        <v>6</v>
      </c>
      <c r="S13" s="8">
        <f t="shared" si="0"/>
        <v>533</v>
      </c>
      <c r="T13" s="8">
        <f t="shared" si="1"/>
        <v>2</v>
      </c>
      <c r="U13" s="8">
        <f t="shared" si="2"/>
        <v>0</v>
      </c>
    </row>
    <row r="14" spans="1:21">
      <c r="A14" t="s">
        <v>68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 s="1">
        <v>6</v>
      </c>
      <c r="O14">
        <v>0</v>
      </c>
      <c r="P14">
        <v>0</v>
      </c>
      <c r="Q14">
        <v>0</v>
      </c>
      <c r="R14" s="2">
        <v>6</v>
      </c>
      <c r="S14" s="8">
        <f t="shared" si="0"/>
        <v>533</v>
      </c>
      <c r="T14" s="8">
        <f t="shared" si="1"/>
        <v>1</v>
      </c>
      <c r="U14" s="8">
        <f t="shared" si="2"/>
        <v>1</v>
      </c>
    </row>
    <row r="15" spans="1:21">
      <c r="A15" t="s">
        <v>59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 s="1">
        <v>6</v>
      </c>
      <c r="O15">
        <v>0</v>
      </c>
      <c r="P15">
        <v>0</v>
      </c>
      <c r="Q15">
        <v>0</v>
      </c>
      <c r="R15" s="2">
        <v>6</v>
      </c>
      <c r="S15" s="8">
        <f t="shared" si="0"/>
        <v>596</v>
      </c>
      <c r="T15" s="8">
        <f t="shared" si="1"/>
        <v>1</v>
      </c>
      <c r="U15" s="8">
        <f t="shared" si="2"/>
        <v>1</v>
      </c>
    </row>
    <row r="16" spans="1:21">
      <c r="A16" t="s">
        <v>106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 s="1">
        <v>4</v>
      </c>
      <c r="O16">
        <v>0</v>
      </c>
      <c r="P16">
        <v>0</v>
      </c>
      <c r="Q16">
        <v>0</v>
      </c>
      <c r="R16" s="2">
        <v>5</v>
      </c>
      <c r="S16" s="8">
        <f t="shared" si="0"/>
        <v>932</v>
      </c>
      <c r="T16" s="8">
        <f t="shared" si="1"/>
        <v>1</v>
      </c>
      <c r="U16" s="8">
        <f t="shared" si="2"/>
        <v>1</v>
      </c>
    </row>
    <row r="17" spans="1:21">
      <c r="A17" t="s">
        <v>43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 s="1">
        <v>4</v>
      </c>
      <c r="O17">
        <v>0</v>
      </c>
      <c r="P17">
        <v>0</v>
      </c>
      <c r="Q17">
        <v>0</v>
      </c>
      <c r="R17" s="2">
        <v>5</v>
      </c>
      <c r="S17" s="8">
        <f t="shared" si="0"/>
        <v>996</v>
      </c>
      <c r="T17" s="8">
        <f t="shared" si="1"/>
        <v>1</v>
      </c>
      <c r="U17" s="8">
        <f t="shared" si="2"/>
        <v>1</v>
      </c>
    </row>
    <row r="18" spans="1:21">
      <c r="A18" t="s">
        <v>94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 s="1">
        <v>0</v>
      </c>
      <c r="O18">
        <v>0</v>
      </c>
      <c r="P18">
        <v>0</v>
      </c>
      <c r="Q18">
        <v>0</v>
      </c>
      <c r="R18" s="2">
        <v>7</v>
      </c>
      <c r="S18" s="8">
        <f t="shared" si="0"/>
        <v>1124</v>
      </c>
      <c r="T18" s="8">
        <f t="shared" si="1"/>
        <v>1</v>
      </c>
      <c r="U18" s="8">
        <f t="shared" si="2"/>
        <v>1</v>
      </c>
    </row>
    <row r="19" spans="1:21">
      <c r="A19" t="s">
        <v>114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 s="1">
        <v>6</v>
      </c>
      <c r="O19">
        <v>0</v>
      </c>
      <c r="P19">
        <v>0</v>
      </c>
      <c r="Q19">
        <v>0</v>
      </c>
      <c r="R19" s="2">
        <v>6</v>
      </c>
      <c r="S19" s="8">
        <f t="shared" si="0"/>
        <v>1557</v>
      </c>
      <c r="T19" s="8">
        <f t="shared" si="1"/>
        <v>1</v>
      </c>
      <c r="U19" s="8">
        <f t="shared" si="2"/>
        <v>1</v>
      </c>
    </row>
    <row r="20" spans="1:21">
      <c r="A20" t="s">
        <v>43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 s="1">
        <v>4</v>
      </c>
      <c r="O20">
        <v>0</v>
      </c>
      <c r="P20">
        <v>0</v>
      </c>
      <c r="Q20">
        <v>0</v>
      </c>
      <c r="R20" s="2">
        <v>5</v>
      </c>
      <c r="S20" s="8">
        <f t="shared" si="0"/>
        <v>2020</v>
      </c>
      <c r="T20" s="8">
        <f t="shared" si="1"/>
        <v>1</v>
      </c>
      <c r="U20" s="8">
        <f t="shared" si="2"/>
        <v>1</v>
      </c>
    </row>
    <row r="21" spans="1:21">
      <c r="A21" t="s">
        <v>60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 s="1">
        <v>2</v>
      </c>
      <c r="O21">
        <v>1</v>
      </c>
      <c r="P21">
        <v>0</v>
      </c>
      <c r="Q21">
        <v>0</v>
      </c>
      <c r="R21" s="2">
        <v>2</v>
      </c>
      <c r="S21" s="8">
        <f t="shared" si="0"/>
        <v>4886</v>
      </c>
      <c r="T21" s="8">
        <f t="shared" si="1"/>
        <v>4</v>
      </c>
      <c r="U21" s="8">
        <f t="shared" si="2"/>
        <v>0</v>
      </c>
    </row>
    <row r="22" spans="1:21">
      <c r="A22" t="s">
        <v>76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 s="1">
        <v>2</v>
      </c>
      <c r="O22">
        <v>1</v>
      </c>
      <c r="P22">
        <v>0</v>
      </c>
      <c r="Q22">
        <v>0</v>
      </c>
      <c r="R22" s="2">
        <v>2</v>
      </c>
      <c r="S22" s="8">
        <f t="shared" si="0"/>
        <v>4886</v>
      </c>
      <c r="T22" s="8">
        <f t="shared" si="1"/>
        <v>3</v>
      </c>
      <c r="U22" s="8">
        <f t="shared" si="2"/>
        <v>0</v>
      </c>
    </row>
    <row r="23" spans="1:21">
      <c r="A23" t="s">
        <v>100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 s="1">
        <v>2</v>
      </c>
      <c r="O23">
        <v>1</v>
      </c>
      <c r="P23">
        <v>0</v>
      </c>
      <c r="Q23">
        <v>0</v>
      </c>
      <c r="R23" s="2">
        <v>2</v>
      </c>
      <c r="S23" s="8">
        <f t="shared" si="0"/>
        <v>4886</v>
      </c>
      <c r="T23" s="8">
        <f t="shared" si="1"/>
        <v>2</v>
      </c>
      <c r="U23" s="8">
        <f t="shared" si="2"/>
        <v>0</v>
      </c>
    </row>
    <row r="24" spans="1:21">
      <c r="A24" t="s">
        <v>117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 s="1">
        <v>2</v>
      </c>
      <c r="O24">
        <v>1</v>
      </c>
      <c r="P24">
        <v>0</v>
      </c>
      <c r="Q24">
        <v>0</v>
      </c>
      <c r="R24" s="2">
        <v>2</v>
      </c>
      <c r="S24" s="8">
        <f t="shared" si="0"/>
        <v>4886</v>
      </c>
      <c r="T24" s="8">
        <f t="shared" si="1"/>
        <v>1</v>
      </c>
      <c r="U24" s="8">
        <f t="shared" si="2"/>
        <v>1</v>
      </c>
    </row>
    <row r="25" spans="1:21">
      <c r="A25" t="s">
        <v>39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 s="1">
        <v>2</v>
      </c>
      <c r="O25">
        <v>1</v>
      </c>
      <c r="P25">
        <v>0</v>
      </c>
      <c r="Q25">
        <v>0</v>
      </c>
      <c r="R25" s="2">
        <v>2</v>
      </c>
      <c r="S25" s="8">
        <f t="shared" si="0"/>
        <v>4918</v>
      </c>
      <c r="T25" s="8">
        <f t="shared" si="1"/>
        <v>1</v>
      </c>
      <c r="U25" s="8">
        <f t="shared" si="2"/>
        <v>1</v>
      </c>
    </row>
    <row r="26" spans="1:21">
      <c r="A26" t="s">
        <v>58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 s="1">
        <v>2</v>
      </c>
      <c r="O26">
        <v>1</v>
      </c>
      <c r="P26">
        <v>0</v>
      </c>
      <c r="Q26">
        <v>0</v>
      </c>
      <c r="R26" s="2">
        <v>2</v>
      </c>
      <c r="S26" s="8">
        <f t="shared" si="0"/>
        <v>4934</v>
      </c>
      <c r="T26" s="8">
        <f t="shared" si="1"/>
        <v>1</v>
      </c>
      <c r="U26" s="8">
        <f t="shared" si="2"/>
        <v>1</v>
      </c>
    </row>
    <row r="27" spans="1:21">
      <c r="A27" t="s">
        <v>34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 s="1">
        <v>2</v>
      </c>
      <c r="O27">
        <v>1</v>
      </c>
      <c r="P27">
        <v>0</v>
      </c>
      <c r="Q27">
        <v>0</v>
      </c>
      <c r="R27" s="2">
        <v>2</v>
      </c>
      <c r="S27" s="8">
        <f t="shared" si="0"/>
        <v>4950</v>
      </c>
      <c r="T27" s="8">
        <f t="shared" si="1"/>
        <v>2</v>
      </c>
      <c r="U27" s="8">
        <f t="shared" si="2"/>
        <v>0</v>
      </c>
    </row>
    <row r="28" spans="1:21">
      <c r="A28" t="s">
        <v>54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 s="1">
        <v>2</v>
      </c>
      <c r="O28">
        <v>1</v>
      </c>
      <c r="P28">
        <v>0</v>
      </c>
      <c r="Q28">
        <v>0</v>
      </c>
      <c r="R28" s="2">
        <v>2</v>
      </c>
      <c r="S28" s="8">
        <f t="shared" si="0"/>
        <v>4950</v>
      </c>
      <c r="T28" s="8">
        <f t="shared" si="1"/>
        <v>1</v>
      </c>
      <c r="U28" s="8">
        <f t="shared" si="2"/>
        <v>1</v>
      </c>
    </row>
    <row r="29" spans="1:21">
      <c r="A29" t="s">
        <v>50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 s="1">
        <v>2</v>
      </c>
      <c r="O29">
        <v>1</v>
      </c>
      <c r="P29">
        <v>0</v>
      </c>
      <c r="Q29">
        <v>0</v>
      </c>
      <c r="R29" s="2">
        <v>2</v>
      </c>
      <c r="S29" s="8">
        <f t="shared" si="0"/>
        <v>4982</v>
      </c>
      <c r="T29" s="8">
        <f t="shared" si="1"/>
        <v>3</v>
      </c>
      <c r="U29" s="8">
        <f t="shared" si="2"/>
        <v>0</v>
      </c>
    </row>
    <row r="30" spans="1:21">
      <c r="A30" t="s">
        <v>95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 s="1">
        <v>2</v>
      </c>
      <c r="O30">
        <v>1</v>
      </c>
      <c r="P30">
        <v>0</v>
      </c>
      <c r="Q30">
        <v>0</v>
      </c>
      <c r="R30" s="2">
        <v>2</v>
      </c>
      <c r="S30" s="8">
        <f t="shared" si="0"/>
        <v>4982</v>
      </c>
      <c r="T30" s="8">
        <f t="shared" si="1"/>
        <v>2</v>
      </c>
      <c r="U30" s="8">
        <f t="shared" si="2"/>
        <v>0</v>
      </c>
    </row>
    <row r="31" spans="1:21">
      <c r="A31" t="s">
        <v>96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 s="1">
        <v>2</v>
      </c>
      <c r="O31">
        <v>1</v>
      </c>
      <c r="P31">
        <v>0</v>
      </c>
      <c r="Q31">
        <v>0</v>
      </c>
      <c r="R31" s="2">
        <v>2</v>
      </c>
      <c r="S31" s="8">
        <f t="shared" si="0"/>
        <v>4982</v>
      </c>
      <c r="T31" s="8">
        <f t="shared" si="1"/>
        <v>1</v>
      </c>
      <c r="U31" s="8">
        <f t="shared" si="2"/>
        <v>1</v>
      </c>
    </row>
    <row r="32" spans="1:21">
      <c r="A32" t="s">
        <v>53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 s="1">
        <v>4</v>
      </c>
      <c r="O32">
        <v>1</v>
      </c>
      <c r="P32">
        <v>0</v>
      </c>
      <c r="Q32">
        <v>0</v>
      </c>
      <c r="R32" s="2">
        <v>1</v>
      </c>
      <c r="S32" s="8">
        <f t="shared" si="0"/>
        <v>5001</v>
      </c>
      <c r="T32" s="8">
        <f t="shared" si="1"/>
        <v>3</v>
      </c>
      <c r="U32" s="8">
        <f t="shared" si="2"/>
        <v>0</v>
      </c>
    </row>
    <row r="33" spans="1:21">
      <c r="A33" t="s">
        <v>101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 s="1">
        <v>2</v>
      </c>
      <c r="O33">
        <v>1</v>
      </c>
      <c r="P33">
        <v>0</v>
      </c>
      <c r="Q33">
        <v>0</v>
      </c>
      <c r="R33" s="2">
        <v>1</v>
      </c>
      <c r="S33" s="8">
        <f t="shared" si="0"/>
        <v>5001</v>
      </c>
      <c r="T33" s="8">
        <f t="shared" si="1"/>
        <v>2</v>
      </c>
      <c r="U33" s="8">
        <f t="shared" si="2"/>
        <v>0</v>
      </c>
    </row>
    <row r="34" spans="1:21">
      <c r="A34" t="s">
        <v>111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 s="1">
        <v>4</v>
      </c>
      <c r="O34">
        <v>1</v>
      </c>
      <c r="P34">
        <v>0</v>
      </c>
      <c r="Q34">
        <v>0</v>
      </c>
      <c r="R34" s="2">
        <v>1</v>
      </c>
      <c r="S34" s="8">
        <f t="shared" si="0"/>
        <v>5001</v>
      </c>
      <c r="T34" s="8">
        <f t="shared" si="1"/>
        <v>1</v>
      </c>
      <c r="U34" s="8">
        <f t="shared" si="2"/>
        <v>1</v>
      </c>
    </row>
    <row r="35" spans="1:21">
      <c r="A35" t="s">
        <v>44</v>
      </c>
      <c r="B35">
        <v>1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 s="1">
        <v>2</v>
      </c>
      <c r="O35">
        <v>1</v>
      </c>
      <c r="P35">
        <v>0</v>
      </c>
      <c r="Q35">
        <v>0</v>
      </c>
      <c r="R35" s="2">
        <v>1</v>
      </c>
      <c r="S35" s="8">
        <f t="shared" ref="S35:S66" si="3">+B35*2^$B$1+C35*2^$C$1+D35*2^$D$1+E35*2^$E$1+F35*2^$F$1+G35*2^$G$1+H35*2^$H$1+I35*2^$I$1+J35*2^$J$1+K35*2^$K$1+L35*2^$L$1+M35*2^$M$1+O35*2^$O$1+P35*2^$P$1+Q35*2^$Q$1</f>
        <v>5017</v>
      </c>
      <c r="T35" s="8">
        <f t="shared" si="1"/>
        <v>2</v>
      </c>
      <c r="U35" s="8">
        <f t="shared" si="2"/>
        <v>0</v>
      </c>
    </row>
    <row r="36" spans="1:21">
      <c r="A36" t="s">
        <v>110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 s="1">
        <v>2</v>
      </c>
      <c r="O36">
        <v>1</v>
      </c>
      <c r="P36">
        <v>0</v>
      </c>
      <c r="Q36">
        <v>0</v>
      </c>
      <c r="R36" s="2">
        <v>1</v>
      </c>
      <c r="S36" s="8">
        <f t="shared" si="3"/>
        <v>5017</v>
      </c>
      <c r="T36" s="8">
        <f t="shared" si="1"/>
        <v>1</v>
      </c>
      <c r="U36" s="8">
        <f t="shared" si="2"/>
        <v>1</v>
      </c>
    </row>
    <row r="37" spans="1:21">
      <c r="A37" t="s">
        <v>97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 s="1">
        <v>0</v>
      </c>
      <c r="O37">
        <v>1</v>
      </c>
      <c r="P37">
        <v>0</v>
      </c>
      <c r="Q37">
        <v>0</v>
      </c>
      <c r="R37" s="2">
        <v>3</v>
      </c>
      <c r="S37" s="8">
        <f t="shared" si="3"/>
        <v>5060</v>
      </c>
      <c r="T37" s="8">
        <f t="shared" si="1"/>
        <v>2</v>
      </c>
      <c r="U37" s="8">
        <f t="shared" si="2"/>
        <v>0</v>
      </c>
    </row>
    <row r="38" spans="1:21">
      <c r="A38" t="s">
        <v>108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 s="1">
        <v>4</v>
      </c>
      <c r="O38">
        <v>1</v>
      </c>
      <c r="P38">
        <v>0</v>
      </c>
      <c r="Q38">
        <v>0</v>
      </c>
      <c r="R38" s="2">
        <v>3</v>
      </c>
      <c r="S38" s="8">
        <f t="shared" si="3"/>
        <v>5060</v>
      </c>
      <c r="T38" s="8">
        <f t="shared" si="1"/>
        <v>1</v>
      </c>
      <c r="U38" s="8">
        <f t="shared" si="2"/>
        <v>1</v>
      </c>
    </row>
    <row r="39" spans="1:21">
      <c r="A39" t="s">
        <v>66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 s="1">
        <v>4</v>
      </c>
      <c r="O39">
        <v>1</v>
      </c>
      <c r="P39">
        <v>0</v>
      </c>
      <c r="Q39">
        <v>0</v>
      </c>
      <c r="R39" s="2">
        <v>1</v>
      </c>
      <c r="S39" s="8">
        <f t="shared" si="3"/>
        <v>5065</v>
      </c>
      <c r="T39" s="8">
        <f t="shared" si="1"/>
        <v>2</v>
      </c>
      <c r="U39" s="8">
        <f t="shared" si="2"/>
        <v>0</v>
      </c>
    </row>
    <row r="40" spans="1:21">
      <c r="A40" t="s">
        <v>71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 s="1">
        <v>4</v>
      </c>
      <c r="O40">
        <v>1</v>
      </c>
      <c r="P40">
        <v>0</v>
      </c>
      <c r="Q40">
        <v>0</v>
      </c>
      <c r="R40" s="2">
        <v>1</v>
      </c>
      <c r="S40" s="8">
        <f t="shared" si="3"/>
        <v>5065</v>
      </c>
      <c r="T40" s="8">
        <f t="shared" si="1"/>
        <v>1</v>
      </c>
      <c r="U40" s="8">
        <f t="shared" si="2"/>
        <v>1</v>
      </c>
    </row>
    <row r="41" spans="1:21">
      <c r="A41" t="s">
        <v>69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 s="1">
        <v>4</v>
      </c>
      <c r="O41">
        <v>1</v>
      </c>
      <c r="P41">
        <v>0</v>
      </c>
      <c r="Q41">
        <v>0</v>
      </c>
      <c r="R41" s="2">
        <v>5</v>
      </c>
      <c r="S41" s="8">
        <f t="shared" si="3"/>
        <v>5092</v>
      </c>
      <c r="T41" s="8">
        <f t="shared" si="1"/>
        <v>1</v>
      </c>
      <c r="U41" s="8">
        <f t="shared" si="2"/>
        <v>1</v>
      </c>
    </row>
    <row r="42" spans="1:21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 s="1">
        <v>0</v>
      </c>
      <c r="O42">
        <v>1</v>
      </c>
      <c r="P42">
        <v>0</v>
      </c>
      <c r="Q42">
        <v>0</v>
      </c>
      <c r="R42" s="2">
        <v>3</v>
      </c>
      <c r="S42" s="8">
        <f t="shared" si="3"/>
        <v>5600</v>
      </c>
      <c r="T42" s="8">
        <f t="shared" si="1"/>
        <v>1</v>
      </c>
      <c r="U42" s="8">
        <f t="shared" si="2"/>
        <v>1</v>
      </c>
    </row>
    <row r="43" spans="1:21">
      <c r="A43" t="s">
        <v>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 s="1">
        <v>8</v>
      </c>
      <c r="O43">
        <v>1</v>
      </c>
      <c r="P43">
        <v>0</v>
      </c>
      <c r="Q43">
        <v>0</v>
      </c>
      <c r="R43" s="2">
        <v>7</v>
      </c>
      <c r="S43" s="8">
        <f t="shared" si="3"/>
        <v>5696</v>
      </c>
      <c r="T43" s="8">
        <f t="shared" si="1"/>
        <v>1</v>
      </c>
      <c r="U43" s="8">
        <f t="shared" si="2"/>
        <v>1</v>
      </c>
    </row>
    <row r="44" spans="1:21">
      <c r="A44" t="s">
        <v>79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 s="1">
        <v>0</v>
      </c>
      <c r="O44">
        <v>1</v>
      </c>
      <c r="P44">
        <v>0</v>
      </c>
      <c r="Q44">
        <v>0</v>
      </c>
      <c r="R44" s="2">
        <v>3</v>
      </c>
      <c r="S44" s="8">
        <f t="shared" si="3"/>
        <v>6084</v>
      </c>
      <c r="T44" s="8">
        <f t="shared" si="1"/>
        <v>1</v>
      </c>
      <c r="U44" s="8">
        <f t="shared" si="2"/>
        <v>1</v>
      </c>
    </row>
    <row r="45" spans="1:21">
      <c r="A45" t="s">
        <v>51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 s="1">
        <v>0</v>
      </c>
      <c r="O45">
        <v>1</v>
      </c>
      <c r="P45">
        <v>0</v>
      </c>
      <c r="Q45">
        <v>0</v>
      </c>
      <c r="R45" s="2">
        <v>4</v>
      </c>
      <c r="S45" s="8">
        <f t="shared" si="3"/>
        <v>6564</v>
      </c>
      <c r="T45" s="8">
        <f t="shared" si="1"/>
        <v>3</v>
      </c>
      <c r="U45" s="8">
        <f t="shared" si="2"/>
        <v>0</v>
      </c>
    </row>
    <row r="46" spans="1:21">
      <c r="A46" t="s">
        <v>90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 s="1">
        <v>0</v>
      </c>
      <c r="O46">
        <v>1</v>
      </c>
      <c r="P46">
        <v>0</v>
      </c>
      <c r="Q46">
        <v>0</v>
      </c>
      <c r="R46" s="2">
        <v>4</v>
      </c>
      <c r="S46" s="8">
        <f t="shared" si="3"/>
        <v>6564</v>
      </c>
      <c r="T46" s="8">
        <f t="shared" si="1"/>
        <v>2</v>
      </c>
      <c r="U46" s="8">
        <f t="shared" si="2"/>
        <v>0</v>
      </c>
    </row>
    <row r="47" spans="1:21">
      <c r="A47" t="s">
        <v>99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 s="1">
        <v>0</v>
      </c>
      <c r="O47">
        <v>1</v>
      </c>
      <c r="P47">
        <v>0</v>
      </c>
      <c r="Q47">
        <v>0</v>
      </c>
      <c r="R47" s="2">
        <v>4</v>
      </c>
      <c r="S47" s="8">
        <f t="shared" si="3"/>
        <v>6564</v>
      </c>
      <c r="T47" s="8">
        <f t="shared" si="1"/>
        <v>1</v>
      </c>
      <c r="U47" s="8">
        <f t="shared" si="2"/>
        <v>1</v>
      </c>
    </row>
    <row r="48" spans="1:21">
      <c r="A48" t="s">
        <v>20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 s="1">
        <v>0</v>
      </c>
      <c r="O48">
        <v>1</v>
      </c>
      <c r="P48">
        <v>0</v>
      </c>
      <c r="Q48">
        <v>0</v>
      </c>
      <c r="R48" s="2">
        <v>4</v>
      </c>
      <c r="S48" s="8">
        <f t="shared" si="3"/>
        <v>6628</v>
      </c>
      <c r="T48" s="8">
        <f t="shared" si="1"/>
        <v>5</v>
      </c>
      <c r="U48" s="8">
        <f t="shared" si="2"/>
        <v>0</v>
      </c>
    </row>
    <row r="49" spans="1:21">
      <c r="A49" t="s">
        <v>26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 s="1">
        <v>0</v>
      </c>
      <c r="O49">
        <v>1</v>
      </c>
      <c r="P49">
        <v>0</v>
      </c>
      <c r="Q49">
        <v>0</v>
      </c>
      <c r="R49" s="2">
        <v>4</v>
      </c>
      <c r="S49" s="8">
        <f t="shared" si="3"/>
        <v>6628</v>
      </c>
      <c r="T49" s="8">
        <f t="shared" si="1"/>
        <v>4</v>
      </c>
      <c r="U49" s="8">
        <f t="shared" si="2"/>
        <v>0</v>
      </c>
    </row>
    <row r="50" spans="1:21">
      <c r="A50" t="s">
        <v>30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 s="1">
        <v>0</v>
      </c>
      <c r="O50">
        <v>1</v>
      </c>
      <c r="P50">
        <v>0</v>
      </c>
      <c r="Q50">
        <v>0</v>
      </c>
      <c r="R50" s="2">
        <v>4</v>
      </c>
      <c r="S50" s="8">
        <f t="shared" si="3"/>
        <v>6628</v>
      </c>
      <c r="T50" s="8">
        <f t="shared" si="1"/>
        <v>3</v>
      </c>
      <c r="U50" s="8">
        <f t="shared" si="2"/>
        <v>0</v>
      </c>
    </row>
    <row r="51" spans="1:21">
      <c r="A51" t="s">
        <v>55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 s="1">
        <v>0</v>
      </c>
      <c r="O51">
        <v>1</v>
      </c>
      <c r="P51">
        <v>0</v>
      </c>
      <c r="Q51">
        <v>0</v>
      </c>
      <c r="R51" s="2">
        <v>4</v>
      </c>
      <c r="S51" s="8">
        <f t="shared" si="3"/>
        <v>6628</v>
      </c>
      <c r="T51" s="8">
        <f t="shared" si="1"/>
        <v>2</v>
      </c>
      <c r="U51" s="8">
        <f t="shared" si="2"/>
        <v>0</v>
      </c>
    </row>
    <row r="52" spans="1:21">
      <c r="A52" t="s">
        <v>78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 s="1">
        <v>0</v>
      </c>
      <c r="O52">
        <v>1</v>
      </c>
      <c r="P52">
        <v>0</v>
      </c>
      <c r="Q52">
        <v>0</v>
      </c>
      <c r="R52" s="2">
        <v>4</v>
      </c>
      <c r="S52" s="8">
        <f t="shared" si="3"/>
        <v>6628</v>
      </c>
      <c r="T52" s="8">
        <f t="shared" si="1"/>
        <v>1</v>
      </c>
      <c r="U52" s="8">
        <f t="shared" si="2"/>
        <v>1</v>
      </c>
    </row>
    <row r="53" spans="1:21">
      <c r="A53" t="s">
        <v>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 s="1">
        <v>4</v>
      </c>
      <c r="O53">
        <v>0</v>
      </c>
      <c r="P53">
        <v>1</v>
      </c>
      <c r="Q53">
        <v>0</v>
      </c>
      <c r="R53" s="2">
        <v>1</v>
      </c>
      <c r="S53" s="8">
        <f t="shared" si="3"/>
        <v>9097</v>
      </c>
      <c r="T53" s="8">
        <f t="shared" si="1"/>
        <v>1</v>
      </c>
      <c r="U53" s="8">
        <f t="shared" si="2"/>
        <v>1</v>
      </c>
    </row>
    <row r="54" spans="1:21">
      <c r="A54" t="s">
        <v>56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 s="1">
        <v>6</v>
      </c>
      <c r="O54">
        <v>0</v>
      </c>
      <c r="P54">
        <v>1</v>
      </c>
      <c r="Q54">
        <v>0</v>
      </c>
      <c r="R54" s="2">
        <v>6</v>
      </c>
      <c r="S54" s="8">
        <f t="shared" si="3"/>
        <v>9749</v>
      </c>
      <c r="T54" s="8">
        <f t="shared" si="1"/>
        <v>1</v>
      </c>
      <c r="U54" s="8">
        <f t="shared" si="2"/>
        <v>1</v>
      </c>
    </row>
    <row r="55" spans="1:21">
      <c r="A55" t="s">
        <v>29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 s="1">
        <v>2</v>
      </c>
      <c r="O55">
        <v>1</v>
      </c>
      <c r="P55">
        <v>1</v>
      </c>
      <c r="Q55">
        <v>0</v>
      </c>
      <c r="R55" s="2">
        <v>2</v>
      </c>
      <c r="S55" s="8">
        <f t="shared" si="3"/>
        <v>13078</v>
      </c>
      <c r="T55" s="8">
        <f t="shared" si="1"/>
        <v>3</v>
      </c>
      <c r="U55" s="8">
        <f t="shared" si="2"/>
        <v>0</v>
      </c>
    </row>
    <row r="56" spans="1:21">
      <c r="A56" t="s">
        <v>38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 s="1">
        <v>2</v>
      </c>
      <c r="O56">
        <v>1</v>
      </c>
      <c r="P56">
        <v>1</v>
      </c>
      <c r="Q56">
        <v>0</v>
      </c>
      <c r="R56" s="2">
        <v>2</v>
      </c>
      <c r="S56" s="8">
        <f t="shared" si="3"/>
        <v>13078</v>
      </c>
      <c r="T56" s="8">
        <f t="shared" si="1"/>
        <v>2</v>
      </c>
      <c r="U56" s="8">
        <f t="shared" si="2"/>
        <v>0</v>
      </c>
    </row>
    <row r="57" spans="1:21">
      <c r="A57" t="s">
        <v>74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 s="1">
        <v>2</v>
      </c>
      <c r="O57">
        <v>1</v>
      </c>
      <c r="P57">
        <v>1</v>
      </c>
      <c r="Q57">
        <v>0</v>
      </c>
      <c r="R57" s="2">
        <v>2</v>
      </c>
      <c r="S57" s="8">
        <f t="shared" si="3"/>
        <v>13078</v>
      </c>
      <c r="T57" s="8">
        <f t="shared" si="1"/>
        <v>1</v>
      </c>
      <c r="U57" s="8">
        <f t="shared" si="2"/>
        <v>1</v>
      </c>
    </row>
    <row r="58" spans="1:21">
      <c r="A58" t="s">
        <v>52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N58" s="1">
        <v>4</v>
      </c>
      <c r="O58">
        <v>1</v>
      </c>
      <c r="P58">
        <v>1</v>
      </c>
      <c r="Q58">
        <v>0</v>
      </c>
      <c r="R58" s="2">
        <v>1</v>
      </c>
      <c r="S58" s="8">
        <f t="shared" si="3"/>
        <v>13193</v>
      </c>
      <c r="T58" s="8">
        <f t="shared" si="1"/>
        <v>1</v>
      </c>
      <c r="U58" s="8">
        <f t="shared" si="2"/>
        <v>1</v>
      </c>
    </row>
    <row r="59" spans="1:21">
      <c r="A59" t="s">
        <v>25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 s="1">
        <v>0</v>
      </c>
      <c r="O59">
        <v>1</v>
      </c>
      <c r="P59">
        <v>1</v>
      </c>
      <c r="Q59">
        <v>0</v>
      </c>
      <c r="R59" s="2">
        <v>4</v>
      </c>
      <c r="S59" s="8">
        <f t="shared" si="3"/>
        <v>14756</v>
      </c>
      <c r="T59" s="8">
        <f t="shared" si="1"/>
        <v>1</v>
      </c>
      <c r="U59" s="8">
        <f t="shared" si="2"/>
        <v>1</v>
      </c>
    </row>
    <row r="60" spans="1:21">
      <c r="A60" t="s">
        <v>70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 s="1">
        <v>8</v>
      </c>
      <c r="O60">
        <v>0</v>
      </c>
      <c r="P60">
        <v>0</v>
      </c>
      <c r="Q60">
        <v>1</v>
      </c>
      <c r="R60" s="2">
        <v>7</v>
      </c>
      <c r="S60" s="8">
        <f t="shared" si="3"/>
        <v>16484</v>
      </c>
      <c r="T60" s="8">
        <f t="shared" si="1"/>
        <v>1</v>
      </c>
      <c r="U60" s="8">
        <f t="shared" si="2"/>
        <v>1</v>
      </c>
    </row>
    <row r="61" spans="1:21">
      <c r="A61" t="s">
        <v>49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 s="1">
        <v>2</v>
      </c>
      <c r="O61">
        <v>0</v>
      </c>
      <c r="P61">
        <v>0</v>
      </c>
      <c r="Q61">
        <v>1</v>
      </c>
      <c r="R61" s="2">
        <v>1</v>
      </c>
      <c r="S61" s="8">
        <f t="shared" si="3"/>
        <v>17289</v>
      </c>
      <c r="T61" s="8">
        <f t="shared" si="1"/>
        <v>1</v>
      </c>
      <c r="U61" s="8">
        <f t="shared" si="2"/>
        <v>1</v>
      </c>
    </row>
    <row r="62" spans="1:21">
      <c r="A62" t="s">
        <v>18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 s="1">
        <v>4</v>
      </c>
      <c r="O62">
        <v>0</v>
      </c>
      <c r="P62">
        <v>0</v>
      </c>
      <c r="Q62">
        <v>1</v>
      </c>
      <c r="R62" s="2">
        <v>1</v>
      </c>
      <c r="S62" s="8">
        <f t="shared" si="3"/>
        <v>17353</v>
      </c>
      <c r="T62" s="8">
        <f t="shared" si="1"/>
        <v>2</v>
      </c>
      <c r="U62" s="8">
        <f t="shared" si="2"/>
        <v>0</v>
      </c>
    </row>
    <row r="63" spans="1:21">
      <c r="A63" t="s">
        <v>21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 s="1">
        <v>4</v>
      </c>
      <c r="O63">
        <v>0</v>
      </c>
      <c r="P63">
        <v>0</v>
      </c>
      <c r="Q63">
        <v>1</v>
      </c>
      <c r="R63" s="2">
        <v>1</v>
      </c>
      <c r="S63" s="8">
        <f t="shared" si="3"/>
        <v>17353</v>
      </c>
      <c r="T63" s="8">
        <f t="shared" si="1"/>
        <v>1</v>
      </c>
      <c r="U63" s="8">
        <f t="shared" si="2"/>
        <v>1</v>
      </c>
    </row>
    <row r="64" spans="1:21">
      <c r="A64" t="s">
        <v>91</v>
      </c>
      <c r="B64">
        <v>1</v>
      </c>
      <c r="C64">
        <v>0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 s="1">
        <v>0</v>
      </c>
      <c r="O64">
        <v>0</v>
      </c>
      <c r="P64">
        <v>0</v>
      </c>
      <c r="Q64">
        <v>1</v>
      </c>
      <c r="R64" s="2">
        <v>1</v>
      </c>
      <c r="S64" s="8">
        <f t="shared" si="3"/>
        <v>19433</v>
      </c>
      <c r="T64" s="8">
        <f t="shared" si="1"/>
        <v>1</v>
      </c>
      <c r="U64" s="8">
        <f t="shared" si="2"/>
        <v>1</v>
      </c>
    </row>
    <row r="65" spans="1:21">
      <c r="A65" t="s">
        <v>107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 s="1">
        <v>4</v>
      </c>
      <c r="O65">
        <v>1</v>
      </c>
      <c r="P65">
        <v>0</v>
      </c>
      <c r="Q65">
        <v>1</v>
      </c>
      <c r="R65" s="2">
        <v>3</v>
      </c>
      <c r="S65" s="8">
        <f t="shared" si="3"/>
        <v>21252</v>
      </c>
      <c r="T65" s="8">
        <f t="shared" si="1"/>
        <v>1</v>
      </c>
      <c r="U65" s="8">
        <f t="shared" si="2"/>
        <v>1</v>
      </c>
    </row>
    <row r="66" spans="1:21">
      <c r="A66" t="s">
        <v>73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 s="1">
        <v>2</v>
      </c>
      <c r="O66">
        <v>1</v>
      </c>
      <c r="P66">
        <v>0</v>
      </c>
      <c r="Q66">
        <v>1</v>
      </c>
      <c r="R66" s="2">
        <v>2</v>
      </c>
      <c r="S66" s="8">
        <f t="shared" si="3"/>
        <v>21254</v>
      </c>
      <c r="T66" s="8">
        <f t="shared" si="1"/>
        <v>1</v>
      </c>
      <c r="U66" s="8">
        <f t="shared" si="2"/>
        <v>1</v>
      </c>
    </row>
    <row r="67" spans="1:21">
      <c r="A67" t="s">
        <v>41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 s="1">
        <v>2</v>
      </c>
      <c r="O67">
        <v>1</v>
      </c>
      <c r="P67">
        <v>0</v>
      </c>
      <c r="Q67">
        <v>1</v>
      </c>
      <c r="R67" s="2">
        <v>2</v>
      </c>
      <c r="S67" s="8">
        <f t="shared" ref="S67:S103" si="4">+B67*2^$B$1+C67*2^$C$1+D67*2^$D$1+E67*2^$E$1+F67*2^$F$1+G67*2^$G$1+H67*2^$H$1+I67*2^$I$1+J67*2^$J$1+K67*2^$K$1+L67*2^$L$1+M67*2^$M$1+O67*2^$O$1+P67*2^$P$1+Q67*2^$Q$1</f>
        <v>21270</v>
      </c>
      <c r="T67" s="8">
        <f t="shared" si="1"/>
        <v>1</v>
      </c>
      <c r="U67" s="8">
        <f t="shared" si="2"/>
        <v>1</v>
      </c>
    </row>
    <row r="68" spans="1:21">
      <c r="A68" t="s">
        <v>104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 s="1">
        <v>2</v>
      </c>
      <c r="O68">
        <v>1</v>
      </c>
      <c r="P68">
        <v>0</v>
      </c>
      <c r="Q68">
        <v>1</v>
      </c>
      <c r="R68" s="2">
        <v>2</v>
      </c>
      <c r="S68" s="8">
        <f t="shared" si="4"/>
        <v>21302</v>
      </c>
      <c r="T68" s="8">
        <f t="shared" ref="T68:T103" si="5">COUNTIF(S68:S168,S68:S168)</f>
        <v>1</v>
      </c>
      <c r="U68" s="8">
        <f t="shared" ref="U68:U103" si="6">+IF(T68=1,1,0)</f>
        <v>1</v>
      </c>
    </row>
    <row r="69" spans="1:21">
      <c r="A69" t="s">
        <v>88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  <c r="M69">
        <v>0</v>
      </c>
      <c r="N69" s="1">
        <v>2</v>
      </c>
      <c r="O69">
        <v>1</v>
      </c>
      <c r="P69">
        <v>0</v>
      </c>
      <c r="Q69">
        <v>1</v>
      </c>
      <c r="R69" s="2">
        <v>2</v>
      </c>
      <c r="S69" s="8">
        <f t="shared" si="4"/>
        <v>21318</v>
      </c>
      <c r="T69" s="8">
        <f t="shared" si="5"/>
        <v>1</v>
      </c>
      <c r="U69" s="8">
        <f t="shared" si="6"/>
        <v>1</v>
      </c>
    </row>
    <row r="70" spans="1:21">
      <c r="A70" t="s">
        <v>112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 s="1">
        <v>2</v>
      </c>
      <c r="O70">
        <v>1</v>
      </c>
      <c r="P70">
        <v>0</v>
      </c>
      <c r="Q70">
        <v>1</v>
      </c>
      <c r="R70" s="2">
        <v>2</v>
      </c>
      <c r="S70" s="8">
        <f t="shared" si="4"/>
        <v>21334</v>
      </c>
      <c r="T70" s="8">
        <f t="shared" si="5"/>
        <v>1</v>
      </c>
      <c r="U70" s="8">
        <f t="shared" si="6"/>
        <v>1</v>
      </c>
    </row>
    <row r="71" spans="1:21">
      <c r="A71" t="s">
        <v>75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 s="1">
        <v>2</v>
      </c>
      <c r="O71">
        <v>1</v>
      </c>
      <c r="P71">
        <v>0</v>
      </c>
      <c r="Q71">
        <v>1</v>
      </c>
      <c r="R71" s="2">
        <v>2</v>
      </c>
      <c r="S71" s="8">
        <f t="shared" si="4"/>
        <v>21350</v>
      </c>
      <c r="T71" s="8">
        <f t="shared" si="5"/>
        <v>1</v>
      </c>
      <c r="U71" s="8">
        <f t="shared" si="6"/>
        <v>1</v>
      </c>
    </row>
    <row r="72" spans="1:21">
      <c r="A72" t="s">
        <v>80</v>
      </c>
      <c r="B72">
        <v>1</v>
      </c>
      <c r="C72">
        <v>0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 s="1">
        <v>4</v>
      </c>
      <c r="O72">
        <v>1</v>
      </c>
      <c r="P72">
        <v>0</v>
      </c>
      <c r="Q72">
        <v>1</v>
      </c>
      <c r="R72" s="2">
        <v>1</v>
      </c>
      <c r="S72" s="8">
        <f t="shared" si="4"/>
        <v>21357</v>
      </c>
      <c r="T72" s="8">
        <f t="shared" si="5"/>
        <v>1</v>
      </c>
      <c r="U72" s="8">
        <f t="shared" si="6"/>
        <v>1</v>
      </c>
    </row>
    <row r="73" spans="1:21">
      <c r="A73" t="s">
        <v>19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 s="1">
        <v>4</v>
      </c>
      <c r="O73">
        <v>1</v>
      </c>
      <c r="P73">
        <v>0</v>
      </c>
      <c r="Q73">
        <v>1</v>
      </c>
      <c r="R73" s="2">
        <v>1</v>
      </c>
      <c r="S73" s="8">
        <f t="shared" si="4"/>
        <v>21385</v>
      </c>
      <c r="T73" s="8">
        <f t="shared" si="5"/>
        <v>7</v>
      </c>
      <c r="U73" s="8">
        <f t="shared" si="6"/>
        <v>0</v>
      </c>
    </row>
    <row r="74" spans="1:21">
      <c r="A74" t="s">
        <v>23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0</v>
      </c>
      <c r="M74">
        <v>0</v>
      </c>
      <c r="N74" s="1">
        <v>4</v>
      </c>
      <c r="O74">
        <v>1</v>
      </c>
      <c r="P74">
        <v>0</v>
      </c>
      <c r="Q74">
        <v>1</v>
      </c>
      <c r="R74" s="2">
        <v>1</v>
      </c>
      <c r="S74" s="8">
        <f t="shared" si="4"/>
        <v>21385</v>
      </c>
      <c r="T74" s="8">
        <f t="shared" si="5"/>
        <v>6</v>
      </c>
      <c r="U74" s="8">
        <f t="shared" si="6"/>
        <v>0</v>
      </c>
    </row>
    <row r="75" spans="1:21">
      <c r="A75" t="s">
        <v>35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 s="1">
        <v>4</v>
      </c>
      <c r="O75">
        <v>1</v>
      </c>
      <c r="P75">
        <v>0</v>
      </c>
      <c r="Q75">
        <v>1</v>
      </c>
      <c r="R75" s="2">
        <v>1</v>
      </c>
      <c r="S75" s="8">
        <f t="shared" si="4"/>
        <v>21385</v>
      </c>
      <c r="T75" s="8">
        <f t="shared" si="5"/>
        <v>5</v>
      </c>
      <c r="U75" s="8">
        <f t="shared" si="6"/>
        <v>0</v>
      </c>
    </row>
    <row r="76" spans="1:21">
      <c r="A76" t="s">
        <v>40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>
        <v>0</v>
      </c>
      <c r="N76" s="1">
        <v>4</v>
      </c>
      <c r="O76">
        <v>1</v>
      </c>
      <c r="P76">
        <v>0</v>
      </c>
      <c r="Q76">
        <v>1</v>
      </c>
      <c r="R76" s="2">
        <v>1</v>
      </c>
      <c r="S76" s="8">
        <f t="shared" si="4"/>
        <v>21385</v>
      </c>
      <c r="T76" s="8">
        <f t="shared" si="5"/>
        <v>4</v>
      </c>
      <c r="U76" s="8">
        <f t="shared" si="6"/>
        <v>0</v>
      </c>
    </row>
    <row r="77" spans="1:21">
      <c r="A77" t="s">
        <v>45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 s="1">
        <v>4</v>
      </c>
      <c r="O77">
        <v>1</v>
      </c>
      <c r="P77">
        <v>0</v>
      </c>
      <c r="Q77">
        <v>1</v>
      </c>
      <c r="R77" s="2">
        <v>1</v>
      </c>
      <c r="S77" s="8">
        <f t="shared" si="4"/>
        <v>21385</v>
      </c>
      <c r="T77" s="8">
        <f t="shared" si="5"/>
        <v>3</v>
      </c>
      <c r="U77" s="8">
        <f t="shared" si="6"/>
        <v>0</v>
      </c>
    </row>
    <row r="78" spans="1:21">
      <c r="A78" t="s">
        <v>72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 s="1">
        <v>4</v>
      </c>
      <c r="O78">
        <v>1</v>
      </c>
      <c r="P78">
        <v>0</v>
      </c>
      <c r="Q78">
        <v>1</v>
      </c>
      <c r="R78" s="2">
        <v>1</v>
      </c>
      <c r="S78" s="8">
        <f t="shared" si="4"/>
        <v>21385</v>
      </c>
      <c r="T78" s="8">
        <f t="shared" si="5"/>
        <v>2</v>
      </c>
      <c r="U78" s="8">
        <f t="shared" si="6"/>
        <v>0</v>
      </c>
    </row>
    <row r="79" spans="1:21">
      <c r="A79" t="s">
        <v>113</v>
      </c>
      <c r="B79">
        <v>1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 s="1">
        <v>2</v>
      </c>
      <c r="O79">
        <v>1</v>
      </c>
      <c r="P79">
        <v>0</v>
      </c>
      <c r="Q79">
        <v>1</v>
      </c>
      <c r="R79" s="2">
        <v>1</v>
      </c>
      <c r="S79" s="8">
        <f t="shared" si="4"/>
        <v>21385</v>
      </c>
      <c r="T79" s="8">
        <f t="shared" si="5"/>
        <v>1</v>
      </c>
      <c r="U79" s="8">
        <f t="shared" si="6"/>
        <v>1</v>
      </c>
    </row>
    <row r="80" spans="1:21">
      <c r="A80" t="s">
        <v>22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 s="1">
        <v>4</v>
      </c>
      <c r="O80">
        <v>1</v>
      </c>
      <c r="P80">
        <v>0</v>
      </c>
      <c r="Q80">
        <v>1</v>
      </c>
      <c r="R80" s="2">
        <v>1</v>
      </c>
      <c r="S80" s="8">
        <f t="shared" si="4"/>
        <v>21449</v>
      </c>
      <c r="T80" s="8">
        <f t="shared" si="5"/>
        <v>10</v>
      </c>
      <c r="U80" s="8">
        <f t="shared" si="6"/>
        <v>0</v>
      </c>
    </row>
    <row r="81" spans="1:21">
      <c r="A81" t="s">
        <v>28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 s="1">
        <v>4</v>
      </c>
      <c r="O81">
        <v>1</v>
      </c>
      <c r="P81">
        <v>0</v>
      </c>
      <c r="Q81">
        <v>1</v>
      </c>
      <c r="R81" s="2">
        <v>1</v>
      </c>
      <c r="S81" s="8">
        <f t="shared" si="4"/>
        <v>21449</v>
      </c>
      <c r="T81" s="8">
        <f t="shared" si="5"/>
        <v>9</v>
      </c>
      <c r="U81" s="8">
        <f t="shared" si="6"/>
        <v>0</v>
      </c>
    </row>
    <row r="82" spans="1:21">
      <c r="A82" t="s">
        <v>61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 s="1">
        <v>4</v>
      </c>
      <c r="O82">
        <v>1</v>
      </c>
      <c r="P82">
        <v>0</v>
      </c>
      <c r="Q82">
        <v>1</v>
      </c>
      <c r="R82" s="2">
        <v>1</v>
      </c>
      <c r="S82" s="8">
        <f t="shared" si="4"/>
        <v>21449</v>
      </c>
      <c r="T82" s="8">
        <f t="shared" si="5"/>
        <v>8</v>
      </c>
      <c r="U82" s="8">
        <f t="shared" si="6"/>
        <v>0</v>
      </c>
    </row>
    <row r="83" spans="1:21">
      <c r="A83" t="s">
        <v>62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 s="1">
        <v>4</v>
      </c>
      <c r="O83">
        <v>1</v>
      </c>
      <c r="P83">
        <v>0</v>
      </c>
      <c r="Q83">
        <v>1</v>
      </c>
      <c r="R83" s="2">
        <v>1</v>
      </c>
      <c r="S83" s="8">
        <f t="shared" si="4"/>
        <v>21449</v>
      </c>
      <c r="T83" s="8">
        <f t="shared" si="5"/>
        <v>7</v>
      </c>
      <c r="U83" s="8">
        <f t="shared" si="6"/>
        <v>0</v>
      </c>
    </row>
    <row r="84" spans="1:21">
      <c r="A84" t="s">
        <v>64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 s="1">
        <v>4</v>
      </c>
      <c r="O84">
        <v>1</v>
      </c>
      <c r="P84">
        <v>0</v>
      </c>
      <c r="Q84">
        <v>1</v>
      </c>
      <c r="R84" s="2">
        <v>1</v>
      </c>
      <c r="S84" s="8">
        <f t="shared" si="4"/>
        <v>21449</v>
      </c>
      <c r="T84" s="8">
        <f t="shared" si="5"/>
        <v>6</v>
      </c>
      <c r="U84" s="8">
        <f t="shared" si="6"/>
        <v>0</v>
      </c>
    </row>
    <row r="85" spans="1:21">
      <c r="A85" t="s">
        <v>67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 s="1">
        <v>4</v>
      </c>
      <c r="O85">
        <v>1</v>
      </c>
      <c r="P85">
        <v>0</v>
      </c>
      <c r="Q85">
        <v>1</v>
      </c>
      <c r="R85" s="2">
        <v>1</v>
      </c>
      <c r="S85" s="8">
        <f t="shared" si="4"/>
        <v>21449</v>
      </c>
      <c r="T85" s="8">
        <f t="shared" si="5"/>
        <v>5</v>
      </c>
      <c r="U85" s="8">
        <f t="shared" si="6"/>
        <v>0</v>
      </c>
    </row>
    <row r="86" spans="1:21">
      <c r="A86" t="s">
        <v>81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 s="1">
        <v>4</v>
      </c>
      <c r="O86">
        <v>1</v>
      </c>
      <c r="P86">
        <v>0</v>
      </c>
      <c r="Q86">
        <v>1</v>
      </c>
      <c r="R86" s="2">
        <v>1</v>
      </c>
      <c r="S86" s="8">
        <f t="shared" si="4"/>
        <v>21449</v>
      </c>
      <c r="T86" s="8">
        <f t="shared" si="5"/>
        <v>4</v>
      </c>
      <c r="U86" s="8">
        <f t="shared" si="6"/>
        <v>0</v>
      </c>
    </row>
    <row r="87" spans="1:21">
      <c r="A87" t="s">
        <v>84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 s="1">
        <v>4</v>
      </c>
      <c r="O87">
        <v>1</v>
      </c>
      <c r="P87">
        <v>0</v>
      </c>
      <c r="Q87">
        <v>1</v>
      </c>
      <c r="R87" s="2">
        <v>1</v>
      </c>
      <c r="S87" s="8">
        <f t="shared" si="4"/>
        <v>21449</v>
      </c>
      <c r="T87" s="8">
        <f t="shared" si="5"/>
        <v>3</v>
      </c>
      <c r="U87" s="8">
        <f t="shared" si="6"/>
        <v>0</v>
      </c>
    </row>
    <row r="88" spans="1:21">
      <c r="A88" t="s">
        <v>86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 s="1">
        <v>4</v>
      </c>
      <c r="O88">
        <v>1</v>
      </c>
      <c r="P88">
        <v>0</v>
      </c>
      <c r="Q88">
        <v>1</v>
      </c>
      <c r="R88" s="2">
        <v>1</v>
      </c>
      <c r="S88" s="8">
        <f t="shared" si="4"/>
        <v>21449</v>
      </c>
      <c r="T88" s="8">
        <f t="shared" si="5"/>
        <v>2</v>
      </c>
      <c r="U88" s="8">
        <f t="shared" si="6"/>
        <v>0</v>
      </c>
    </row>
    <row r="89" spans="1:21">
      <c r="A89" t="s">
        <v>115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 s="1">
        <v>4</v>
      </c>
      <c r="O89">
        <v>1</v>
      </c>
      <c r="P89">
        <v>0</v>
      </c>
      <c r="Q89">
        <v>1</v>
      </c>
      <c r="R89" s="2">
        <v>1</v>
      </c>
      <c r="S89" s="8">
        <f t="shared" si="4"/>
        <v>21449</v>
      </c>
      <c r="T89" s="8">
        <f t="shared" si="5"/>
        <v>1</v>
      </c>
      <c r="U89" s="8">
        <f t="shared" si="6"/>
        <v>1</v>
      </c>
    </row>
    <row r="90" spans="1:21">
      <c r="A90" t="s">
        <v>65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 s="1">
        <v>4</v>
      </c>
      <c r="O90">
        <v>1</v>
      </c>
      <c r="P90">
        <v>0</v>
      </c>
      <c r="Q90">
        <v>1</v>
      </c>
      <c r="R90" s="2">
        <v>1</v>
      </c>
      <c r="S90" s="8">
        <f t="shared" si="4"/>
        <v>21481</v>
      </c>
      <c r="T90" s="8">
        <f t="shared" si="5"/>
        <v>1</v>
      </c>
      <c r="U90" s="8">
        <f t="shared" si="6"/>
        <v>1</v>
      </c>
    </row>
    <row r="91" spans="1:21">
      <c r="A91" t="s">
        <v>36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  <c r="N91" s="1">
        <v>0</v>
      </c>
      <c r="O91">
        <v>1</v>
      </c>
      <c r="P91">
        <v>0</v>
      </c>
      <c r="Q91">
        <v>1</v>
      </c>
      <c r="R91" s="2">
        <v>4</v>
      </c>
      <c r="S91" s="8">
        <f t="shared" si="4"/>
        <v>23012</v>
      </c>
      <c r="T91" s="8">
        <f t="shared" si="5"/>
        <v>3</v>
      </c>
      <c r="U91" s="8">
        <f t="shared" si="6"/>
        <v>0</v>
      </c>
    </row>
    <row r="92" spans="1:21">
      <c r="A92" t="s">
        <v>77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1</v>
      </c>
      <c r="I92">
        <v>1</v>
      </c>
      <c r="J92">
        <v>1</v>
      </c>
      <c r="K92">
        <v>0</v>
      </c>
      <c r="L92">
        <v>0</v>
      </c>
      <c r="M92">
        <v>1</v>
      </c>
      <c r="N92" s="1">
        <v>0</v>
      </c>
      <c r="O92">
        <v>1</v>
      </c>
      <c r="P92">
        <v>0</v>
      </c>
      <c r="Q92">
        <v>1</v>
      </c>
      <c r="R92" s="2">
        <v>4</v>
      </c>
      <c r="S92" s="8">
        <f t="shared" si="4"/>
        <v>23012</v>
      </c>
      <c r="T92" s="8">
        <f t="shared" si="5"/>
        <v>2</v>
      </c>
      <c r="U92" s="8">
        <f t="shared" si="6"/>
        <v>0</v>
      </c>
    </row>
    <row r="93" spans="1:21">
      <c r="A93" t="s">
        <v>109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 s="1">
        <v>0</v>
      </c>
      <c r="O93">
        <v>1</v>
      </c>
      <c r="P93">
        <v>0</v>
      </c>
      <c r="Q93">
        <v>1</v>
      </c>
      <c r="R93" s="2">
        <v>4</v>
      </c>
      <c r="S93" s="8">
        <f t="shared" si="4"/>
        <v>23012</v>
      </c>
      <c r="T93" s="8">
        <f t="shared" si="5"/>
        <v>1</v>
      </c>
      <c r="U93" s="8">
        <f t="shared" si="6"/>
        <v>1</v>
      </c>
    </row>
    <row r="94" spans="1:21">
      <c r="A94" t="s">
        <v>37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 s="1">
        <v>0</v>
      </c>
      <c r="O94">
        <v>1</v>
      </c>
      <c r="P94">
        <v>0</v>
      </c>
      <c r="Q94">
        <v>1</v>
      </c>
      <c r="R94" s="2">
        <v>1</v>
      </c>
      <c r="S94" s="8">
        <f t="shared" si="4"/>
        <v>23528</v>
      </c>
      <c r="T94" s="8">
        <f t="shared" si="5"/>
        <v>2</v>
      </c>
      <c r="U94" s="8">
        <f t="shared" si="6"/>
        <v>0</v>
      </c>
    </row>
    <row r="95" spans="1:21">
      <c r="A95" t="s">
        <v>83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 s="1">
        <v>0</v>
      </c>
      <c r="O95">
        <v>1</v>
      </c>
      <c r="P95">
        <v>0</v>
      </c>
      <c r="Q95">
        <v>1</v>
      </c>
      <c r="R95" s="2">
        <v>1</v>
      </c>
      <c r="S95" s="8">
        <f t="shared" si="4"/>
        <v>23528</v>
      </c>
      <c r="T95" s="8">
        <f t="shared" si="5"/>
        <v>1</v>
      </c>
      <c r="U95" s="8">
        <f t="shared" si="6"/>
        <v>1</v>
      </c>
    </row>
    <row r="96" spans="1:21">
      <c r="A96" t="s">
        <v>92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 s="1">
        <v>2</v>
      </c>
      <c r="O96">
        <v>1</v>
      </c>
      <c r="P96">
        <v>0</v>
      </c>
      <c r="Q96">
        <v>1</v>
      </c>
      <c r="R96" s="2">
        <v>1</v>
      </c>
      <c r="S96" s="8">
        <f t="shared" si="4"/>
        <v>23529</v>
      </c>
      <c r="T96" s="8">
        <f t="shared" si="5"/>
        <v>1</v>
      </c>
      <c r="U96" s="8">
        <f t="shared" si="6"/>
        <v>1</v>
      </c>
    </row>
    <row r="97" spans="1:21">
      <c r="A97" t="s">
        <v>103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  <c r="N97" s="1">
        <v>0</v>
      </c>
      <c r="O97">
        <v>1</v>
      </c>
      <c r="P97">
        <v>0</v>
      </c>
      <c r="Q97">
        <v>1</v>
      </c>
      <c r="R97" s="2">
        <v>4</v>
      </c>
      <c r="S97" s="8">
        <f t="shared" si="4"/>
        <v>24036</v>
      </c>
      <c r="T97" s="8">
        <f t="shared" si="5"/>
        <v>1</v>
      </c>
      <c r="U97" s="8">
        <f t="shared" si="6"/>
        <v>1</v>
      </c>
    </row>
    <row r="98" spans="1:21">
      <c r="A98" t="s">
        <v>46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 s="1">
        <v>2</v>
      </c>
      <c r="O98">
        <v>0</v>
      </c>
      <c r="P98">
        <v>1</v>
      </c>
      <c r="Q98">
        <v>1</v>
      </c>
      <c r="R98" s="2">
        <v>1</v>
      </c>
      <c r="S98" s="8">
        <f t="shared" si="4"/>
        <v>25545</v>
      </c>
      <c r="T98" s="8">
        <f t="shared" si="5"/>
        <v>1</v>
      </c>
      <c r="U98" s="8">
        <f t="shared" si="6"/>
        <v>1</v>
      </c>
    </row>
    <row r="99" spans="1:21">
      <c r="A99" t="s">
        <v>24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 s="1">
        <v>4</v>
      </c>
      <c r="O99">
        <v>1</v>
      </c>
      <c r="P99">
        <v>1</v>
      </c>
      <c r="Q99">
        <v>1</v>
      </c>
      <c r="R99" s="2">
        <v>1</v>
      </c>
      <c r="S99" s="8">
        <f t="shared" si="4"/>
        <v>29577</v>
      </c>
      <c r="T99" s="8">
        <f t="shared" si="5"/>
        <v>4</v>
      </c>
      <c r="U99" s="8">
        <f t="shared" si="6"/>
        <v>0</v>
      </c>
    </row>
    <row r="100" spans="1:21">
      <c r="A100" t="s">
        <v>48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 s="1">
        <v>4</v>
      </c>
      <c r="O100">
        <v>1</v>
      </c>
      <c r="P100">
        <v>1</v>
      </c>
      <c r="Q100">
        <v>1</v>
      </c>
      <c r="R100" s="2">
        <v>1</v>
      </c>
      <c r="S100" s="8">
        <f t="shared" si="4"/>
        <v>29577</v>
      </c>
      <c r="T100" s="8">
        <f t="shared" si="5"/>
        <v>3</v>
      </c>
      <c r="U100" s="8">
        <f t="shared" si="6"/>
        <v>0</v>
      </c>
    </row>
    <row r="101" spans="1:21">
      <c r="A101" t="s">
        <v>82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 s="1">
        <v>4</v>
      </c>
      <c r="O101">
        <v>1</v>
      </c>
      <c r="P101">
        <v>1</v>
      </c>
      <c r="Q101">
        <v>1</v>
      </c>
      <c r="R101" s="2">
        <v>1</v>
      </c>
      <c r="S101" s="8">
        <f t="shared" si="4"/>
        <v>29577</v>
      </c>
      <c r="T101" s="8">
        <f t="shared" si="5"/>
        <v>2</v>
      </c>
      <c r="U101" s="8">
        <f t="shared" si="6"/>
        <v>0</v>
      </c>
    </row>
    <row r="102" spans="1:21">
      <c r="A102" t="s">
        <v>87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 s="1">
        <v>4</v>
      </c>
      <c r="O102">
        <v>1</v>
      </c>
      <c r="P102">
        <v>1</v>
      </c>
      <c r="Q102">
        <v>1</v>
      </c>
      <c r="R102" s="2">
        <v>1</v>
      </c>
      <c r="S102" s="8">
        <f t="shared" si="4"/>
        <v>29577</v>
      </c>
      <c r="T102" s="8">
        <f t="shared" si="5"/>
        <v>1</v>
      </c>
      <c r="U102" s="8">
        <f t="shared" si="6"/>
        <v>1</v>
      </c>
    </row>
    <row r="103" spans="1:21">
      <c r="A103" t="s">
        <v>85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 s="1">
        <v>4</v>
      </c>
      <c r="O103">
        <v>1</v>
      </c>
      <c r="P103">
        <v>1</v>
      </c>
      <c r="Q103">
        <v>1</v>
      </c>
      <c r="R103" s="2">
        <v>1</v>
      </c>
      <c r="S103" s="8">
        <f t="shared" si="4"/>
        <v>29641</v>
      </c>
      <c r="T103" s="8">
        <f t="shared" si="5"/>
        <v>1</v>
      </c>
      <c r="U103" s="8">
        <f t="shared" si="6"/>
        <v>1</v>
      </c>
    </row>
  </sheetData>
  <autoFilter ref="A2:S2">
    <sortState ref="A3:S103">
      <sortCondition ref="S2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4"/>
  <sheetViews>
    <sheetView topLeftCell="F1" workbookViewId="0">
      <selection activeCell="Y5" sqref="Y5"/>
    </sheetView>
  </sheetViews>
  <sheetFormatPr defaultRowHeight="14.4"/>
  <cols>
    <col min="1" max="1" width="13" customWidth="1"/>
    <col min="14" max="14" width="9.88671875" customWidth="1"/>
    <col min="15" max="15" width="8.77734375" customWidth="1"/>
    <col min="25" max="25" width="11.21875" style="8" bestFit="1" customWidth="1"/>
    <col min="26" max="26" width="8.109375" bestFit="1" customWidth="1"/>
    <col min="27" max="27" width="12.44140625" bestFit="1" customWidth="1"/>
  </cols>
  <sheetData>
    <row r="1" spans="1:27">
      <c r="O1" s="16" t="s">
        <v>130</v>
      </c>
      <c r="P1" s="17"/>
      <c r="Q1" s="17"/>
      <c r="R1" s="17"/>
      <c r="S1" s="17"/>
      <c r="T1" s="18"/>
    </row>
    <row r="2" spans="1:27" s="3" customFormat="1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 t="s">
        <v>125</v>
      </c>
      <c r="O2" s="13">
        <v>12</v>
      </c>
      <c r="P2" s="14">
        <v>13</v>
      </c>
      <c r="Q2" s="14">
        <v>14</v>
      </c>
      <c r="R2" s="14">
        <v>15</v>
      </c>
      <c r="S2" s="14">
        <v>16</v>
      </c>
      <c r="T2" s="15">
        <v>17</v>
      </c>
      <c r="U2" s="3">
        <v>18</v>
      </c>
      <c r="V2" s="3">
        <v>19</v>
      </c>
      <c r="W2" s="3">
        <v>20</v>
      </c>
      <c r="X2" s="3" t="s">
        <v>126</v>
      </c>
      <c r="Y2" s="3" t="s">
        <v>127</v>
      </c>
      <c r="Z2" s="3" t="s">
        <v>128</v>
      </c>
      <c r="AA2" s="3" t="s">
        <v>129</v>
      </c>
    </row>
    <row r="3" spans="1:27">
      <c r="A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13</v>
      </c>
      <c r="O3" s="9" t="s">
        <v>118</v>
      </c>
      <c r="P3" s="9" t="s">
        <v>119</v>
      </c>
      <c r="Q3" s="9" t="s">
        <v>120</v>
      </c>
      <c r="R3" s="9" t="s">
        <v>121</v>
      </c>
      <c r="S3" s="9" t="s">
        <v>122</v>
      </c>
      <c r="T3" s="9" t="s">
        <v>123</v>
      </c>
      <c r="U3" s="4" t="s">
        <v>14</v>
      </c>
      <c r="V3" s="4" t="s">
        <v>15</v>
      </c>
      <c r="W3" s="4" t="s">
        <v>16</v>
      </c>
      <c r="X3" s="6" t="s">
        <v>17</v>
      </c>
      <c r="Y3" s="7" t="s">
        <v>124</v>
      </c>
      <c r="Z3" s="8"/>
      <c r="AA3" s="11">
        <f>SUM(AA4:AA104)</f>
        <v>59</v>
      </c>
    </row>
    <row r="4" spans="1:27">
      <c r="A4" t="s">
        <v>31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0">
        <f t="shared" ref="O4:O35" si="0">+IF($N4=0,1,0)</f>
        <v>1</v>
      </c>
      <c r="P4" s="10">
        <f t="shared" ref="P4:P35" si="1">+IF($N4=2,1,0)</f>
        <v>0</v>
      </c>
      <c r="Q4" s="10">
        <f t="shared" ref="Q4:Q35" si="2">+IF($N4=4,1,0)</f>
        <v>0</v>
      </c>
      <c r="R4" s="10">
        <f t="shared" ref="R4:R35" si="3">+IF($N4=5,1,0)</f>
        <v>0</v>
      </c>
      <c r="S4" s="10">
        <f t="shared" ref="S4:S35" si="4">+IF($N4=6,1,0)</f>
        <v>0</v>
      </c>
      <c r="T4" s="10">
        <f t="shared" ref="T4:T35" si="5">+IF($N4=8,1,0)</f>
        <v>0</v>
      </c>
      <c r="U4">
        <v>0</v>
      </c>
      <c r="V4">
        <v>0</v>
      </c>
      <c r="W4">
        <v>0</v>
      </c>
      <c r="X4" s="2">
        <v>7</v>
      </c>
      <c r="Y4" s="8">
        <f>+B4*2^$B$2+C4*2^$C$2+D4*2^$D$2+E4*2^$E$2+F4*2^$F$2+G4*2^$G$2+H4*2^$H$2+I4*2^$I$2+J4*2^$J$2+K4*2^$K$2+L4*2^$L$2+M4*2^$M$2+O4*2^$O$2+P4*2^$P$2+Q4*2^$Q$2+R4*2^$R$2+S4*2^$S$2+T4*2^$T$2+U4*2^$U$2+V4*2^$V$2+W4*2^$W$2</f>
        <v>4164</v>
      </c>
      <c r="Z4" s="8">
        <f>COUNTIF(Y4:Y104,Y4:Y104)</f>
        <v>1</v>
      </c>
      <c r="AA4" s="8">
        <f>+IF(Z4=1,1,0)</f>
        <v>1</v>
      </c>
    </row>
    <row r="5" spans="1:27">
      <c r="A5" t="s">
        <v>98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 s="1">
        <v>0</v>
      </c>
      <c r="O5" s="10">
        <f t="shared" si="0"/>
        <v>1</v>
      </c>
      <c r="P5" s="10">
        <f t="shared" si="1"/>
        <v>0</v>
      </c>
      <c r="Q5" s="10">
        <f t="shared" si="2"/>
        <v>0</v>
      </c>
      <c r="R5" s="10">
        <f t="shared" si="3"/>
        <v>0</v>
      </c>
      <c r="S5" s="10">
        <f t="shared" si="4"/>
        <v>0</v>
      </c>
      <c r="T5" s="10">
        <f t="shared" si="5"/>
        <v>0</v>
      </c>
      <c r="U5">
        <v>0</v>
      </c>
      <c r="V5">
        <v>0</v>
      </c>
      <c r="W5">
        <v>0</v>
      </c>
      <c r="X5" s="2">
        <v>7</v>
      </c>
      <c r="Y5" s="8">
        <f t="shared" ref="Y4:Y35" si="6">+B5*2^$B$2+C5*2^$C$2+D5*2^$D$2+E5*2^$E$2+F5*2^$F$2+G5*2^$G$2+H5*2^$H$2+I5*2^$I$2+J5*2^$J$2+K5*2^$K$2+L5*2^$L$2+M5*2^$M$2+O5*2^$O$2+P5*2^$P$2+Q5*2^$Q$2+R5*2^$R$2+S5*2^$S$2+T5*2^$T$2+U5*2^$U$2+V5*2^$V$2+W5*2^$W$2</f>
        <v>4612</v>
      </c>
      <c r="Z5" s="8">
        <f t="shared" ref="Z5:Z68" si="7">COUNTIF(Y5:Y105,Y5:Y105)</f>
        <v>2</v>
      </c>
      <c r="AA5" s="8">
        <f t="shared" ref="AA5:AA68" si="8">+IF(Z5=1,1,0)</f>
        <v>0</v>
      </c>
    </row>
    <row r="6" spans="1:27">
      <c r="A6" t="s">
        <v>116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 s="1">
        <v>0</v>
      </c>
      <c r="O6" s="10">
        <f t="shared" si="0"/>
        <v>1</v>
      </c>
      <c r="P6" s="10">
        <f t="shared" si="1"/>
        <v>0</v>
      </c>
      <c r="Q6" s="10">
        <f t="shared" si="2"/>
        <v>0</v>
      </c>
      <c r="R6" s="10">
        <f t="shared" si="3"/>
        <v>0</v>
      </c>
      <c r="S6" s="10">
        <f t="shared" si="4"/>
        <v>0</v>
      </c>
      <c r="T6" s="10">
        <f t="shared" si="5"/>
        <v>0</v>
      </c>
      <c r="U6">
        <v>0</v>
      </c>
      <c r="V6">
        <v>0</v>
      </c>
      <c r="W6">
        <v>0</v>
      </c>
      <c r="X6" s="2">
        <v>7</v>
      </c>
      <c r="Y6" s="8">
        <f t="shared" si="6"/>
        <v>4612</v>
      </c>
      <c r="Z6" s="8">
        <f>COUNTIF(Y6:Y106,Y6:Y106)</f>
        <v>1</v>
      </c>
      <c r="AA6" s="8">
        <f t="shared" si="8"/>
        <v>1</v>
      </c>
    </row>
    <row r="7" spans="1:27">
      <c r="A7" t="s">
        <v>94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 s="1">
        <v>0</v>
      </c>
      <c r="O7" s="10">
        <f t="shared" si="0"/>
        <v>1</v>
      </c>
      <c r="P7" s="10">
        <f t="shared" si="1"/>
        <v>0</v>
      </c>
      <c r="Q7" s="10">
        <f t="shared" si="2"/>
        <v>0</v>
      </c>
      <c r="R7" s="10">
        <f t="shared" si="3"/>
        <v>0</v>
      </c>
      <c r="S7" s="10">
        <f t="shared" si="4"/>
        <v>0</v>
      </c>
      <c r="T7" s="10">
        <f t="shared" si="5"/>
        <v>0</v>
      </c>
      <c r="U7">
        <v>0</v>
      </c>
      <c r="V7">
        <v>0</v>
      </c>
      <c r="W7">
        <v>0</v>
      </c>
      <c r="X7" s="2">
        <v>7</v>
      </c>
      <c r="Y7" s="8">
        <f t="shared" si="6"/>
        <v>5220</v>
      </c>
      <c r="Z7" s="8">
        <f t="shared" si="7"/>
        <v>1</v>
      </c>
      <c r="AA7" s="8">
        <f t="shared" si="8"/>
        <v>1</v>
      </c>
    </row>
    <row r="8" spans="1:27">
      <c r="A8" t="s">
        <v>32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 s="1">
        <v>4</v>
      </c>
      <c r="O8" s="10">
        <f t="shared" si="0"/>
        <v>0</v>
      </c>
      <c r="P8" s="10">
        <f t="shared" si="1"/>
        <v>0</v>
      </c>
      <c r="Q8" s="10">
        <f t="shared" si="2"/>
        <v>1</v>
      </c>
      <c r="R8" s="10">
        <f t="shared" si="3"/>
        <v>0</v>
      </c>
      <c r="S8" s="10">
        <f t="shared" si="4"/>
        <v>0</v>
      </c>
      <c r="T8" s="10">
        <f t="shared" si="5"/>
        <v>0</v>
      </c>
      <c r="U8">
        <v>0</v>
      </c>
      <c r="V8">
        <v>0</v>
      </c>
      <c r="W8">
        <v>0</v>
      </c>
      <c r="X8" s="2">
        <v>7</v>
      </c>
      <c r="Y8" s="8">
        <f t="shared" si="6"/>
        <v>16484</v>
      </c>
      <c r="Z8" s="8">
        <f t="shared" si="7"/>
        <v>1</v>
      </c>
      <c r="AA8" s="8">
        <f t="shared" si="8"/>
        <v>1</v>
      </c>
    </row>
    <row r="9" spans="1:27">
      <c r="A9" t="s">
        <v>106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 s="1">
        <v>4</v>
      </c>
      <c r="O9" s="10">
        <f t="shared" si="0"/>
        <v>0</v>
      </c>
      <c r="P9" s="10">
        <f t="shared" si="1"/>
        <v>0</v>
      </c>
      <c r="Q9" s="10">
        <f t="shared" si="2"/>
        <v>1</v>
      </c>
      <c r="R9" s="10">
        <f t="shared" si="3"/>
        <v>0</v>
      </c>
      <c r="S9" s="10">
        <f t="shared" si="4"/>
        <v>0</v>
      </c>
      <c r="T9" s="10">
        <f t="shared" si="5"/>
        <v>0</v>
      </c>
      <c r="U9">
        <v>0</v>
      </c>
      <c r="V9">
        <v>0</v>
      </c>
      <c r="W9">
        <v>0</v>
      </c>
      <c r="X9" s="2">
        <v>5</v>
      </c>
      <c r="Y9" s="8">
        <f t="shared" si="6"/>
        <v>17316</v>
      </c>
      <c r="Z9" s="8">
        <f t="shared" si="7"/>
        <v>1</v>
      </c>
      <c r="AA9" s="8">
        <f t="shared" si="8"/>
        <v>1</v>
      </c>
    </row>
    <row r="10" spans="1:27">
      <c r="A10" t="s">
        <v>43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 s="1">
        <v>4</v>
      </c>
      <c r="O10" s="10">
        <f t="shared" si="0"/>
        <v>0</v>
      </c>
      <c r="P10" s="10">
        <f t="shared" si="1"/>
        <v>0</v>
      </c>
      <c r="Q10" s="10">
        <f t="shared" si="2"/>
        <v>1</v>
      </c>
      <c r="R10" s="10">
        <f t="shared" si="3"/>
        <v>0</v>
      </c>
      <c r="S10" s="10">
        <f t="shared" si="4"/>
        <v>0</v>
      </c>
      <c r="T10" s="10">
        <f t="shared" si="5"/>
        <v>0</v>
      </c>
      <c r="U10">
        <v>0</v>
      </c>
      <c r="V10">
        <v>0</v>
      </c>
      <c r="W10">
        <v>0</v>
      </c>
      <c r="X10" s="2">
        <v>5</v>
      </c>
      <c r="Y10" s="8">
        <f t="shared" si="6"/>
        <v>17380</v>
      </c>
      <c r="Z10" s="8">
        <f>COUNTIF(Y10:Y110,Y10:Y110)</f>
        <v>1</v>
      </c>
      <c r="AA10" s="8">
        <f t="shared" si="8"/>
        <v>1</v>
      </c>
    </row>
    <row r="11" spans="1:27">
      <c r="A11" t="s">
        <v>43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 s="1">
        <v>4</v>
      </c>
      <c r="O11" s="10">
        <f t="shared" si="0"/>
        <v>0</v>
      </c>
      <c r="P11" s="10">
        <f t="shared" si="1"/>
        <v>0</v>
      </c>
      <c r="Q11" s="10">
        <f>+IF($N11=4,1,0)</f>
        <v>1</v>
      </c>
      <c r="R11" s="10">
        <f t="shared" si="3"/>
        <v>0</v>
      </c>
      <c r="S11" s="10">
        <f t="shared" si="4"/>
        <v>0</v>
      </c>
      <c r="T11" s="10">
        <f t="shared" si="5"/>
        <v>0</v>
      </c>
      <c r="U11">
        <v>0</v>
      </c>
      <c r="V11">
        <v>0</v>
      </c>
      <c r="W11">
        <v>0</v>
      </c>
      <c r="X11" s="2">
        <v>5</v>
      </c>
      <c r="Y11" s="8">
        <f t="shared" si="6"/>
        <v>18404</v>
      </c>
      <c r="Z11" s="8">
        <f t="shared" si="7"/>
        <v>1</v>
      </c>
      <c r="AA11" s="8">
        <f t="shared" si="8"/>
        <v>1</v>
      </c>
    </row>
    <row r="12" spans="1:27">
      <c r="A12" t="s">
        <v>102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 s="1">
        <v>5</v>
      </c>
      <c r="O12" s="10">
        <f t="shared" si="0"/>
        <v>0</v>
      </c>
      <c r="P12" s="10">
        <f t="shared" si="1"/>
        <v>0</v>
      </c>
      <c r="Q12" s="10">
        <f t="shared" si="2"/>
        <v>0</v>
      </c>
      <c r="R12" s="10">
        <f t="shared" si="3"/>
        <v>1</v>
      </c>
      <c r="S12" s="10">
        <f t="shared" si="4"/>
        <v>0</v>
      </c>
      <c r="T12" s="10">
        <f t="shared" si="5"/>
        <v>0</v>
      </c>
      <c r="U12">
        <v>0</v>
      </c>
      <c r="V12">
        <v>0</v>
      </c>
      <c r="W12">
        <v>0</v>
      </c>
      <c r="X12" s="2">
        <v>7</v>
      </c>
      <c r="Y12" s="8">
        <f t="shared" si="6"/>
        <v>32868</v>
      </c>
      <c r="Z12" s="8">
        <f t="shared" si="7"/>
        <v>1</v>
      </c>
      <c r="AA12" s="8">
        <f t="shared" si="8"/>
        <v>1</v>
      </c>
    </row>
    <row r="13" spans="1:27">
      <c r="A13" t="s">
        <v>33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6</v>
      </c>
      <c r="O13" s="10">
        <f t="shared" si="0"/>
        <v>0</v>
      </c>
      <c r="P13" s="10">
        <f t="shared" si="1"/>
        <v>0</v>
      </c>
      <c r="Q13" s="10">
        <f t="shared" si="2"/>
        <v>0</v>
      </c>
      <c r="R13" s="10">
        <f t="shared" si="3"/>
        <v>0</v>
      </c>
      <c r="S13" s="10">
        <f t="shared" si="4"/>
        <v>1</v>
      </c>
      <c r="T13" s="10">
        <f t="shared" si="5"/>
        <v>0</v>
      </c>
      <c r="U13">
        <v>0</v>
      </c>
      <c r="V13">
        <v>0</v>
      </c>
      <c r="W13">
        <v>0</v>
      </c>
      <c r="X13" s="2">
        <v>7</v>
      </c>
      <c r="Y13" s="8">
        <f t="shared" si="6"/>
        <v>65636</v>
      </c>
      <c r="Z13" s="8">
        <f t="shared" si="7"/>
        <v>2</v>
      </c>
      <c r="AA13" s="8">
        <f t="shared" si="8"/>
        <v>0</v>
      </c>
    </row>
    <row r="14" spans="1:27">
      <c r="A14" t="s">
        <v>63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6</v>
      </c>
      <c r="O14" s="10">
        <f t="shared" si="0"/>
        <v>0</v>
      </c>
      <c r="P14" s="10">
        <f t="shared" si="1"/>
        <v>0</v>
      </c>
      <c r="Q14" s="10">
        <f t="shared" si="2"/>
        <v>0</v>
      </c>
      <c r="R14" s="10">
        <f t="shared" si="3"/>
        <v>0</v>
      </c>
      <c r="S14" s="10">
        <f>+IF($N14=6,1,0)</f>
        <v>1</v>
      </c>
      <c r="T14" s="10">
        <f t="shared" si="5"/>
        <v>0</v>
      </c>
      <c r="U14">
        <v>0</v>
      </c>
      <c r="V14">
        <v>0</v>
      </c>
      <c r="W14">
        <v>0</v>
      </c>
      <c r="X14" s="2">
        <v>7</v>
      </c>
      <c r="Y14" s="8">
        <f t="shared" si="6"/>
        <v>65636</v>
      </c>
      <c r="Z14" s="8">
        <f t="shared" si="7"/>
        <v>1</v>
      </c>
      <c r="AA14" s="8">
        <f t="shared" si="8"/>
        <v>1</v>
      </c>
    </row>
    <row r="15" spans="1:27">
      <c r="A15" t="s">
        <v>42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 s="1">
        <v>6</v>
      </c>
      <c r="O15" s="10">
        <f t="shared" si="0"/>
        <v>0</v>
      </c>
      <c r="P15" s="10">
        <f t="shared" si="1"/>
        <v>0</v>
      </c>
      <c r="Q15" s="10">
        <f t="shared" si="2"/>
        <v>0</v>
      </c>
      <c r="R15" s="10">
        <f t="shared" si="3"/>
        <v>0</v>
      </c>
      <c r="S15" s="10">
        <f t="shared" si="4"/>
        <v>1</v>
      </c>
      <c r="T15" s="10">
        <f t="shared" si="5"/>
        <v>0</v>
      </c>
      <c r="U15">
        <v>0</v>
      </c>
      <c r="V15">
        <v>0</v>
      </c>
      <c r="W15">
        <v>0</v>
      </c>
      <c r="X15" s="2">
        <v>6</v>
      </c>
      <c r="Y15" s="8">
        <f t="shared" si="6"/>
        <v>66052</v>
      </c>
      <c r="Z15" s="8">
        <f t="shared" si="7"/>
        <v>2</v>
      </c>
      <c r="AA15" s="8">
        <f t="shared" si="8"/>
        <v>0</v>
      </c>
    </row>
    <row r="16" spans="1:27">
      <c r="A16" t="s">
        <v>105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 s="1">
        <v>6</v>
      </c>
      <c r="O16" s="10">
        <f t="shared" si="0"/>
        <v>0</v>
      </c>
      <c r="P16" s="10">
        <f t="shared" si="1"/>
        <v>0</v>
      </c>
      <c r="Q16" s="10">
        <f t="shared" si="2"/>
        <v>0</v>
      </c>
      <c r="R16" s="10">
        <f t="shared" si="3"/>
        <v>0</v>
      </c>
      <c r="S16" s="10">
        <f t="shared" si="4"/>
        <v>1</v>
      </c>
      <c r="T16" s="10">
        <f t="shared" si="5"/>
        <v>0</v>
      </c>
      <c r="U16">
        <v>0</v>
      </c>
      <c r="V16">
        <v>0</v>
      </c>
      <c r="W16">
        <v>0</v>
      </c>
      <c r="X16" s="2">
        <v>6</v>
      </c>
      <c r="Y16" s="8">
        <f t="shared" si="6"/>
        <v>66052</v>
      </c>
      <c r="Z16" s="8">
        <f t="shared" si="7"/>
        <v>1</v>
      </c>
      <c r="AA16" s="8">
        <f t="shared" si="8"/>
        <v>1</v>
      </c>
    </row>
    <row r="17" spans="1:27">
      <c r="A17" t="s">
        <v>47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 s="1">
        <v>6</v>
      </c>
      <c r="O17" s="10">
        <f t="shared" si="0"/>
        <v>0</v>
      </c>
      <c r="P17" s="10">
        <f t="shared" si="1"/>
        <v>0</v>
      </c>
      <c r="Q17" s="10">
        <f t="shared" si="2"/>
        <v>0</v>
      </c>
      <c r="R17" s="10">
        <f t="shared" si="3"/>
        <v>0</v>
      </c>
      <c r="S17" s="10">
        <f t="shared" si="4"/>
        <v>1</v>
      </c>
      <c r="T17" s="10">
        <f t="shared" si="5"/>
        <v>0</v>
      </c>
      <c r="U17">
        <v>0</v>
      </c>
      <c r="V17">
        <v>0</v>
      </c>
      <c r="W17">
        <v>0</v>
      </c>
      <c r="X17" s="2">
        <v>6</v>
      </c>
      <c r="Y17" s="8">
        <f t="shared" si="6"/>
        <v>66068</v>
      </c>
      <c r="Z17" s="8">
        <f t="shared" si="7"/>
        <v>1</v>
      </c>
      <c r="AA17" s="8">
        <f t="shared" si="8"/>
        <v>1</v>
      </c>
    </row>
    <row r="18" spans="1:27">
      <c r="A18" t="s">
        <v>57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 s="1">
        <v>6</v>
      </c>
      <c r="O18" s="10">
        <f t="shared" si="0"/>
        <v>0</v>
      </c>
      <c r="P18" s="10">
        <f t="shared" si="1"/>
        <v>0</v>
      </c>
      <c r="Q18" s="10">
        <f t="shared" si="2"/>
        <v>0</v>
      </c>
      <c r="R18" s="10">
        <f t="shared" si="3"/>
        <v>0</v>
      </c>
      <c r="S18" s="10">
        <f t="shared" si="4"/>
        <v>1</v>
      </c>
      <c r="T18" s="10">
        <f t="shared" si="5"/>
        <v>0</v>
      </c>
      <c r="U18">
        <v>0</v>
      </c>
      <c r="V18">
        <v>0</v>
      </c>
      <c r="W18">
        <v>0</v>
      </c>
      <c r="X18" s="2">
        <v>6</v>
      </c>
      <c r="Y18" s="8">
        <f t="shared" si="6"/>
        <v>66069</v>
      </c>
      <c r="Z18" s="8">
        <f t="shared" si="7"/>
        <v>2</v>
      </c>
      <c r="AA18" s="8">
        <f t="shared" si="8"/>
        <v>0</v>
      </c>
    </row>
    <row r="19" spans="1:27">
      <c r="A19" t="s">
        <v>68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 s="1">
        <v>6</v>
      </c>
      <c r="O19" s="10">
        <f t="shared" si="0"/>
        <v>0</v>
      </c>
      <c r="P19" s="10">
        <f t="shared" si="1"/>
        <v>0</v>
      </c>
      <c r="Q19" s="10">
        <f t="shared" si="2"/>
        <v>0</v>
      </c>
      <c r="R19" s="10">
        <f t="shared" si="3"/>
        <v>0</v>
      </c>
      <c r="S19" s="10">
        <f t="shared" si="4"/>
        <v>1</v>
      </c>
      <c r="T19" s="10">
        <f t="shared" si="5"/>
        <v>0</v>
      </c>
      <c r="U19">
        <v>0</v>
      </c>
      <c r="V19">
        <v>0</v>
      </c>
      <c r="W19">
        <v>0</v>
      </c>
      <c r="X19" s="2">
        <v>6</v>
      </c>
      <c r="Y19" s="8">
        <f t="shared" si="6"/>
        <v>66069</v>
      </c>
      <c r="Z19" s="8">
        <f t="shared" si="7"/>
        <v>1</v>
      </c>
      <c r="AA19" s="8">
        <f t="shared" si="8"/>
        <v>1</v>
      </c>
    </row>
    <row r="20" spans="1:27">
      <c r="A20" t="s">
        <v>59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 s="1">
        <v>6</v>
      </c>
      <c r="O20" s="10">
        <f t="shared" si="0"/>
        <v>0</v>
      </c>
      <c r="P20" s="10">
        <f t="shared" si="1"/>
        <v>0</v>
      </c>
      <c r="Q20" s="10">
        <f t="shared" si="2"/>
        <v>0</v>
      </c>
      <c r="R20" s="10">
        <f t="shared" si="3"/>
        <v>0</v>
      </c>
      <c r="S20" s="10">
        <f t="shared" si="4"/>
        <v>1</v>
      </c>
      <c r="T20" s="10">
        <f t="shared" si="5"/>
        <v>0</v>
      </c>
      <c r="U20">
        <v>0</v>
      </c>
      <c r="V20">
        <v>0</v>
      </c>
      <c r="W20">
        <v>0</v>
      </c>
      <c r="X20" s="2">
        <v>6</v>
      </c>
      <c r="Y20" s="8">
        <f t="shared" si="6"/>
        <v>66132</v>
      </c>
      <c r="Z20" s="8">
        <f t="shared" si="7"/>
        <v>1</v>
      </c>
      <c r="AA20" s="8">
        <f t="shared" si="8"/>
        <v>1</v>
      </c>
    </row>
    <row r="21" spans="1:27">
      <c r="A21" t="s">
        <v>114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 s="1">
        <v>6</v>
      </c>
      <c r="O21" s="10">
        <f t="shared" si="0"/>
        <v>0</v>
      </c>
      <c r="P21" s="10">
        <f t="shared" si="1"/>
        <v>0</v>
      </c>
      <c r="Q21" s="10">
        <f t="shared" si="2"/>
        <v>0</v>
      </c>
      <c r="R21" s="10">
        <f t="shared" si="3"/>
        <v>0</v>
      </c>
      <c r="S21" s="10">
        <f t="shared" si="4"/>
        <v>1</v>
      </c>
      <c r="T21" s="10">
        <f t="shared" si="5"/>
        <v>0</v>
      </c>
      <c r="U21">
        <v>0</v>
      </c>
      <c r="V21">
        <v>0</v>
      </c>
      <c r="W21">
        <v>0</v>
      </c>
      <c r="X21" s="2">
        <v>6</v>
      </c>
      <c r="Y21" s="8">
        <f t="shared" si="6"/>
        <v>67093</v>
      </c>
      <c r="Z21" s="8">
        <f t="shared" si="7"/>
        <v>1</v>
      </c>
      <c r="AA21" s="8">
        <f t="shared" si="8"/>
        <v>1</v>
      </c>
    </row>
    <row r="22" spans="1:27">
      <c r="A22" t="s">
        <v>97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 s="1">
        <v>0</v>
      </c>
      <c r="O22" s="10">
        <f t="shared" si="0"/>
        <v>1</v>
      </c>
      <c r="P22" s="10">
        <f t="shared" si="1"/>
        <v>0</v>
      </c>
      <c r="Q22" s="10">
        <f t="shared" si="2"/>
        <v>0</v>
      </c>
      <c r="R22" s="10">
        <f t="shared" si="3"/>
        <v>0</v>
      </c>
      <c r="S22" s="10">
        <f t="shared" si="4"/>
        <v>0</v>
      </c>
      <c r="T22" s="10">
        <f t="shared" si="5"/>
        <v>0</v>
      </c>
      <c r="U22">
        <v>1</v>
      </c>
      <c r="V22">
        <v>0</v>
      </c>
      <c r="W22">
        <v>0</v>
      </c>
      <c r="X22" s="2">
        <v>3</v>
      </c>
      <c r="Y22" s="8">
        <f t="shared" si="6"/>
        <v>267204</v>
      </c>
      <c r="Z22" s="8">
        <f t="shared" si="7"/>
        <v>1</v>
      </c>
      <c r="AA22" s="8">
        <f t="shared" si="8"/>
        <v>1</v>
      </c>
    </row>
    <row r="23" spans="1:27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 s="1">
        <v>0</v>
      </c>
      <c r="O23" s="10">
        <f t="shared" si="0"/>
        <v>1</v>
      </c>
      <c r="P23" s="10">
        <f t="shared" si="1"/>
        <v>0</v>
      </c>
      <c r="Q23" s="10">
        <f t="shared" si="2"/>
        <v>0</v>
      </c>
      <c r="R23" s="10">
        <f t="shared" si="3"/>
        <v>0</v>
      </c>
      <c r="S23" s="10">
        <f t="shared" si="4"/>
        <v>0</v>
      </c>
      <c r="T23" s="10">
        <f t="shared" si="5"/>
        <v>0</v>
      </c>
      <c r="U23">
        <v>1</v>
      </c>
      <c r="V23">
        <v>0</v>
      </c>
      <c r="W23">
        <v>0</v>
      </c>
      <c r="X23" s="2">
        <v>3</v>
      </c>
      <c r="Y23" s="8">
        <f t="shared" si="6"/>
        <v>267744</v>
      </c>
      <c r="Z23" s="8">
        <f t="shared" si="7"/>
        <v>1</v>
      </c>
      <c r="AA23" s="8">
        <f t="shared" si="8"/>
        <v>1</v>
      </c>
    </row>
    <row r="24" spans="1:27">
      <c r="A24" t="s">
        <v>79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 s="1">
        <v>0</v>
      </c>
      <c r="O24" s="10">
        <f>+IF($N24=0,1,0)</f>
        <v>1</v>
      </c>
      <c r="P24" s="10">
        <f t="shared" si="1"/>
        <v>0</v>
      </c>
      <c r="Q24" s="10">
        <f t="shared" si="2"/>
        <v>0</v>
      </c>
      <c r="R24" s="10">
        <f t="shared" si="3"/>
        <v>0</v>
      </c>
      <c r="S24" s="10">
        <f t="shared" si="4"/>
        <v>0</v>
      </c>
      <c r="T24" s="10">
        <f t="shared" si="5"/>
        <v>0</v>
      </c>
      <c r="U24">
        <v>1</v>
      </c>
      <c r="V24">
        <v>0</v>
      </c>
      <c r="W24">
        <v>0</v>
      </c>
      <c r="X24" s="2">
        <v>3</v>
      </c>
      <c r="Y24" s="8">
        <f t="shared" si="6"/>
        <v>268228</v>
      </c>
      <c r="Z24" s="8">
        <f t="shared" si="7"/>
        <v>1</v>
      </c>
      <c r="AA24" s="8">
        <f t="shared" si="8"/>
        <v>1</v>
      </c>
    </row>
    <row r="25" spans="1:27">
      <c r="A25" t="s">
        <v>51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 s="1">
        <v>0</v>
      </c>
      <c r="O25" s="10">
        <f t="shared" si="0"/>
        <v>1</v>
      </c>
      <c r="P25" s="10">
        <f t="shared" si="1"/>
        <v>0</v>
      </c>
      <c r="Q25" s="10">
        <f t="shared" si="2"/>
        <v>0</v>
      </c>
      <c r="R25" s="10">
        <f t="shared" si="3"/>
        <v>0</v>
      </c>
      <c r="S25" s="10">
        <f t="shared" si="4"/>
        <v>0</v>
      </c>
      <c r="T25" s="10">
        <f t="shared" si="5"/>
        <v>0</v>
      </c>
      <c r="U25">
        <v>1</v>
      </c>
      <c r="V25">
        <v>0</v>
      </c>
      <c r="W25">
        <v>0</v>
      </c>
      <c r="X25" s="2">
        <v>4</v>
      </c>
      <c r="Y25" s="8">
        <f t="shared" si="6"/>
        <v>268708</v>
      </c>
      <c r="Z25" s="8">
        <f t="shared" si="7"/>
        <v>3</v>
      </c>
      <c r="AA25" s="8">
        <f t="shared" si="8"/>
        <v>0</v>
      </c>
    </row>
    <row r="26" spans="1:27">
      <c r="A26" t="s">
        <v>90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 s="1">
        <v>0</v>
      </c>
      <c r="O26" s="10">
        <f t="shared" si="0"/>
        <v>1</v>
      </c>
      <c r="P26" s="10">
        <f t="shared" si="1"/>
        <v>0</v>
      </c>
      <c r="Q26" s="10">
        <f t="shared" si="2"/>
        <v>0</v>
      </c>
      <c r="R26" s="10">
        <f t="shared" si="3"/>
        <v>0</v>
      </c>
      <c r="S26" s="10">
        <f t="shared" si="4"/>
        <v>0</v>
      </c>
      <c r="T26" s="10">
        <f t="shared" si="5"/>
        <v>0</v>
      </c>
      <c r="U26">
        <v>1</v>
      </c>
      <c r="V26">
        <v>0</v>
      </c>
      <c r="W26">
        <v>0</v>
      </c>
      <c r="X26" s="2">
        <v>4</v>
      </c>
      <c r="Y26" s="8">
        <f t="shared" si="6"/>
        <v>268708</v>
      </c>
      <c r="Z26" s="8">
        <f t="shared" si="7"/>
        <v>2</v>
      </c>
      <c r="AA26" s="8">
        <f t="shared" si="8"/>
        <v>0</v>
      </c>
    </row>
    <row r="27" spans="1:27">
      <c r="A27" t="s">
        <v>99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 s="1">
        <v>0</v>
      </c>
      <c r="O27" s="10">
        <f t="shared" si="0"/>
        <v>1</v>
      </c>
      <c r="P27" s="10">
        <f t="shared" si="1"/>
        <v>0</v>
      </c>
      <c r="Q27" s="10">
        <f t="shared" si="2"/>
        <v>0</v>
      </c>
      <c r="R27" s="10">
        <f t="shared" si="3"/>
        <v>0</v>
      </c>
      <c r="S27" s="10">
        <f t="shared" si="4"/>
        <v>0</v>
      </c>
      <c r="T27" s="10">
        <f t="shared" si="5"/>
        <v>0</v>
      </c>
      <c r="U27">
        <v>1</v>
      </c>
      <c r="V27">
        <v>0</v>
      </c>
      <c r="W27">
        <v>0</v>
      </c>
      <c r="X27" s="2">
        <v>4</v>
      </c>
      <c r="Y27" s="8">
        <f t="shared" si="6"/>
        <v>268708</v>
      </c>
      <c r="Z27" s="8">
        <f t="shared" si="7"/>
        <v>1</v>
      </c>
      <c r="AA27" s="8">
        <f t="shared" si="8"/>
        <v>1</v>
      </c>
    </row>
    <row r="28" spans="1:27">
      <c r="A28" t="s">
        <v>20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 s="1">
        <v>0</v>
      </c>
      <c r="O28" s="10">
        <f t="shared" si="0"/>
        <v>1</v>
      </c>
      <c r="P28" s="10">
        <f t="shared" si="1"/>
        <v>0</v>
      </c>
      <c r="Q28" s="10">
        <f t="shared" si="2"/>
        <v>0</v>
      </c>
      <c r="R28" s="10">
        <f t="shared" si="3"/>
        <v>0</v>
      </c>
      <c r="S28" s="10">
        <f t="shared" si="4"/>
        <v>0</v>
      </c>
      <c r="T28" s="10">
        <f t="shared" si="5"/>
        <v>0</v>
      </c>
      <c r="U28">
        <v>1</v>
      </c>
      <c r="V28">
        <v>0</v>
      </c>
      <c r="W28">
        <v>0</v>
      </c>
      <c r="X28" s="2">
        <v>4</v>
      </c>
      <c r="Y28" s="8">
        <f t="shared" si="6"/>
        <v>268772</v>
      </c>
      <c r="Z28" s="8">
        <f t="shared" si="7"/>
        <v>5</v>
      </c>
      <c r="AA28" s="8">
        <f t="shared" si="8"/>
        <v>0</v>
      </c>
    </row>
    <row r="29" spans="1:27">
      <c r="A29" t="s">
        <v>26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 s="1">
        <v>0</v>
      </c>
      <c r="O29" s="10">
        <f t="shared" si="0"/>
        <v>1</v>
      </c>
      <c r="P29" s="10">
        <f t="shared" si="1"/>
        <v>0</v>
      </c>
      <c r="Q29" s="10">
        <f t="shared" si="2"/>
        <v>0</v>
      </c>
      <c r="R29" s="10">
        <f t="shared" si="3"/>
        <v>0</v>
      </c>
      <c r="S29" s="10">
        <f t="shared" si="4"/>
        <v>0</v>
      </c>
      <c r="T29" s="10">
        <f t="shared" si="5"/>
        <v>0</v>
      </c>
      <c r="U29">
        <v>1</v>
      </c>
      <c r="V29">
        <v>0</v>
      </c>
      <c r="W29">
        <v>0</v>
      </c>
      <c r="X29" s="2">
        <v>4</v>
      </c>
      <c r="Y29" s="8">
        <f t="shared" si="6"/>
        <v>268772</v>
      </c>
      <c r="Z29" s="8">
        <f t="shared" si="7"/>
        <v>4</v>
      </c>
      <c r="AA29" s="8">
        <f t="shared" si="8"/>
        <v>0</v>
      </c>
    </row>
    <row r="30" spans="1:27">
      <c r="A30" t="s">
        <v>30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 s="1">
        <v>0</v>
      </c>
      <c r="O30" s="10">
        <f t="shared" si="0"/>
        <v>1</v>
      </c>
      <c r="P30" s="10">
        <f t="shared" si="1"/>
        <v>0</v>
      </c>
      <c r="Q30" s="10">
        <f t="shared" si="2"/>
        <v>0</v>
      </c>
      <c r="R30" s="10">
        <f t="shared" si="3"/>
        <v>0</v>
      </c>
      <c r="S30" s="10">
        <f t="shared" si="4"/>
        <v>0</v>
      </c>
      <c r="T30" s="10">
        <f t="shared" si="5"/>
        <v>0</v>
      </c>
      <c r="U30">
        <v>1</v>
      </c>
      <c r="V30">
        <v>0</v>
      </c>
      <c r="W30">
        <v>0</v>
      </c>
      <c r="X30" s="2">
        <v>4</v>
      </c>
      <c r="Y30" s="8">
        <f t="shared" si="6"/>
        <v>268772</v>
      </c>
      <c r="Z30" s="8">
        <f t="shared" si="7"/>
        <v>3</v>
      </c>
      <c r="AA30" s="8">
        <f t="shared" si="8"/>
        <v>0</v>
      </c>
    </row>
    <row r="31" spans="1:27">
      <c r="A31" t="s">
        <v>55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  <c r="N31" s="1">
        <v>0</v>
      </c>
      <c r="O31" s="10">
        <f t="shared" si="0"/>
        <v>1</v>
      </c>
      <c r="P31" s="10">
        <f t="shared" si="1"/>
        <v>0</v>
      </c>
      <c r="Q31" s="10">
        <f t="shared" si="2"/>
        <v>0</v>
      </c>
      <c r="R31" s="10">
        <f t="shared" si="3"/>
        <v>0</v>
      </c>
      <c r="S31" s="10">
        <f t="shared" si="4"/>
        <v>0</v>
      </c>
      <c r="T31" s="10">
        <f t="shared" si="5"/>
        <v>0</v>
      </c>
      <c r="U31">
        <v>1</v>
      </c>
      <c r="V31">
        <v>0</v>
      </c>
      <c r="W31">
        <v>0</v>
      </c>
      <c r="X31" s="2">
        <v>4</v>
      </c>
      <c r="Y31" s="8">
        <f t="shared" si="6"/>
        <v>268772</v>
      </c>
      <c r="Z31" s="8">
        <f t="shared" si="7"/>
        <v>2</v>
      </c>
      <c r="AA31" s="8">
        <f t="shared" si="8"/>
        <v>0</v>
      </c>
    </row>
    <row r="32" spans="1:27">
      <c r="A32" t="s">
        <v>78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 s="1">
        <v>0</v>
      </c>
      <c r="O32" s="10">
        <f t="shared" si="0"/>
        <v>1</v>
      </c>
      <c r="P32" s="10">
        <f t="shared" si="1"/>
        <v>0</v>
      </c>
      <c r="Q32" s="10">
        <f t="shared" si="2"/>
        <v>0</v>
      </c>
      <c r="R32" s="10">
        <f t="shared" si="3"/>
        <v>0</v>
      </c>
      <c r="S32" s="10">
        <f t="shared" si="4"/>
        <v>0</v>
      </c>
      <c r="T32" s="10">
        <f t="shared" si="5"/>
        <v>0</v>
      </c>
      <c r="U32">
        <v>1</v>
      </c>
      <c r="V32">
        <v>0</v>
      </c>
      <c r="W32">
        <v>0</v>
      </c>
      <c r="X32" s="2">
        <v>4</v>
      </c>
      <c r="Y32" s="8">
        <f t="shared" si="6"/>
        <v>268772</v>
      </c>
      <c r="Z32" s="8">
        <f t="shared" si="7"/>
        <v>1</v>
      </c>
      <c r="AA32" s="8">
        <f t="shared" si="8"/>
        <v>1</v>
      </c>
    </row>
    <row r="33" spans="1:27">
      <c r="A33" t="s">
        <v>60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 s="1">
        <v>2</v>
      </c>
      <c r="O33" s="10">
        <f t="shared" si="0"/>
        <v>0</v>
      </c>
      <c r="P33" s="10">
        <f t="shared" si="1"/>
        <v>1</v>
      </c>
      <c r="Q33" s="10">
        <f t="shared" si="2"/>
        <v>0</v>
      </c>
      <c r="R33" s="10">
        <f t="shared" si="3"/>
        <v>0</v>
      </c>
      <c r="S33" s="10">
        <f t="shared" si="4"/>
        <v>0</v>
      </c>
      <c r="T33" s="10">
        <f t="shared" si="5"/>
        <v>0</v>
      </c>
      <c r="U33">
        <v>1</v>
      </c>
      <c r="V33">
        <v>0</v>
      </c>
      <c r="W33">
        <v>0</v>
      </c>
      <c r="X33" s="2">
        <v>2</v>
      </c>
      <c r="Y33" s="8">
        <f t="shared" si="6"/>
        <v>271126</v>
      </c>
      <c r="Z33" s="8">
        <f t="shared" si="7"/>
        <v>4</v>
      </c>
      <c r="AA33" s="8">
        <f t="shared" si="8"/>
        <v>0</v>
      </c>
    </row>
    <row r="34" spans="1:27">
      <c r="A34" t="s">
        <v>76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 s="1">
        <v>2</v>
      </c>
      <c r="O34" s="10">
        <f t="shared" si="0"/>
        <v>0</v>
      </c>
      <c r="P34" s="10">
        <f t="shared" si="1"/>
        <v>1</v>
      </c>
      <c r="Q34" s="10">
        <f t="shared" si="2"/>
        <v>0</v>
      </c>
      <c r="R34" s="10">
        <f t="shared" si="3"/>
        <v>0</v>
      </c>
      <c r="S34" s="10">
        <f t="shared" si="4"/>
        <v>0</v>
      </c>
      <c r="T34" s="10">
        <f t="shared" si="5"/>
        <v>0</v>
      </c>
      <c r="U34">
        <v>1</v>
      </c>
      <c r="V34">
        <v>0</v>
      </c>
      <c r="W34">
        <v>0</v>
      </c>
      <c r="X34" s="2">
        <v>2</v>
      </c>
      <c r="Y34" s="8">
        <f t="shared" si="6"/>
        <v>271126</v>
      </c>
      <c r="Z34" s="8">
        <f t="shared" si="7"/>
        <v>3</v>
      </c>
      <c r="AA34" s="8">
        <f t="shared" si="8"/>
        <v>0</v>
      </c>
    </row>
    <row r="35" spans="1:27">
      <c r="A35" t="s">
        <v>100</v>
      </c>
      <c r="B35">
        <v>0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 s="1">
        <v>2</v>
      </c>
      <c r="O35" s="10">
        <f t="shared" si="0"/>
        <v>0</v>
      </c>
      <c r="P35" s="10">
        <f t="shared" si="1"/>
        <v>1</v>
      </c>
      <c r="Q35" s="10">
        <f t="shared" si="2"/>
        <v>0</v>
      </c>
      <c r="R35" s="10">
        <f t="shared" si="3"/>
        <v>0</v>
      </c>
      <c r="S35" s="10">
        <f t="shared" si="4"/>
        <v>0</v>
      </c>
      <c r="T35" s="10">
        <f t="shared" si="5"/>
        <v>0</v>
      </c>
      <c r="U35">
        <v>1</v>
      </c>
      <c r="V35">
        <v>0</v>
      </c>
      <c r="W35">
        <v>0</v>
      </c>
      <c r="X35" s="2">
        <v>2</v>
      </c>
      <c r="Y35" s="8">
        <f t="shared" si="6"/>
        <v>271126</v>
      </c>
      <c r="Z35" s="8">
        <f t="shared" si="7"/>
        <v>2</v>
      </c>
      <c r="AA35" s="8">
        <f t="shared" si="8"/>
        <v>0</v>
      </c>
    </row>
    <row r="36" spans="1:27">
      <c r="A36" t="s">
        <v>117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 s="1">
        <v>2</v>
      </c>
      <c r="O36" s="10">
        <f t="shared" ref="O36:O67" si="9">+IF($N36=0,1,0)</f>
        <v>0</v>
      </c>
      <c r="P36" s="10">
        <f t="shared" ref="P36:P67" si="10">+IF($N36=2,1,0)</f>
        <v>1</v>
      </c>
      <c r="Q36" s="10">
        <f t="shared" ref="Q36:Q67" si="11">+IF($N36=4,1,0)</f>
        <v>0</v>
      </c>
      <c r="R36" s="10">
        <f t="shared" ref="R36:R67" si="12">+IF($N36=5,1,0)</f>
        <v>0</v>
      </c>
      <c r="S36" s="10">
        <f t="shared" ref="S36:S67" si="13">+IF($N36=6,1,0)</f>
        <v>0</v>
      </c>
      <c r="T36" s="10">
        <f t="shared" ref="T36:T67" si="14">+IF($N36=8,1,0)</f>
        <v>0</v>
      </c>
      <c r="U36">
        <v>1</v>
      </c>
      <c r="V36">
        <v>0</v>
      </c>
      <c r="W36">
        <v>0</v>
      </c>
      <c r="X36" s="2">
        <v>2</v>
      </c>
      <c r="Y36" s="8">
        <f t="shared" ref="Y36:Y67" si="15">+B36*2^$B$2+C36*2^$C$2+D36*2^$D$2+E36*2^$E$2+F36*2^$F$2+G36*2^$G$2+H36*2^$H$2+I36*2^$I$2+J36*2^$J$2+K36*2^$K$2+L36*2^$L$2+M36*2^$M$2+O36*2^$O$2+P36*2^$P$2+Q36*2^$Q$2+R36*2^$R$2+S36*2^$S$2+T36*2^$T$2+U36*2^$U$2+V36*2^$V$2+W36*2^$W$2</f>
        <v>271126</v>
      </c>
      <c r="Z36" s="8">
        <f t="shared" si="7"/>
        <v>1</v>
      </c>
      <c r="AA36" s="8">
        <f t="shared" si="8"/>
        <v>1</v>
      </c>
    </row>
    <row r="37" spans="1:27">
      <c r="A37" t="s">
        <v>39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 s="1">
        <v>2</v>
      </c>
      <c r="O37" s="10">
        <f t="shared" si="9"/>
        <v>0</v>
      </c>
      <c r="P37" s="10">
        <f t="shared" si="10"/>
        <v>1</v>
      </c>
      <c r="Q37" s="10">
        <f t="shared" si="11"/>
        <v>0</v>
      </c>
      <c r="R37" s="10">
        <f t="shared" si="12"/>
        <v>0</v>
      </c>
      <c r="S37" s="10">
        <f t="shared" si="13"/>
        <v>0</v>
      </c>
      <c r="T37" s="10">
        <f t="shared" si="14"/>
        <v>0</v>
      </c>
      <c r="U37">
        <v>1</v>
      </c>
      <c r="V37">
        <v>0</v>
      </c>
      <c r="W37">
        <v>0</v>
      </c>
      <c r="X37" s="2">
        <v>2</v>
      </c>
      <c r="Y37" s="8">
        <f t="shared" si="15"/>
        <v>271158</v>
      </c>
      <c r="Z37" s="8">
        <f t="shared" si="7"/>
        <v>1</v>
      </c>
      <c r="AA37" s="8">
        <f t="shared" si="8"/>
        <v>1</v>
      </c>
    </row>
    <row r="38" spans="1:27">
      <c r="A38" t="s">
        <v>58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 s="1">
        <v>2</v>
      </c>
      <c r="O38" s="10">
        <f t="shared" si="9"/>
        <v>0</v>
      </c>
      <c r="P38" s="10">
        <f t="shared" si="10"/>
        <v>1</v>
      </c>
      <c r="Q38" s="10">
        <f t="shared" si="11"/>
        <v>0</v>
      </c>
      <c r="R38" s="10">
        <f t="shared" si="12"/>
        <v>0</v>
      </c>
      <c r="S38" s="10">
        <f t="shared" si="13"/>
        <v>0</v>
      </c>
      <c r="T38" s="10">
        <f t="shared" si="14"/>
        <v>0</v>
      </c>
      <c r="U38">
        <v>1</v>
      </c>
      <c r="V38">
        <v>0</v>
      </c>
      <c r="W38">
        <v>0</v>
      </c>
      <c r="X38" s="2">
        <v>2</v>
      </c>
      <c r="Y38" s="8">
        <f t="shared" si="15"/>
        <v>271174</v>
      </c>
      <c r="Z38" s="8">
        <f t="shared" si="7"/>
        <v>1</v>
      </c>
      <c r="AA38" s="8">
        <f t="shared" si="8"/>
        <v>1</v>
      </c>
    </row>
    <row r="39" spans="1:27">
      <c r="A39" t="s">
        <v>34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 s="1">
        <v>2</v>
      </c>
      <c r="O39" s="10">
        <f t="shared" si="9"/>
        <v>0</v>
      </c>
      <c r="P39" s="10">
        <f t="shared" si="10"/>
        <v>1</v>
      </c>
      <c r="Q39" s="10">
        <f t="shared" si="11"/>
        <v>0</v>
      </c>
      <c r="R39" s="10">
        <f t="shared" si="12"/>
        <v>0</v>
      </c>
      <c r="S39" s="10">
        <f t="shared" si="13"/>
        <v>0</v>
      </c>
      <c r="T39" s="10">
        <f t="shared" si="14"/>
        <v>0</v>
      </c>
      <c r="U39">
        <v>1</v>
      </c>
      <c r="V39">
        <v>0</v>
      </c>
      <c r="W39">
        <v>0</v>
      </c>
      <c r="X39" s="2">
        <v>2</v>
      </c>
      <c r="Y39" s="8">
        <f t="shared" si="15"/>
        <v>271190</v>
      </c>
      <c r="Z39" s="8">
        <f t="shared" si="7"/>
        <v>2</v>
      </c>
      <c r="AA39" s="8">
        <f t="shared" si="8"/>
        <v>0</v>
      </c>
    </row>
    <row r="40" spans="1:27">
      <c r="A40" t="s">
        <v>54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 s="1">
        <v>2</v>
      </c>
      <c r="O40" s="10">
        <f t="shared" si="9"/>
        <v>0</v>
      </c>
      <c r="P40" s="10">
        <f t="shared" si="10"/>
        <v>1</v>
      </c>
      <c r="Q40" s="10">
        <f t="shared" si="11"/>
        <v>0</v>
      </c>
      <c r="R40" s="10">
        <f t="shared" si="12"/>
        <v>0</v>
      </c>
      <c r="S40" s="10">
        <f t="shared" si="13"/>
        <v>0</v>
      </c>
      <c r="T40" s="10">
        <f t="shared" si="14"/>
        <v>0</v>
      </c>
      <c r="U40">
        <v>1</v>
      </c>
      <c r="V40">
        <v>0</v>
      </c>
      <c r="W40">
        <v>0</v>
      </c>
      <c r="X40" s="2">
        <v>2</v>
      </c>
      <c r="Y40" s="8">
        <f t="shared" si="15"/>
        <v>271190</v>
      </c>
      <c r="Z40" s="8">
        <f t="shared" si="7"/>
        <v>1</v>
      </c>
      <c r="AA40" s="8">
        <f t="shared" si="8"/>
        <v>1</v>
      </c>
    </row>
    <row r="41" spans="1:27">
      <c r="A41" t="s">
        <v>50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 s="1">
        <v>2</v>
      </c>
      <c r="O41" s="10">
        <f t="shared" si="9"/>
        <v>0</v>
      </c>
      <c r="P41" s="10">
        <f t="shared" si="10"/>
        <v>1</v>
      </c>
      <c r="Q41" s="10">
        <f t="shared" si="11"/>
        <v>0</v>
      </c>
      <c r="R41" s="10">
        <f t="shared" si="12"/>
        <v>0</v>
      </c>
      <c r="S41" s="10">
        <f t="shared" si="13"/>
        <v>0</v>
      </c>
      <c r="T41" s="10">
        <f t="shared" si="14"/>
        <v>0</v>
      </c>
      <c r="U41">
        <v>1</v>
      </c>
      <c r="V41">
        <v>0</v>
      </c>
      <c r="W41">
        <v>0</v>
      </c>
      <c r="X41" s="2">
        <v>2</v>
      </c>
      <c r="Y41" s="8">
        <f t="shared" si="15"/>
        <v>271222</v>
      </c>
      <c r="Z41" s="8">
        <f t="shared" si="7"/>
        <v>3</v>
      </c>
      <c r="AA41" s="8">
        <f t="shared" si="8"/>
        <v>0</v>
      </c>
    </row>
    <row r="42" spans="1:27">
      <c r="A42" t="s">
        <v>95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 s="1">
        <v>2</v>
      </c>
      <c r="O42" s="10">
        <f t="shared" si="9"/>
        <v>0</v>
      </c>
      <c r="P42" s="10">
        <f t="shared" si="10"/>
        <v>1</v>
      </c>
      <c r="Q42" s="10">
        <f t="shared" si="11"/>
        <v>0</v>
      </c>
      <c r="R42" s="10">
        <f t="shared" si="12"/>
        <v>0</v>
      </c>
      <c r="S42" s="10">
        <f t="shared" si="13"/>
        <v>0</v>
      </c>
      <c r="T42" s="10">
        <f t="shared" si="14"/>
        <v>0</v>
      </c>
      <c r="U42">
        <v>1</v>
      </c>
      <c r="V42">
        <v>0</v>
      </c>
      <c r="W42">
        <v>0</v>
      </c>
      <c r="X42" s="2">
        <v>2</v>
      </c>
      <c r="Y42" s="8">
        <f t="shared" si="15"/>
        <v>271222</v>
      </c>
      <c r="Z42" s="8">
        <f t="shared" si="7"/>
        <v>2</v>
      </c>
      <c r="AA42" s="8">
        <f t="shared" si="8"/>
        <v>0</v>
      </c>
    </row>
    <row r="43" spans="1:27">
      <c r="A43" t="s">
        <v>96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 s="1">
        <v>2</v>
      </c>
      <c r="O43" s="10">
        <f t="shared" si="9"/>
        <v>0</v>
      </c>
      <c r="P43" s="10">
        <f t="shared" si="10"/>
        <v>1</v>
      </c>
      <c r="Q43" s="10">
        <f t="shared" si="11"/>
        <v>0</v>
      </c>
      <c r="R43" s="10">
        <f t="shared" si="12"/>
        <v>0</v>
      </c>
      <c r="S43" s="10">
        <f t="shared" si="13"/>
        <v>0</v>
      </c>
      <c r="T43" s="10">
        <f t="shared" si="14"/>
        <v>0</v>
      </c>
      <c r="U43">
        <v>1</v>
      </c>
      <c r="V43">
        <v>0</v>
      </c>
      <c r="W43">
        <v>0</v>
      </c>
      <c r="X43" s="2">
        <v>2</v>
      </c>
      <c r="Y43" s="8">
        <f t="shared" si="15"/>
        <v>271222</v>
      </c>
      <c r="Z43" s="8">
        <f t="shared" si="7"/>
        <v>1</v>
      </c>
      <c r="AA43" s="8">
        <f t="shared" si="8"/>
        <v>1</v>
      </c>
    </row>
    <row r="44" spans="1:27">
      <c r="A44" t="s">
        <v>101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 s="1">
        <v>2</v>
      </c>
      <c r="O44" s="10">
        <f t="shared" si="9"/>
        <v>0</v>
      </c>
      <c r="P44" s="10">
        <f t="shared" si="10"/>
        <v>1</v>
      </c>
      <c r="Q44" s="10">
        <f t="shared" si="11"/>
        <v>0</v>
      </c>
      <c r="R44" s="10">
        <f t="shared" si="12"/>
        <v>0</v>
      </c>
      <c r="S44" s="10">
        <f t="shared" si="13"/>
        <v>0</v>
      </c>
      <c r="T44" s="10">
        <f t="shared" si="14"/>
        <v>0</v>
      </c>
      <c r="U44">
        <v>1</v>
      </c>
      <c r="V44">
        <v>0</v>
      </c>
      <c r="W44">
        <v>0</v>
      </c>
      <c r="X44" s="2">
        <v>1</v>
      </c>
      <c r="Y44" s="8">
        <f t="shared" si="15"/>
        <v>271241</v>
      </c>
      <c r="Z44" s="8">
        <f t="shared" si="7"/>
        <v>1</v>
      </c>
      <c r="AA44" s="8">
        <f t="shared" si="8"/>
        <v>1</v>
      </c>
    </row>
    <row r="45" spans="1:27">
      <c r="A45" t="s">
        <v>44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 s="1">
        <v>2</v>
      </c>
      <c r="O45" s="10">
        <f t="shared" si="9"/>
        <v>0</v>
      </c>
      <c r="P45" s="10">
        <f t="shared" si="10"/>
        <v>1</v>
      </c>
      <c r="Q45" s="10">
        <f t="shared" si="11"/>
        <v>0</v>
      </c>
      <c r="R45" s="10">
        <f t="shared" si="12"/>
        <v>0</v>
      </c>
      <c r="S45" s="10">
        <f t="shared" si="13"/>
        <v>0</v>
      </c>
      <c r="T45" s="10">
        <f t="shared" si="14"/>
        <v>0</v>
      </c>
      <c r="U45">
        <v>1</v>
      </c>
      <c r="V45">
        <v>0</v>
      </c>
      <c r="W45">
        <v>0</v>
      </c>
      <c r="X45" s="2">
        <v>1</v>
      </c>
      <c r="Y45" s="8">
        <f t="shared" si="15"/>
        <v>271257</v>
      </c>
      <c r="Z45" s="8">
        <f t="shared" si="7"/>
        <v>2</v>
      </c>
      <c r="AA45" s="8">
        <f t="shared" si="8"/>
        <v>0</v>
      </c>
    </row>
    <row r="46" spans="1:27">
      <c r="A46" t="s">
        <v>110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 s="1">
        <v>2</v>
      </c>
      <c r="O46" s="10">
        <f t="shared" si="9"/>
        <v>0</v>
      </c>
      <c r="P46" s="10">
        <f t="shared" si="10"/>
        <v>1</v>
      </c>
      <c r="Q46" s="10">
        <f t="shared" si="11"/>
        <v>0</v>
      </c>
      <c r="R46" s="10">
        <f t="shared" si="12"/>
        <v>0</v>
      </c>
      <c r="S46" s="10">
        <f t="shared" si="13"/>
        <v>0</v>
      </c>
      <c r="T46" s="10">
        <f t="shared" si="14"/>
        <v>0</v>
      </c>
      <c r="U46">
        <v>1</v>
      </c>
      <c r="V46">
        <v>0</v>
      </c>
      <c r="W46">
        <v>0</v>
      </c>
      <c r="X46" s="2">
        <v>1</v>
      </c>
      <c r="Y46" s="8">
        <f t="shared" si="15"/>
        <v>271257</v>
      </c>
      <c r="Z46" s="8">
        <f t="shared" si="7"/>
        <v>1</v>
      </c>
      <c r="AA46" s="8">
        <f t="shared" si="8"/>
        <v>1</v>
      </c>
    </row>
    <row r="47" spans="1:27">
      <c r="A47" t="s">
        <v>53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 s="1">
        <v>4</v>
      </c>
      <c r="O47" s="10">
        <f t="shared" si="9"/>
        <v>0</v>
      </c>
      <c r="P47" s="10">
        <f t="shared" si="10"/>
        <v>0</v>
      </c>
      <c r="Q47" s="10">
        <f t="shared" si="11"/>
        <v>1</v>
      </c>
      <c r="R47" s="10">
        <f t="shared" si="12"/>
        <v>0</v>
      </c>
      <c r="S47" s="10">
        <f t="shared" si="13"/>
        <v>0</v>
      </c>
      <c r="T47" s="10">
        <f t="shared" si="14"/>
        <v>0</v>
      </c>
      <c r="U47">
        <v>1</v>
      </c>
      <c r="V47">
        <v>0</v>
      </c>
      <c r="W47">
        <v>0</v>
      </c>
      <c r="X47" s="2">
        <v>1</v>
      </c>
      <c r="Y47" s="8">
        <f t="shared" si="15"/>
        <v>279433</v>
      </c>
      <c r="Z47" s="8">
        <f t="shared" si="7"/>
        <v>2</v>
      </c>
      <c r="AA47" s="8">
        <f t="shared" si="8"/>
        <v>0</v>
      </c>
    </row>
    <row r="48" spans="1:27">
      <c r="A48" t="s">
        <v>111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 s="1">
        <v>4</v>
      </c>
      <c r="O48" s="10">
        <f t="shared" si="9"/>
        <v>0</v>
      </c>
      <c r="P48" s="10">
        <f t="shared" si="10"/>
        <v>0</v>
      </c>
      <c r="Q48" s="10">
        <f t="shared" si="11"/>
        <v>1</v>
      </c>
      <c r="R48" s="10">
        <f t="shared" si="12"/>
        <v>0</v>
      </c>
      <c r="S48" s="10">
        <f t="shared" si="13"/>
        <v>0</v>
      </c>
      <c r="T48" s="10">
        <f t="shared" si="14"/>
        <v>0</v>
      </c>
      <c r="U48">
        <v>1</v>
      </c>
      <c r="V48">
        <v>0</v>
      </c>
      <c r="W48">
        <v>0</v>
      </c>
      <c r="X48" s="2">
        <v>1</v>
      </c>
      <c r="Y48" s="8">
        <f t="shared" si="15"/>
        <v>279433</v>
      </c>
      <c r="Z48" s="8">
        <f t="shared" si="7"/>
        <v>1</v>
      </c>
      <c r="AA48" s="8">
        <f t="shared" si="8"/>
        <v>1</v>
      </c>
    </row>
    <row r="49" spans="1:27">
      <c r="A49" t="s">
        <v>108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 s="1">
        <v>4</v>
      </c>
      <c r="O49" s="10">
        <f t="shared" si="9"/>
        <v>0</v>
      </c>
      <c r="P49" s="10">
        <f t="shared" si="10"/>
        <v>0</v>
      </c>
      <c r="Q49" s="10">
        <f t="shared" si="11"/>
        <v>1</v>
      </c>
      <c r="R49" s="10">
        <f t="shared" si="12"/>
        <v>0</v>
      </c>
      <c r="S49" s="10">
        <f t="shared" si="13"/>
        <v>0</v>
      </c>
      <c r="T49" s="10">
        <f t="shared" si="14"/>
        <v>0</v>
      </c>
      <c r="U49">
        <v>1</v>
      </c>
      <c r="V49">
        <v>0</v>
      </c>
      <c r="W49">
        <v>0</v>
      </c>
      <c r="X49" s="2">
        <v>3</v>
      </c>
      <c r="Y49" s="8">
        <f t="shared" si="15"/>
        <v>279492</v>
      </c>
      <c r="Z49" s="8">
        <f t="shared" si="7"/>
        <v>1</v>
      </c>
      <c r="AA49" s="8">
        <f t="shared" si="8"/>
        <v>1</v>
      </c>
    </row>
    <row r="50" spans="1:27">
      <c r="A50" t="s">
        <v>66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 s="1">
        <v>4</v>
      </c>
      <c r="O50" s="10">
        <f t="shared" si="9"/>
        <v>0</v>
      </c>
      <c r="P50" s="10">
        <f t="shared" si="10"/>
        <v>0</v>
      </c>
      <c r="Q50" s="10">
        <f t="shared" si="11"/>
        <v>1</v>
      </c>
      <c r="R50" s="10">
        <f t="shared" si="12"/>
        <v>0</v>
      </c>
      <c r="S50" s="10">
        <f t="shared" si="13"/>
        <v>0</v>
      </c>
      <c r="T50" s="10">
        <f t="shared" si="14"/>
        <v>0</v>
      </c>
      <c r="U50">
        <v>1</v>
      </c>
      <c r="V50">
        <v>0</v>
      </c>
      <c r="W50">
        <v>0</v>
      </c>
      <c r="X50" s="2">
        <v>1</v>
      </c>
      <c r="Y50" s="8">
        <f t="shared" si="15"/>
        <v>279497</v>
      </c>
      <c r="Z50" s="8">
        <f t="shared" si="7"/>
        <v>2</v>
      </c>
      <c r="AA50" s="8">
        <f t="shared" si="8"/>
        <v>0</v>
      </c>
    </row>
    <row r="51" spans="1:27">
      <c r="A51" t="s">
        <v>71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 s="1">
        <v>4</v>
      </c>
      <c r="O51" s="10">
        <f t="shared" si="9"/>
        <v>0</v>
      </c>
      <c r="P51" s="10">
        <f t="shared" si="10"/>
        <v>0</v>
      </c>
      <c r="Q51" s="10">
        <f t="shared" si="11"/>
        <v>1</v>
      </c>
      <c r="R51" s="10">
        <f t="shared" si="12"/>
        <v>0</v>
      </c>
      <c r="S51" s="10">
        <f t="shared" si="13"/>
        <v>0</v>
      </c>
      <c r="T51" s="10">
        <f t="shared" si="14"/>
        <v>0</v>
      </c>
      <c r="U51">
        <v>1</v>
      </c>
      <c r="V51">
        <v>0</v>
      </c>
      <c r="W51">
        <v>0</v>
      </c>
      <c r="X51" s="2">
        <v>1</v>
      </c>
      <c r="Y51" s="8">
        <f t="shared" si="15"/>
        <v>279497</v>
      </c>
      <c r="Z51" s="8">
        <f t="shared" si="7"/>
        <v>1</v>
      </c>
      <c r="AA51" s="8">
        <f t="shared" si="8"/>
        <v>1</v>
      </c>
    </row>
    <row r="52" spans="1:27">
      <c r="A52" t="s">
        <v>69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 s="1">
        <v>4</v>
      </c>
      <c r="O52" s="10">
        <f t="shared" si="9"/>
        <v>0</v>
      </c>
      <c r="P52" s="10">
        <f t="shared" si="10"/>
        <v>0</v>
      </c>
      <c r="Q52" s="10">
        <f t="shared" si="11"/>
        <v>1</v>
      </c>
      <c r="R52" s="10">
        <f t="shared" si="12"/>
        <v>0</v>
      </c>
      <c r="S52" s="10">
        <f t="shared" si="13"/>
        <v>0</v>
      </c>
      <c r="T52" s="10">
        <f t="shared" si="14"/>
        <v>0</v>
      </c>
      <c r="U52">
        <v>1</v>
      </c>
      <c r="V52">
        <v>0</v>
      </c>
      <c r="W52">
        <v>0</v>
      </c>
      <c r="X52" s="2">
        <v>5</v>
      </c>
      <c r="Y52" s="8">
        <f t="shared" si="15"/>
        <v>279524</v>
      </c>
      <c r="Z52" s="8">
        <f t="shared" si="7"/>
        <v>1</v>
      </c>
      <c r="AA52" s="8">
        <f t="shared" si="8"/>
        <v>1</v>
      </c>
    </row>
    <row r="53" spans="1:27">
      <c r="A53" t="s">
        <v>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  <c r="N53" s="1">
        <v>8</v>
      </c>
      <c r="O53" s="10">
        <f t="shared" si="9"/>
        <v>0</v>
      </c>
      <c r="P53" s="10">
        <f t="shared" si="10"/>
        <v>0</v>
      </c>
      <c r="Q53" s="10">
        <f t="shared" si="11"/>
        <v>0</v>
      </c>
      <c r="R53" s="10">
        <f t="shared" si="12"/>
        <v>0</v>
      </c>
      <c r="S53" s="10">
        <f t="shared" si="13"/>
        <v>0</v>
      </c>
      <c r="T53" s="10">
        <f t="shared" si="14"/>
        <v>1</v>
      </c>
      <c r="U53">
        <v>1</v>
      </c>
      <c r="V53">
        <v>0</v>
      </c>
      <c r="W53">
        <v>0</v>
      </c>
      <c r="X53" s="2">
        <v>7</v>
      </c>
      <c r="Y53" s="8">
        <f t="shared" si="15"/>
        <v>394816</v>
      </c>
      <c r="Z53" s="8">
        <f t="shared" si="7"/>
        <v>1</v>
      </c>
      <c r="AA53" s="8">
        <f t="shared" si="8"/>
        <v>1</v>
      </c>
    </row>
    <row r="54" spans="1:27">
      <c r="A54" t="s">
        <v>27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 s="1">
        <v>4</v>
      </c>
      <c r="O54" s="10">
        <f t="shared" si="9"/>
        <v>0</v>
      </c>
      <c r="P54" s="10">
        <f t="shared" si="10"/>
        <v>0</v>
      </c>
      <c r="Q54" s="10">
        <f t="shared" si="11"/>
        <v>1</v>
      </c>
      <c r="R54" s="10">
        <f t="shared" si="12"/>
        <v>0</v>
      </c>
      <c r="S54" s="10">
        <f t="shared" si="13"/>
        <v>0</v>
      </c>
      <c r="T54" s="10">
        <f t="shared" si="14"/>
        <v>0</v>
      </c>
      <c r="U54">
        <v>0</v>
      </c>
      <c r="V54">
        <v>1</v>
      </c>
      <c r="W54">
        <v>0</v>
      </c>
      <c r="X54" s="2">
        <v>1</v>
      </c>
      <c r="Y54" s="8">
        <f t="shared" si="15"/>
        <v>541577</v>
      </c>
      <c r="Z54" s="8">
        <f t="shared" si="7"/>
        <v>1</v>
      </c>
      <c r="AA54" s="8">
        <f t="shared" si="8"/>
        <v>1</v>
      </c>
    </row>
    <row r="55" spans="1:27">
      <c r="A55" t="s">
        <v>56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 s="1">
        <v>6</v>
      </c>
      <c r="O55" s="10">
        <f t="shared" si="9"/>
        <v>0</v>
      </c>
      <c r="P55" s="10">
        <f t="shared" si="10"/>
        <v>0</v>
      </c>
      <c r="Q55" s="10">
        <f t="shared" si="11"/>
        <v>0</v>
      </c>
      <c r="R55" s="10">
        <f t="shared" si="12"/>
        <v>0</v>
      </c>
      <c r="S55" s="10">
        <f t="shared" si="13"/>
        <v>1</v>
      </c>
      <c r="T55" s="10">
        <f t="shared" si="14"/>
        <v>0</v>
      </c>
      <c r="U55">
        <v>0</v>
      </c>
      <c r="V55">
        <v>1</v>
      </c>
      <c r="W55">
        <v>0</v>
      </c>
      <c r="X55" s="2">
        <v>6</v>
      </c>
      <c r="Y55" s="8">
        <f t="shared" si="15"/>
        <v>591381</v>
      </c>
      <c r="Z55" s="8">
        <f t="shared" si="7"/>
        <v>1</v>
      </c>
      <c r="AA55" s="8">
        <f t="shared" si="8"/>
        <v>1</v>
      </c>
    </row>
    <row r="56" spans="1:27">
      <c r="A56" t="s">
        <v>25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 s="1">
        <v>0</v>
      </c>
      <c r="O56" s="10">
        <f t="shared" si="9"/>
        <v>1</v>
      </c>
      <c r="P56" s="10">
        <f t="shared" si="10"/>
        <v>0</v>
      </c>
      <c r="Q56" s="10">
        <f t="shared" si="11"/>
        <v>0</v>
      </c>
      <c r="R56" s="10">
        <f t="shared" si="12"/>
        <v>0</v>
      </c>
      <c r="S56" s="10">
        <f t="shared" si="13"/>
        <v>0</v>
      </c>
      <c r="T56" s="10">
        <f t="shared" si="14"/>
        <v>0</v>
      </c>
      <c r="U56">
        <v>1</v>
      </c>
      <c r="V56">
        <v>1</v>
      </c>
      <c r="W56">
        <v>0</v>
      </c>
      <c r="X56" s="2">
        <v>4</v>
      </c>
      <c r="Y56" s="8">
        <f t="shared" si="15"/>
        <v>792996</v>
      </c>
      <c r="Z56" s="8">
        <f t="shared" si="7"/>
        <v>1</v>
      </c>
      <c r="AA56" s="8">
        <f t="shared" si="8"/>
        <v>1</v>
      </c>
    </row>
    <row r="57" spans="1:27">
      <c r="A57" t="s">
        <v>29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 s="1">
        <v>2</v>
      </c>
      <c r="O57" s="10">
        <f t="shared" si="9"/>
        <v>0</v>
      </c>
      <c r="P57" s="10">
        <f t="shared" si="10"/>
        <v>1</v>
      </c>
      <c r="Q57" s="10">
        <f t="shared" si="11"/>
        <v>0</v>
      </c>
      <c r="R57" s="10">
        <f t="shared" si="12"/>
        <v>0</v>
      </c>
      <c r="S57" s="10">
        <f t="shared" si="13"/>
        <v>0</v>
      </c>
      <c r="T57" s="10">
        <f t="shared" si="14"/>
        <v>0</v>
      </c>
      <c r="U57">
        <v>1</v>
      </c>
      <c r="V57">
        <v>1</v>
      </c>
      <c r="W57">
        <v>0</v>
      </c>
      <c r="X57" s="2">
        <v>2</v>
      </c>
      <c r="Y57" s="8">
        <f t="shared" si="15"/>
        <v>795414</v>
      </c>
      <c r="Z57" s="8">
        <f t="shared" si="7"/>
        <v>3</v>
      </c>
      <c r="AA57" s="8">
        <f t="shared" si="8"/>
        <v>0</v>
      </c>
    </row>
    <row r="58" spans="1:27">
      <c r="A58" t="s">
        <v>38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 s="1">
        <v>2</v>
      </c>
      <c r="O58" s="10">
        <f t="shared" si="9"/>
        <v>0</v>
      </c>
      <c r="P58" s="10">
        <f t="shared" si="10"/>
        <v>1</v>
      </c>
      <c r="Q58" s="10">
        <f t="shared" si="11"/>
        <v>0</v>
      </c>
      <c r="R58" s="10">
        <f t="shared" si="12"/>
        <v>0</v>
      </c>
      <c r="S58" s="10">
        <f t="shared" si="13"/>
        <v>0</v>
      </c>
      <c r="T58" s="10">
        <f t="shared" si="14"/>
        <v>0</v>
      </c>
      <c r="U58">
        <v>1</v>
      </c>
      <c r="V58">
        <v>1</v>
      </c>
      <c r="W58">
        <v>0</v>
      </c>
      <c r="X58" s="2">
        <v>2</v>
      </c>
      <c r="Y58" s="8">
        <f t="shared" si="15"/>
        <v>795414</v>
      </c>
      <c r="Z58" s="8">
        <f t="shared" si="7"/>
        <v>2</v>
      </c>
      <c r="AA58" s="8">
        <f t="shared" si="8"/>
        <v>0</v>
      </c>
    </row>
    <row r="59" spans="1:27">
      <c r="A59" t="s">
        <v>74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 s="1">
        <v>2</v>
      </c>
      <c r="O59" s="10">
        <f t="shared" si="9"/>
        <v>0</v>
      </c>
      <c r="P59" s="10">
        <f t="shared" si="10"/>
        <v>1</v>
      </c>
      <c r="Q59" s="10">
        <f t="shared" si="11"/>
        <v>0</v>
      </c>
      <c r="R59" s="10">
        <f t="shared" si="12"/>
        <v>0</v>
      </c>
      <c r="S59" s="10">
        <f t="shared" si="13"/>
        <v>0</v>
      </c>
      <c r="T59" s="10">
        <f t="shared" si="14"/>
        <v>0</v>
      </c>
      <c r="U59">
        <v>1</v>
      </c>
      <c r="V59">
        <v>1</v>
      </c>
      <c r="W59">
        <v>0</v>
      </c>
      <c r="X59" s="2">
        <v>2</v>
      </c>
      <c r="Y59" s="8">
        <f t="shared" si="15"/>
        <v>795414</v>
      </c>
      <c r="Z59" s="8">
        <f t="shared" si="7"/>
        <v>1</v>
      </c>
      <c r="AA59" s="8">
        <f t="shared" si="8"/>
        <v>1</v>
      </c>
    </row>
    <row r="60" spans="1:27">
      <c r="A60" t="s">
        <v>52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 s="1">
        <v>4</v>
      </c>
      <c r="O60" s="10">
        <f t="shared" si="9"/>
        <v>0</v>
      </c>
      <c r="P60" s="10">
        <f t="shared" si="10"/>
        <v>0</v>
      </c>
      <c r="Q60" s="10">
        <f t="shared" si="11"/>
        <v>1</v>
      </c>
      <c r="R60" s="10">
        <f t="shared" si="12"/>
        <v>0</v>
      </c>
      <c r="S60" s="10">
        <f t="shared" si="13"/>
        <v>0</v>
      </c>
      <c r="T60" s="10">
        <f t="shared" si="14"/>
        <v>0</v>
      </c>
      <c r="U60">
        <v>1</v>
      </c>
      <c r="V60">
        <v>1</v>
      </c>
      <c r="W60">
        <v>0</v>
      </c>
      <c r="X60" s="2">
        <v>1</v>
      </c>
      <c r="Y60" s="8">
        <f t="shared" si="15"/>
        <v>803721</v>
      </c>
      <c r="Z60" s="8">
        <f t="shared" si="7"/>
        <v>1</v>
      </c>
      <c r="AA60" s="8">
        <f t="shared" si="8"/>
        <v>1</v>
      </c>
    </row>
    <row r="61" spans="1:27">
      <c r="A61" t="s">
        <v>91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 s="1">
        <v>0</v>
      </c>
      <c r="O61" s="10">
        <f t="shared" si="9"/>
        <v>1</v>
      </c>
      <c r="P61" s="10">
        <f t="shared" si="10"/>
        <v>0</v>
      </c>
      <c r="Q61" s="10">
        <f t="shared" si="11"/>
        <v>0</v>
      </c>
      <c r="R61" s="10">
        <f t="shared" si="12"/>
        <v>0</v>
      </c>
      <c r="S61" s="10">
        <f t="shared" si="13"/>
        <v>0</v>
      </c>
      <c r="T61" s="10">
        <f t="shared" si="14"/>
        <v>0</v>
      </c>
      <c r="U61">
        <v>0</v>
      </c>
      <c r="V61">
        <v>0</v>
      </c>
      <c r="W61">
        <v>1</v>
      </c>
      <c r="X61" s="2">
        <v>1</v>
      </c>
      <c r="Y61" s="8">
        <f t="shared" si="15"/>
        <v>1055721</v>
      </c>
      <c r="Z61" s="8">
        <f t="shared" si="7"/>
        <v>1</v>
      </c>
      <c r="AA61" s="8">
        <f t="shared" si="8"/>
        <v>1</v>
      </c>
    </row>
    <row r="62" spans="1:27">
      <c r="A62" t="s">
        <v>49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 s="1">
        <v>2</v>
      </c>
      <c r="O62" s="10">
        <f t="shared" si="9"/>
        <v>0</v>
      </c>
      <c r="P62" s="10">
        <f t="shared" si="10"/>
        <v>1</v>
      </c>
      <c r="Q62" s="10">
        <f t="shared" si="11"/>
        <v>0</v>
      </c>
      <c r="R62" s="10">
        <f t="shared" si="12"/>
        <v>0</v>
      </c>
      <c r="S62" s="10">
        <f t="shared" si="13"/>
        <v>0</v>
      </c>
      <c r="T62" s="10">
        <f t="shared" si="14"/>
        <v>0</v>
      </c>
      <c r="U62">
        <v>0</v>
      </c>
      <c r="V62">
        <v>0</v>
      </c>
      <c r="W62">
        <v>1</v>
      </c>
      <c r="X62" s="2">
        <v>1</v>
      </c>
      <c r="Y62" s="8">
        <f t="shared" si="15"/>
        <v>1057673</v>
      </c>
      <c r="Z62" s="8">
        <f t="shared" si="7"/>
        <v>1</v>
      </c>
      <c r="AA62" s="8">
        <f t="shared" si="8"/>
        <v>1</v>
      </c>
    </row>
    <row r="63" spans="1:27">
      <c r="A63" t="s">
        <v>18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 s="1">
        <v>4</v>
      </c>
      <c r="O63" s="10">
        <f t="shared" si="9"/>
        <v>0</v>
      </c>
      <c r="P63" s="10">
        <f t="shared" si="10"/>
        <v>0</v>
      </c>
      <c r="Q63" s="10">
        <f t="shared" si="11"/>
        <v>1</v>
      </c>
      <c r="R63" s="10">
        <f t="shared" si="12"/>
        <v>0</v>
      </c>
      <c r="S63" s="10">
        <f t="shared" si="13"/>
        <v>0</v>
      </c>
      <c r="T63" s="10">
        <f t="shared" si="14"/>
        <v>0</v>
      </c>
      <c r="U63">
        <v>0</v>
      </c>
      <c r="V63">
        <v>0</v>
      </c>
      <c r="W63">
        <v>1</v>
      </c>
      <c r="X63" s="2">
        <v>1</v>
      </c>
      <c r="Y63" s="8">
        <f t="shared" si="15"/>
        <v>1065929</v>
      </c>
      <c r="Z63" s="8">
        <f t="shared" si="7"/>
        <v>2</v>
      </c>
      <c r="AA63" s="8">
        <f t="shared" si="8"/>
        <v>0</v>
      </c>
    </row>
    <row r="64" spans="1:27">
      <c r="A64" t="s">
        <v>21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 s="1">
        <v>4</v>
      </c>
      <c r="O64" s="10">
        <f t="shared" si="9"/>
        <v>0</v>
      </c>
      <c r="P64" s="10">
        <f t="shared" si="10"/>
        <v>0</v>
      </c>
      <c r="Q64" s="10">
        <f t="shared" si="11"/>
        <v>1</v>
      </c>
      <c r="R64" s="10">
        <f t="shared" si="12"/>
        <v>0</v>
      </c>
      <c r="S64" s="10">
        <f t="shared" si="13"/>
        <v>0</v>
      </c>
      <c r="T64" s="10">
        <f t="shared" si="14"/>
        <v>0</v>
      </c>
      <c r="U64">
        <v>0</v>
      </c>
      <c r="V64">
        <v>0</v>
      </c>
      <c r="W64">
        <v>1</v>
      </c>
      <c r="X64" s="2">
        <v>1</v>
      </c>
      <c r="Y64" s="8">
        <f t="shared" si="15"/>
        <v>1065929</v>
      </c>
      <c r="Z64" s="8">
        <f t="shared" si="7"/>
        <v>1</v>
      </c>
      <c r="AA64" s="8">
        <f t="shared" si="8"/>
        <v>1</v>
      </c>
    </row>
    <row r="65" spans="1:27">
      <c r="A65" t="s">
        <v>70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 s="1">
        <v>8</v>
      </c>
      <c r="O65" s="10">
        <f t="shared" si="9"/>
        <v>0</v>
      </c>
      <c r="P65" s="10">
        <f t="shared" si="10"/>
        <v>0</v>
      </c>
      <c r="Q65" s="10">
        <f t="shared" si="11"/>
        <v>0</v>
      </c>
      <c r="R65" s="10">
        <f t="shared" si="12"/>
        <v>0</v>
      </c>
      <c r="S65" s="10">
        <f t="shared" si="13"/>
        <v>0</v>
      </c>
      <c r="T65" s="10">
        <f t="shared" si="14"/>
        <v>1</v>
      </c>
      <c r="U65">
        <v>0</v>
      </c>
      <c r="V65">
        <v>0</v>
      </c>
      <c r="W65">
        <v>1</v>
      </c>
      <c r="X65" s="2">
        <v>7</v>
      </c>
      <c r="Y65" s="8">
        <f t="shared" si="15"/>
        <v>1179748</v>
      </c>
      <c r="Z65" s="8">
        <f t="shared" si="7"/>
        <v>1</v>
      </c>
      <c r="AA65" s="8">
        <f t="shared" si="8"/>
        <v>1</v>
      </c>
    </row>
    <row r="66" spans="1:27">
      <c r="A66" t="s">
        <v>36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 s="1">
        <v>0</v>
      </c>
      <c r="O66" s="10">
        <f t="shared" si="9"/>
        <v>1</v>
      </c>
      <c r="P66" s="10">
        <f t="shared" si="10"/>
        <v>0</v>
      </c>
      <c r="Q66" s="10">
        <f t="shared" si="11"/>
        <v>0</v>
      </c>
      <c r="R66" s="10">
        <f t="shared" si="12"/>
        <v>0</v>
      </c>
      <c r="S66" s="10">
        <f t="shared" si="13"/>
        <v>0</v>
      </c>
      <c r="T66" s="10">
        <f t="shared" si="14"/>
        <v>0</v>
      </c>
      <c r="U66">
        <v>1</v>
      </c>
      <c r="V66">
        <v>0</v>
      </c>
      <c r="W66">
        <v>1</v>
      </c>
      <c r="X66" s="2">
        <v>4</v>
      </c>
      <c r="Y66" s="8">
        <f t="shared" si="15"/>
        <v>1317348</v>
      </c>
      <c r="Z66" s="8">
        <f t="shared" si="7"/>
        <v>3</v>
      </c>
      <c r="AA66" s="8">
        <f t="shared" si="8"/>
        <v>0</v>
      </c>
    </row>
    <row r="67" spans="1:27">
      <c r="A67" t="s">
        <v>77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 s="1">
        <v>0</v>
      </c>
      <c r="O67" s="10">
        <f t="shared" si="9"/>
        <v>1</v>
      </c>
      <c r="P67" s="10">
        <f t="shared" si="10"/>
        <v>0</v>
      </c>
      <c r="Q67" s="10">
        <f t="shared" si="11"/>
        <v>0</v>
      </c>
      <c r="R67" s="10">
        <f t="shared" si="12"/>
        <v>0</v>
      </c>
      <c r="S67" s="10">
        <f t="shared" si="13"/>
        <v>0</v>
      </c>
      <c r="T67" s="10">
        <f t="shared" si="14"/>
        <v>0</v>
      </c>
      <c r="U67">
        <v>1</v>
      </c>
      <c r="V67">
        <v>0</v>
      </c>
      <c r="W67">
        <v>1</v>
      </c>
      <c r="X67" s="2">
        <v>4</v>
      </c>
      <c r="Y67" s="8">
        <f t="shared" si="15"/>
        <v>1317348</v>
      </c>
      <c r="Z67" s="8">
        <f t="shared" si="7"/>
        <v>2</v>
      </c>
      <c r="AA67" s="8">
        <f t="shared" si="8"/>
        <v>0</v>
      </c>
    </row>
    <row r="68" spans="1:27">
      <c r="A68" t="s">
        <v>109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 s="1">
        <v>0</v>
      </c>
      <c r="O68" s="10">
        <f t="shared" ref="O68:O104" si="16">+IF($N68=0,1,0)</f>
        <v>1</v>
      </c>
      <c r="P68" s="10">
        <f t="shared" ref="P68:P104" si="17">+IF($N68=2,1,0)</f>
        <v>0</v>
      </c>
      <c r="Q68" s="10">
        <f t="shared" ref="Q68:Q104" si="18">+IF($N68=4,1,0)</f>
        <v>0</v>
      </c>
      <c r="R68" s="10">
        <f t="shared" ref="R68:R104" si="19">+IF($N68=5,1,0)</f>
        <v>0</v>
      </c>
      <c r="S68" s="10">
        <f t="shared" ref="S68:S104" si="20">+IF($N68=6,1,0)</f>
        <v>0</v>
      </c>
      <c r="T68" s="10">
        <f t="shared" ref="T68:T104" si="21">+IF($N68=8,1,0)</f>
        <v>0</v>
      </c>
      <c r="U68">
        <v>1</v>
      </c>
      <c r="V68">
        <v>0</v>
      </c>
      <c r="W68">
        <v>1</v>
      </c>
      <c r="X68" s="2">
        <v>4</v>
      </c>
      <c r="Y68" s="8">
        <f t="shared" ref="Y68:Y104" si="22">+B68*2^$B$2+C68*2^$C$2+D68*2^$D$2+E68*2^$E$2+F68*2^$F$2+G68*2^$G$2+H68*2^$H$2+I68*2^$I$2+J68*2^$J$2+K68*2^$K$2+L68*2^$L$2+M68*2^$M$2+O68*2^$O$2+P68*2^$P$2+Q68*2^$Q$2+R68*2^$R$2+S68*2^$S$2+T68*2^$T$2+U68*2^$U$2+V68*2^$V$2+W68*2^$W$2</f>
        <v>1317348</v>
      </c>
      <c r="Z68" s="8">
        <f t="shared" si="7"/>
        <v>1</v>
      </c>
      <c r="AA68" s="8">
        <f t="shared" si="8"/>
        <v>1</v>
      </c>
    </row>
    <row r="69" spans="1:27">
      <c r="A69" t="s">
        <v>37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 s="1">
        <v>0</v>
      </c>
      <c r="O69" s="10">
        <f t="shared" si="16"/>
        <v>1</v>
      </c>
      <c r="P69" s="10">
        <f t="shared" si="17"/>
        <v>0</v>
      </c>
      <c r="Q69" s="10">
        <f t="shared" si="18"/>
        <v>0</v>
      </c>
      <c r="R69" s="10">
        <f t="shared" si="19"/>
        <v>0</v>
      </c>
      <c r="S69" s="10">
        <f t="shared" si="20"/>
        <v>0</v>
      </c>
      <c r="T69" s="10">
        <f t="shared" si="21"/>
        <v>0</v>
      </c>
      <c r="U69">
        <v>1</v>
      </c>
      <c r="V69">
        <v>0</v>
      </c>
      <c r="W69">
        <v>1</v>
      </c>
      <c r="X69" s="2">
        <v>1</v>
      </c>
      <c r="Y69" s="8">
        <f t="shared" si="22"/>
        <v>1317864</v>
      </c>
      <c r="Z69" s="8">
        <f t="shared" ref="Z69:Z104" si="23">COUNTIF(Y69:Y169,Y69:Y169)</f>
        <v>2</v>
      </c>
      <c r="AA69" s="8">
        <f t="shared" ref="AA69:AA104" si="24">+IF(Z69=1,1,0)</f>
        <v>0</v>
      </c>
    </row>
    <row r="70" spans="1:27">
      <c r="A70" t="s">
        <v>83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1</v>
      </c>
      <c r="N70" s="1">
        <v>0</v>
      </c>
      <c r="O70" s="10">
        <f t="shared" si="16"/>
        <v>1</v>
      </c>
      <c r="P70" s="10">
        <f t="shared" si="17"/>
        <v>0</v>
      </c>
      <c r="Q70" s="10">
        <f t="shared" si="18"/>
        <v>0</v>
      </c>
      <c r="R70" s="10">
        <f t="shared" si="19"/>
        <v>0</v>
      </c>
      <c r="S70" s="10">
        <f t="shared" si="20"/>
        <v>0</v>
      </c>
      <c r="T70" s="10">
        <f t="shared" si="21"/>
        <v>0</v>
      </c>
      <c r="U70">
        <v>1</v>
      </c>
      <c r="V70">
        <v>0</v>
      </c>
      <c r="W70">
        <v>1</v>
      </c>
      <c r="X70" s="2">
        <v>1</v>
      </c>
      <c r="Y70" s="8">
        <f t="shared" si="22"/>
        <v>1317864</v>
      </c>
      <c r="Z70" s="8">
        <f t="shared" si="23"/>
        <v>1</v>
      </c>
      <c r="AA70" s="8">
        <f t="shared" si="24"/>
        <v>1</v>
      </c>
    </row>
    <row r="71" spans="1:27">
      <c r="A71" t="s">
        <v>103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 s="1">
        <v>0</v>
      </c>
      <c r="O71" s="10">
        <f t="shared" si="16"/>
        <v>1</v>
      </c>
      <c r="P71" s="10">
        <f t="shared" si="17"/>
        <v>0</v>
      </c>
      <c r="Q71" s="10">
        <f t="shared" si="18"/>
        <v>0</v>
      </c>
      <c r="R71" s="10">
        <f t="shared" si="19"/>
        <v>0</v>
      </c>
      <c r="S71" s="10">
        <f t="shared" si="20"/>
        <v>0</v>
      </c>
      <c r="T71" s="10">
        <f t="shared" si="21"/>
        <v>0</v>
      </c>
      <c r="U71">
        <v>1</v>
      </c>
      <c r="V71">
        <v>0</v>
      </c>
      <c r="W71">
        <v>1</v>
      </c>
      <c r="X71" s="2">
        <v>4</v>
      </c>
      <c r="Y71" s="8">
        <f t="shared" si="22"/>
        <v>1318372</v>
      </c>
      <c r="Z71" s="8">
        <f t="shared" si="23"/>
        <v>1</v>
      </c>
      <c r="AA71" s="8">
        <f t="shared" si="24"/>
        <v>1</v>
      </c>
    </row>
    <row r="72" spans="1:27">
      <c r="A72" t="s">
        <v>73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 s="1">
        <v>2</v>
      </c>
      <c r="O72" s="10">
        <f t="shared" si="16"/>
        <v>0</v>
      </c>
      <c r="P72" s="10">
        <f t="shared" si="17"/>
        <v>1</v>
      </c>
      <c r="Q72" s="10">
        <f t="shared" si="18"/>
        <v>0</v>
      </c>
      <c r="R72" s="10">
        <f t="shared" si="19"/>
        <v>0</v>
      </c>
      <c r="S72" s="10">
        <f t="shared" si="20"/>
        <v>0</v>
      </c>
      <c r="T72" s="10">
        <f t="shared" si="21"/>
        <v>0</v>
      </c>
      <c r="U72">
        <v>1</v>
      </c>
      <c r="V72">
        <v>0</v>
      </c>
      <c r="W72">
        <v>1</v>
      </c>
      <c r="X72" s="2">
        <v>2</v>
      </c>
      <c r="Y72" s="8">
        <f t="shared" si="22"/>
        <v>1319686</v>
      </c>
      <c r="Z72" s="8">
        <f t="shared" si="23"/>
        <v>1</v>
      </c>
      <c r="AA72" s="8">
        <f t="shared" si="24"/>
        <v>1</v>
      </c>
    </row>
    <row r="73" spans="1:27">
      <c r="A73" t="s">
        <v>41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 s="1">
        <v>2</v>
      </c>
      <c r="O73" s="10">
        <f t="shared" si="16"/>
        <v>0</v>
      </c>
      <c r="P73" s="10">
        <f t="shared" si="17"/>
        <v>1</v>
      </c>
      <c r="Q73" s="10">
        <f t="shared" si="18"/>
        <v>0</v>
      </c>
      <c r="R73" s="10">
        <f t="shared" si="19"/>
        <v>0</v>
      </c>
      <c r="S73" s="10">
        <f t="shared" si="20"/>
        <v>0</v>
      </c>
      <c r="T73" s="10">
        <f t="shared" si="21"/>
        <v>0</v>
      </c>
      <c r="U73">
        <v>1</v>
      </c>
      <c r="V73">
        <v>0</v>
      </c>
      <c r="W73">
        <v>1</v>
      </c>
      <c r="X73" s="2">
        <v>2</v>
      </c>
      <c r="Y73" s="8">
        <f t="shared" si="22"/>
        <v>1319702</v>
      </c>
      <c r="Z73" s="8">
        <f t="shared" si="23"/>
        <v>1</v>
      </c>
      <c r="AA73" s="8">
        <f t="shared" si="24"/>
        <v>1</v>
      </c>
    </row>
    <row r="74" spans="1:27">
      <c r="A74" t="s">
        <v>104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 s="1">
        <v>2</v>
      </c>
      <c r="O74" s="10">
        <f t="shared" si="16"/>
        <v>0</v>
      </c>
      <c r="P74" s="10">
        <f t="shared" si="17"/>
        <v>1</v>
      </c>
      <c r="Q74" s="10">
        <f t="shared" si="18"/>
        <v>0</v>
      </c>
      <c r="R74" s="10">
        <f t="shared" si="19"/>
        <v>0</v>
      </c>
      <c r="S74" s="10">
        <f t="shared" si="20"/>
        <v>0</v>
      </c>
      <c r="T74" s="10">
        <f t="shared" si="21"/>
        <v>0</v>
      </c>
      <c r="U74">
        <v>1</v>
      </c>
      <c r="V74">
        <v>0</v>
      </c>
      <c r="W74">
        <v>1</v>
      </c>
      <c r="X74" s="2">
        <v>2</v>
      </c>
      <c r="Y74" s="8">
        <f t="shared" si="22"/>
        <v>1319734</v>
      </c>
      <c r="Z74" s="8">
        <f t="shared" si="23"/>
        <v>1</v>
      </c>
      <c r="AA74" s="8">
        <f t="shared" si="24"/>
        <v>1</v>
      </c>
    </row>
    <row r="75" spans="1:27">
      <c r="A75" t="s">
        <v>88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 s="1">
        <v>2</v>
      </c>
      <c r="O75" s="10">
        <f t="shared" si="16"/>
        <v>0</v>
      </c>
      <c r="P75" s="10">
        <f t="shared" si="17"/>
        <v>1</v>
      </c>
      <c r="Q75" s="10">
        <f t="shared" si="18"/>
        <v>0</v>
      </c>
      <c r="R75" s="10">
        <f t="shared" si="19"/>
        <v>0</v>
      </c>
      <c r="S75" s="10">
        <f t="shared" si="20"/>
        <v>0</v>
      </c>
      <c r="T75" s="10">
        <f t="shared" si="21"/>
        <v>0</v>
      </c>
      <c r="U75">
        <v>1</v>
      </c>
      <c r="V75">
        <v>0</v>
      </c>
      <c r="W75">
        <v>1</v>
      </c>
      <c r="X75" s="2">
        <v>2</v>
      </c>
      <c r="Y75" s="8">
        <f t="shared" si="22"/>
        <v>1319750</v>
      </c>
      <c r="Z75" s="8">
        <f t="shared" si="23"/>
        <v>1</v>
      </c>
      <c r="AA75" s="8">
        <f t="shared" si="24"/>
        <v>1</v>
      </c>
    </row>
    <row r="76" spans="1:27">
      <c r="A76" t="s">
        <v>112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  <c r="L76">
        <v>0</v>
      </c>
      <c r="M76">
        <v>0</v>
      </c>
      <c r="N76" s="1">
        <v>2</v>
      </c>
      <c r="O76" s="10">
        <f t="shared" si="16"/>
        <v>0</v>
      </c>
      <c r="P76" s="10">
        <f t="shared" si="17"/>
        <v>1</v>
      </c>
      <c r="Q76" s="10">
        <f t="shared" si="18"/>
        <v>0</v>
      </c>
      <c r="R76" s="10">
        <f t="shared" si="19"/>
        <v>0</v>
      </c>
      <c r="S76" s="10">
        <f t="shared" si="20"/>
        <v>0</v>
      </c>
      <c r="T76" s="10">
        <f t="shared" si="21"/>
        <v>0</v>
      </c>
      <c r="U76">
        <v>1</v>
      </c>
      <c r="V76">
        <v>0</v>
      </c>
      <c r="W76">
        <v>1</v>
      </c>
      <c r="X76" s="2">
        <v>2</v>
      </c>
      <c r="Y76" s="8">
        <f t="shared" si="22"/>
        <v>1319766</v>
      </c>
      <c r="Z76" s="8">
        <f t="shared" si="23"/>
        <v>1</v>
      </c>
      <c r="AA76" s="8">
        <f t="shared" si="24"/>
        <v>1</v>
      </c>
    </row>
    <row r="77" spans="1:27">
      <c r="A77" t="s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 s="1">
        <v>2</v>
      </c>
      <c r="O77" s="10">
        <f t="shared" si="16"/>
        <v>0</v>
      </c>
      <c r="P77" s="10">
        <f t="shared" si="17"/>
        <v>1</v>
      </c>
      <c r="Q77" s="10">
        <f t="shared" si="18"/>
        <v>0</v>
      </c>
      <c r="R77" s="10">
        <f t="shared" si="19"/>
        <v>0</v>
      </c>
      <c r="S77" s="10">
        <f t="shared" si="20"/>
        <v>0</v>
      </c>
      <c r="T77" s="10">
        <f t="shared" si="21"/>
        <v>0</v>
      </c>
      <c r="U77">
        <v>1</v>
      </c>
      <c r="V77">
        <v>0</v>
      </c>
      <c r="W77">
        <v>1</v>
      </c>
      <c r="X77" s="2">
        <v>2</v>
      </c>
      <c r="Y77" s="8">
        <f t="shared" si="22"/>
        <v>1319782</v>
      </c>
      <c r="Z77" s="8">
        <f t="shared" si="23"/>
        <v>1</v>
      </c>
      <c r="AA77" s="8">
        <f t="shared" si="24"/>
        <v>1</v>
      </c>
    </row>
    <row r="78" spans="1:27">
      <c r="A78" t="s">
        <v>113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 s="1">
        <v>2</v>
      </c>
      <c r="O78" s="10">
        <f t="shared" si="16"/>
        <v>0</v>
      </c>
      <c r="P78" s="10">
        <f t="shared" si="17"/>
        <v>1</v>
      </c>
      <c r="Q78" s="10">
        <f t="shared" si="18"/>
        <v>0</v>
      </c>
      <c r="R78" s="10">
        <f t="shared" si="19"/>
        <v>0</v>
      </c>
      <c r="S78" s="10">
        <f t="shared" si="20"/>
        <v>0</v>
      </c>
      <c r="T78" s="10">
        <f t="shared" si="21"/>
        <v>0</v>
      </c>
      <c r="U78">
        <v>1</v>
      </c>
      <c r="V78">
        <v>0</v>
      </c>
      <c r="W78">
        <v>1</v>
      </c>
      <c r="X78" s="2">
        <v>1</v>
      </c>
      <c r="Y78" s="8">
        <f t="shared" si="22"/>
        <v>1319817</v>
      </c>
      <c r="Z78" s="8">
        <f t="shared" si="23"/>
        <v>1</v>
      </c>
      <c r="AA78" s="8">
        <f t="shared" si="24"/>
        <v>1</v>
      </c>
    </row>
    <row r="79" spans="1:27">
      <c r="A79" t="s">
        <v>92</v>
      </c>
      <c r="B79">
        <v>1</v>
      </c>
      <c r="C79">
        <v>0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 s="1">
        <v>2</v>
      </c>
      <c r="O79" s="10">
        <f t="shared" si="16"/>
        <v>0</v>
      </c>
      <c r="P79" s="10">
        <f t="shared" si="17"/>
        <v>1</v>
      </c>
      <c r="Q79" s="10">
        <f t="shared" si="18"/>
        <v>0</v>
      </c>
      <c r="R79" s="10">
        <f t="shared" si="19"/>
        <v>0</v>
      </c>
      <c r="S79" s="10">
        <f t="shared" si="20"/>
        <v>0</v>
      </c>
      <c r="T79" s="10">
        <f t="shared" si="21"/>
        <v>0</v>
      </c>
      <c r="U79">
        <v>1</v>
      </c>
      <c r="V79">
        <v>0</v>
      </c>
      <c r="W79">
        <v>1</v>
      </c>
      <c r="X79" s="2">
        <v>1</v>
      </c>
      <c r="Y79" s="8">
        <f t="shared" si="22"/>
        <v>1321961</v>
      </c>
      <c r="Z79" s="8">
        <f t="shared" si="23"/>
        <v>1</v>
      </c>
      <c r="AA79" s="8">
        <f t="shared" si="24"/>
        <v>1</v>
      </c>
    </row>
    <row r="80" spans="1:27">
      <c r="A80" t="s">
        <v>107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 s="1">
        <v>4</v>
      </c>
      <c r="O80" s="10">
        <f t="shared" si="16"/>
        <v>0</v>
      </c>
      <c r="P80" s="10">
        <f t="shared" si="17"/>
        <v>0</v>
      </c>
      <c r="Q80" s="10">
        <f t="shared" si="18"/>
        <v>1</v>
      </c>
      <c r="R80" s="10">
        <f t="shared" si="19"/>
        <v>0</v>
      </c>
      <c r="S80" s="10">
        <f t="shared" si="20"/>
        <v>0</v>
      </c>
      <c r="T80" s="10">
        <f t="shared" si="21"/>
        <v>0</v>
      </c>
      <c r="U80">
        <v>1</v>
      </c>
      <c r="V80">
        <v>0</v>
      </c>
      <c r="W80">
        <v>1</v>
      </c>
      <c r="X80" s="2">
        <v>3</v>
      </c>
      <c r="Y80" s="8">
        <f t="shared" si="22"/>
        <v>1327876</v>
      </c>
      <c r="Z80" s="8">
        <f t="shared" si="23"/>
        <v>1</v>
      </c>
      <c r="AA80" s="8">
        <f t="shared" si="24"/>
        <v>1</v>
      </c>
    </row>
    <row r="81" spans="1:27">
      <c r="A81" t="s">
        <v>80</v>
      </c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 s="1">
        <v>4</v>
      </c>
      <c r="O81" s="10">
        <f t="shared" si="16"/>
        <v>0</v>
      </c>
      <c r="P81" s="10">
        <f t="shared" si="17"/>
        <v>0</v>
      </c>
      <c r="Q81" s="10">
        <f t="shared" si="18"/>
        <v>1</v>
      </c>
      <c r="R81" s="10">
        <f t="shared" si="19"/>
        <v>0</v>
      </c>
      <c r="S81" s="10">
        <f t="shared" si="20"/>
        <v>0</v>
      </c>
      <c r="T81" s="10">
        <f t="shared" si="21"/>
        <v>0</v>
      </c>
      <c r="U81">
        <v>1</v>
      </c>
      <c r="V81">
        <v>0</v>
      </c>
      <c r="W81">
        <v>1</v>
      </c>
      <c r="X81" s="2">
        <v>1</v>
      </c>
      <c r="Y81" s="8">
        <f t="shared" si="22"/>
        <v>1327981</v>
      </c>
      <c r="Z81" s="8">
        <f t="shared" si="23"/>
        <v>1</v>
      </c>
      <c r="AA81" s="8">
        <f t="shared" si="24"/>
        <v>1</v>
      </c>
    </row>
    <row r="82" spans="1:27">
      <c r="A82" t="s">
        <v>19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 s="1">
        <v>4</v>
      </c>
      <c r="O82" s="10">
        <f t="shared" si="16"/>
        <v>0</v>
      </c>
      <c r="P82" s="10">
        <f t="shared" si="17"/>
        <v>0</v>
      </c>
      <c r="Q82" s="10">
        <f t="shared" si="18"/>
        <v>1</v>
      </c>
      <c r="R82" s="10">
        <f t="shared" si="19"/>
        <v>0</v>
      </c>
      <c r="S82" s="10">
        <f t="shared" si="20"/>
        <v>0</v>
      </c>
      <c r="T82" s="10">
        <f t="shared" si="21"/>
        <v>0</v>
      </c>
      <c r="U82">
        <v>1</v>
      </c>
      <c r="V82">
        <v>0</v>
      </c>
      <c r="W82">
        <v>1</v>
      </c>
      <c r="X82" s="2">
        <v>1</v>
      </c>
      <c r="Y82" s="8">
        <f t="shared" si="22"/>
        <v>1328009</v>
      </c>
      <c r="Z82" s="8">
        <f t="shared" si="23"/>
        <v>6</v>
      </c>
      <c r="AA82" s="8">
        <f t="shared" si="24"/>
        <v>0</v>
      </c>
    </row>
    <row r="83" spans="1:27">
      <c r="A83" t="s">
        <v>23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0</v>
      </c>
      <c r="M83">
        <v>0</v>
      </c>
      <c r="N83" s="1">
        <v>4</v>
      </c>
      <c r="O83" s="10">
        <f t="shared" si="16"/>
        <v>0</v>
      </c>
      <c r="P83" s="10">
        <f t="shared" si="17"/>
        <v>0</v>
      </c>
      <c r="Q83" s="10">
        <f t="shared" si="18"/>
        <v>1</v>
      </c>
      <c r="R83" s="10">
        <f t="shared" si="19"/>
        <v>0</v>
      </c>
      <c r="S83" s="10">
        <f t="shared" si="20"/>
        <v>0</v>
      </c>
      <c r="T83" s="10">
        <f t="shared" si="21"/>
        <v>0</v>
      </c>
      <c r="U83">
        <v>1</v>
      </c>
      <c r="V83">
        <v>0</v>
      </c>
      <c r="W83">
        <v>1</v>
      </c>
      <c r="X83" s="2">
        <v>1</v>
      </c>
      <c r="Y83" s="8">
        <f t="shared" si="22"/>
        <v>1328009</v>
      </c>
      <c r="Z83" s="8">
        <f t="shared" si="23"/>
        <v>5</v>
      </c>
      <c r="AA83" s="8">
        <f t="shared" si="24"/>
        <v>0</v>
      </c>
    </row>
    <row r="84" spans="1:27">
      <c r="A84" t="s">
        <v>35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M84">
        <v>0</v>
      </c>
      <c r="N84" s="1">
        <v>4</v>
      </c>
      <c r="O84" s="10">
        <f t="shared" si="16"/>
        <v>0</v>
      </c>
      <c r="P84" s="10">
        <f t="shared" si="17"/>
        <v>0</v>
      </c>
      <c r="Q84" s="10">
        <f t="shared" si="18"/>
        <v>1</v>
      </c>
      <c r="R84" s="10">
        <f t="shared" si="19"/>
        <v>0</v>
      </c>
      <c r="S84" s="10">
        <f t="shared" si="20"/>
        <v>0</v>
      </c>
      <c r="T84" s="10">
        <f t="shared" si="21"/>
        <v>0</v>
      </c>
      <c r="U84">
        <v>1</v>
      </c>
      <c r="V84">
        <v>0</v>
      </c>
      <c r="W84">
        <v>1</v>
      </c>
      <c r="X84" s="2">
        <v>1</v>
      </c>
      <c r="Y84" s="8">
        <f t="shared" si="22"/>
        <v>1328009</v>
      </c>
      <c r="Z84" s="8">
        <f t="shared" si="23"/>
        <v>4</v>
      </c>
      <c r="AA84" s="8">
        <f t="shared" si="24"/>
        <v>0</v>
      </c>
    </row>
    <row r="85" spans="1:27">
      <c r="A85" t="s">
        <v>40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 s="1">
        <v>4</v>
      </c>
      <c r="O85" s="10">
        <f t="shared" si="16"/>
        <v>0</v>
      </c>
      <c r="P85" s="10">
        <f t="shared" si="17"/>
        <v>0</v>
      </c>
      <c r="Q85" s="10">
        <f t="shared" si="18"/>
        <v>1</v>
      </c>
      <c r="R85" s="10">
        <f t="shared" si="19"/>
        <v>0</v>
      </c>
      <c r="S85" s="10">
        <f t="shared" si="20"/>
        <v>0</v>
      </c>
      <c r="T85" s="10">
        <f t="shared" si="21"/>
        <v>0</v>
      </c>
      <c r="U85">
        <v>1</v>
      </c>
      <c r="V85">
        <v>0</v>
      </c>
      <c r="W85">
        <v>1</v>
      </c>
      <c r="X85" s="2">
        <v>1</v>
      </c>
      <c r="Y85" s="8">
        <f t="shared" si="22"/>
        <v>1328009</v>
      </c>
      <c r="Z85" s="8">
        <f t="shared" si="23"/>
        <v>3</v>
      </c>
      <c r="AA85" s="8">
        <f t="shared" si="24"/>
        <v>0</v>
      </c>
    </row>
    <row r="86" spans="1:27">
      <c r="A86" t="s">
        <v>45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0</v>
      </c>
      <c r="N86" s="1">
        <v>4</v>
      </c>
      <c r="O86" s="10">
        <f t="shared" si="16"/>
        <v>0</v>
      </c>
      <c r="P86" s="10">
        <f t="shared" si="17"/>
        <v>0</v>
      </c>
      <c r="Q86" s="10">
        <f t="shared" si="18"/>
        <v>1</v>
      </c>
      <c r="R86" s="10">
        <f t="shared" si="19"/>
        <v>0</v>
      </c>
      <c r="S86" s="10">
        <f t="shared" si="20"/>
        <v>0</v>
      </c>
      <c r="T86" s="10">
        <f t="shared" si="21"/>
        <v>0</v>
      </c>
      <c r="U86">
        <v>1</v>
      </c>
      <c r="V86">
        <v>0</v>
      </c>
      <c r="W86">
        <v>1</v>
      </c>
      <c r="X86" s="2">
        <v>1</v>
      </c>
      <c r="Y86" s="8">
        <f t="shared" si="22"/>
        <v>1328009</v>
      </c>
      <c r="Z86" s="8">
        <f t="shared" si="23"/>
        <v>2</v>
      </c>
      <c r="AA86" s="8">
        <f t="shared" si="24"/>
        <v>0</v>
      </c>
    </row>
    <row r="87" spans="1:27">
      <c r="A87" t="s">
        <v>72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 s="1">
        <v>4</v>
      </c>
      <c r="O87" s="10">
        <f t="shared" si="16"/>
        <v>0</v>
      </c>
      <c r="P87" s="10">
        <f t="shared" si="17"/>
        <v>0</v>
      </c>
      <c r="Q87" s="10">
        <f t="shared" si="18"/>
        <v>1</v>
      </c>
      <c r="R87" s="10">
        <f t="shared" si="19"/>
        <v>0</v>
      </c>
      <c r="S87" s="10">
        <f t="shared" si="20"/>
        <v>0</v>
      </c>
      <c r="T87" s="10">
        <f t="shared" si="21"/>
        <v>0</v>
      </c>
      <c r="U87">
        <v>1</v>
      </c>
      <c r="V87">
        <v>0</v>
      </c>
      <c r="W87">
        <v>1</v>
      </c>
      <c r="X87" s="2">
        <v>1</v>
      </c>
      <c r="Y87" s="8">
        <f t="shared" si="22"/>
        <v>1328009</v>
      </c>
      <c r="Z87" s="8">
        <f t="shared" si="23"/>
        <v>1</v>
      </c>
      <c r="AA87" s="8">
        <f t="shared" si="24"/>
        <v>1</v>
      </c>
    </row>
    <row r="88" spans="1:27">
      <c r="A88" t="s">
        <v>22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 s="1">
        <v>4</v>
      </c>
      <c r="O88" s="10">
        <f t="shared" si="16"/>
        <v>0</v>
      </c>
      <c r="P88" s="10">
        <f t="shared" si="17"/>
        <v>0</v>
      </c>
      <c r="Q88" s="10">
        <f t="shared" si="18"/>
        <v>1</v>
      </c>
      <c r="R88" s="10">
        <f t="shared" si="19"/>
        <v>0</v>
      </c>
      <c r="S88" s="10">
        <f t="shared" si="20"/>
        <v>0</v>
      </c>
      <c r="T88" s="10">
        <f t="shared" si="21"/>
        <v>0</v>
      </c>
      <c r="U88">
        <v>1</v>
      </c>
      <c r="V88">
        <v>0</v>
      </c>
      <c r="W88">
        <v>1</v>
      </c>
      <c r="X88" s="2">
        <v>1</v>
      </c>
      <c r="Y88" s="8">
        <f t="shared" si="22"/>
        <v>1328073</v>
      </c>
      <c r="Z88" s="8">
        <f t="shared" si="23"/>
        <v>10</v>
      </c>
      <c r="AA88" s="8">
        <f t="shared" si="24"/>
        <v>0</v>
      </c>
    </row>
    <row r="89" spans="1:27">
      <c r="A89" t="s">
        <v>28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 s="1">
        <v>4</v>
      </c>
      <c r="O89" s="10">
        <f t="shared" si="16"/>
        <v>0</v>
      </c>
      <c r="P89" s="10">
        <f t="shared" si="17"/>
        <v>0</v>
      </c>
      <c r="Q89" s="10">
        <f t="shared" si="18"/>
        <v>1</v>
      </c>
      <c r="R89" s="10">
        <f t="shared" si="19"/>
        <v>0</v>
      </c>
      <c r="S89" s="10">
        <f t="shared" si="20"/>
        <v>0</v>
      </c>
      <c r="T89" s="10">
        <f t="shared" si="21"/>
        <v>0</v>
      </c>
      <c r="U89">
        <v>1</v>
      </c>
      <c r="V89">
        <v>0</v>
      </c>
      <c r="W89">
        <v>1</v>
      </c>
      <c r="X89" s="2">
        <v>1</v>
      </c>
      <c r="Y89" s="8">
        <f t="shared" si="22"/>
        <v>1328073</v>
      </c>
      <c r="Z89" s="8">
        <f t="shared" si="23"/>
        <v>9</v>
      </c>
      <c r="AA89" s="8">
        <f t="shared" si="24"/>
        <v>0</v>
      </c>
    </row>
    <row r="90" spans="1:27">
      <c r="A90" t="s">
        <v>61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 s="1">
        <v>4</v>
      </c>
      <c r="O90" s="10">
        <f t="shared" si="16"/>
        <v>0</v>
      </c>
      <c r="P90" s="10">
        <f t="shared" si="17"/>
        <v>0</v>
      </c>
      <c r="Q90" s="10">
        <f t="shared" si="18"/>
        <v>1</v>
      </c>
      <c r="R90" s="10">
        <f t="shared" si="19"/>
        <v>0</v>
      </c>
      <c r="S90" s="10">
        <f t="shared" si="20"/>
        <v>0</v>
      </c>
      <c r="T90" s="10">
        <f t="shared" si="21"/>
        <v>0</v>
      </c>
      <c r="U90">
        <v>1</v>
      </c>
      <c r="V90">
        <v>0</v>
      </c>
      <c r="W90">
        <v>1</v>
      </c>
      <c r="X90" s="2">
        <v>1</v>
      </c>
      <c r="Y90" s="8">
        <f t="shared" si="22"/>
        <v>1328073</v>
      </c>
      <c r="Z90" s="8">
        <f t="shared" si="23"/>
        <v>8</v>
      </c>
      <c r="AA90" s="8">
        <f t="shared" si="24"/>
        <v>0</v>
      </c>
    </row>
    <row r="91" spans="1:27">
      <c r="A91" t="s">
        <v>62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 s="1">
        <v>4</v>
      </c>
      <c r="O91" s="10">
        <f t="shared" si="16"/>
        <v>0</v>
      </c>
      <c r="P91" s="10">
        <f t="shared" si="17"/>
        <v>0</v>
      </c>
      <c r="Q91" s="10">
        <f t="shared" si="18"/>
        <v>1</v>
      </c>
      <c r="R91" s="10">
        <f t="shared" si="19"/>
        <v>0</v>
      </c>
      <c r="S91" s="10">
        <f t="shared" si="20"/>
        <v>0</v>
      </c>
      <c r="T91" s="10">
        <f t="shared" si="21"/>
        <v>0</v>
      </c>
      <c r="U91">
        <v>1</v>
      </c>
      <c r="V91">
        <v>0</v>
      </c>
      <c r="W91">
        <v>1</v>
      </c>
      <c r="X91" s="2">
        <v>1</v>
      </c>
      <c r="Y91" s="8">
        <f t="shared" si="22"/>
        <v>1328073</v>
      </c>
      <c r="Z91" s="8">
        <f t="shared" si="23"/>
        <v>7</v>
      </c>
      <c r="AA91" s="8">
        <f t="shared" si="24"/>
        <v>0</v>
      </c>
    </row>
    <row r="92" spans="1:27">
      <c r="A92" t="s">
        <v>64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 s="1">
        <v>4</v>
      </c>
      <c r="O92" s="10">
        <f t="shared" si="16"/>
        <v>0</v>
      </c>
      <c r="P92" s="10">
        <f t="shared" si="17"/>
        <v>0</v>
      </c>
      <c r="Q92" s="10">
        <f t="shared" si="18"/>
        <v>1</v>
      </c>
      <c r="R92" s="10">
        <f t="shared" si="19"/>
        <v>0</v>
      </c>
      <c r="S92" s="10">
        <f t="shared" si="20"/>
        <v>0</v>
      </c>
      <c r="T92" s="10">
        <f t="shared" si="21"/>
        <v>0</v>
      </c>
      <c r="U92">
        <v>1</v>
      </c>
      <c r="V92">
        <v>0</v>
      </c>
      <c r="W92">
        <v>1</v>
      </c>
      <c r="X92" s="2">
        <v>1</v>
      </c>
      <c r="Y92" s="8">
        <f t="shared" si="22"/>
        <v>1328073</v>
      </c>
      <c r="Z92" s="8">
        <f t="shared" si="23"/>
        <v>6</v>
      </c>
      <c r="AA92" s="8">
        <f t="shared" si="24"/>
        <v>0</v>
      </c>
    </row>
    <row r="93" spans="1:27">
      <c r="A93" t="s">
        <v>67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 s="1">
        <v>4</v>
      </c>
      <c r="O93" s="10">
        <f t="shared" si="16"/>
        <v>0</v>
      </c>
      <c r="P93" s="10">
        <f t="shared" si="17"/>
        <v>0</v>
      </c>
      <c r="Q93" s="10">
        <f t="shared" si="18"/>
        <v>1</v>
      </c>
      <c r="R93" s="10">
        <f t="shared" si="19"/>
        <v>0</v>
      </c>
      <c r="S93" s="10">
        <f t="shared" si="20"/>
        <v>0</v>
      </c>
      <c r="T93" s="10">
        <f t="shared" si="21"/>
        <v>0</v>
      </c>
      <c r="U93">
        <v>1</v>
      </c>
      <c r="V93">
        <v>0</v>
      </c>
      <c r="W93">
        <v>1</v>
      </c>
      <c r="X93" s="2">
        <v>1</v>
      </c>
      <c r="Y93" s="8">
        <f t="shared" si="22"/>
        <v>1328073</v>
      </c>
      <c r="Z93" s="8">
        <f t="shared" si="23"/>
        <v>5</v>
      </c>
      <c r="AA93" s="8">
        <f t="shared" si="24"/>
        <v>0</v>
      </c>
    </row>
    <row r="94" spans="1:27">
      <c r="A94" t="s">
        <v>81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 s="1">
        <v>4</v>
      </c>
      <c r="O94" s="10">
        <f t="shared" si="16"/>
        <v>0</v>
      </c>
      <c r="P94" s="10">
        <f t="shared" si="17"/>
        <v>0</v>
      </c>
      <c r="Q94" s="10">
        <f t="shared" si="18"/>
        <v>1</v>
      </c>
      <c r="R94" s="10">
        <f t="shared" si="19"/>
        <v>0</v>
      </c>
      <c r="S94" s="10">
        <f t="shared" si="20"/>
        <v>0</v>
      </c>
      <c r="T94" s="10">
        <f t="shared" si="21"/>
        <v>0</v>
      </c>
      <c r="U94">
        <v>1</v>
      </c>
      <c r="V94">
        <v>0</v>
      </c>
      <c r="W94">
        <v>1</v>
      </c>
      <c r="X94" s="2">
        <v>1</v>
      </c>
      <c r="Y94" s="8">
        <f t="shared" si="22"/>
        <v>1328073</v>
      </c>
      <c r="Z94" s="8">
        <f t="shared" si="23"/>
        <v>4</v>
      </c>
      <c r="AA94" s="8">
        <f t="shared" si="24"/>
        <v>0</v>
      </c>
    </row>
    <row r="95" spans="1:27">
      <c r="A95" t="s">
        <v>84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 s="1">
        <v>4</v>
      </c>
      <c r="O95" s="10">
        <f t="shared" si="16"/>
        <v>0</v>
      </c>
      <c r="P95" s="10">
        <f t="shared" si="17"/>
        <v>0</v>
      </c>
      <c r="Q95" s="10">
        <f t="shared" si="18"/>
        <v>1</v>
      </c>
      <c r="R95" s="10">
        <f t="shared" si="19"/>
        <v>0</v>
      </c>
      <c r="S95" s="10">
        <f t="shared" si="20"/>
        <v>0</v>
      </c>
      <c r="T95" s="10">
        <f t="shared" si="21"/>
        <v>0</v>
      </c>
      <c r="U95">
        <v>1</v>
      </c>
      <c r="V95">
        <v>0</v>
      </c>
      <c r="W95">
        <v>1</v>
      </c>
      <c r="X95" s="2">
        <v>1</v>
      </c>
      <c r="Y95" s="8">
        <f t="shared" si="22"/>
        <v>1328073</v>
      </c>
      <c r="Z95" s="8">
        <f t="shared" si="23"/>
        <v>3</v>
      </c>
      <c r="AA95" s="8">
        <f t="shared" si="24"/>
        <v>0</v>
      </c>
    </row>
    <row r="96" spans="1:27">
      <c r="A96" t="s">
        <v>86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 s="1">
        <v>4</v>
      </c>
      <c r="O96" s="10">
        <f t="shared" si="16"/>
        <v>0</v>
      </c>
      <c r="P96" s="10">
        <f t="shared" si="17"/>
        <v>0</v>
      </c>
      <c r="Q96" s="10">
        <f t="shared" si="18"/>
        <v>1</v>
      </c>
      <c r="R96" s="10">
        <f t="shared" si="19"/>
        <v>0</v>
      </c>
      <c r="S96" s="10">
        <f t="shared" si="20"/>
        <v>0</v>
      </c>
      <c r="T96" s="10">
        <f t="shared" si="21"/>
        <v>0</v>
      </c>
      <c r="U96">
        <v>1</v>
      </c>
      <c r="V96">
        <v>0</v>
      </c>
      <c r="W96">
        <v>1</v>
      </c>
      <c r="X96" s="2">
        <v>1</v>
      </c>
      <c r="Y96" s="8">
        <f t="shared" si="22"/>
        <v>1328073</v>
      </c>
      <c r="Z96" s="8">
        <f t="shared" si="23"/>
        <v>2</v>
      </c>
      <c r="AA96" s="8">
        <f t="shared" si="24"/>
        <v>0</v>
      </c>
    </row>
    <row r="97" spans="1:27">
      <c r="A97" t="s">
        <v>115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 s="1">
        <v>4</v>
      </c>
      <c r="O97" s="10">
        <f t="shared" si="16"/>
        <v>0</v>
      </c>
      <c r="P97" s="10">
        <f t="shared" si="17"/>
        <v>0</v>
      </c>
      <c r="Q97" s="10">
        <f t="shared" si="18"/>
        <v>1</v>
      </c>
      <c r="R97" s="10">
        <f t="shared" si="19"/>
        <v>0</v>
      </c>
      <c r="S97" s="10">
        <f t="shared" si="20"/>
        <v>0</v>
      </c>
      <c r="T97" s="10">
        <f t="shared" si="21"/>
        <v>0</v>
      </c>
      <c r="U97">
        <v>1</v>
      </c>
      <c r="V97">
        <v>0</v>
      </c>
      <c r="W97">
        <v>1</v>
      </c>
      <c r="X97" s="2">
        <v>1</v>
      </c>
      <c r="Y97" s="8">
        <f t="shared" si="22"/>
        <v>1328073</v>
      </c>
      <c r="Z97" s="8">
        <f t="shared" si="23"/>
        <v>1</v>
      </c>
      <c r="AA97" s="8">
        <f t="shared" si="24"/>
        <v>1</v>
      </c>
    </row>
    <row r="98" spans="1:27">
      <c r="A98" t="s">
        <v>65</v>
      </c>
      <c r="B98">
        <v>1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 s="1">
        <v>4</v>
      </c>
      <c r="O98" s="10">
        <f t="shared" si="16"/>
        <v>0</v>
      </c>
      <c r="P98" s="10">
        <f t="shared" si="17"/>
        <v>0</v>
      </c>
      <c r="Q98" s="10">
        <f t="shared" si="18"/>
        <v>1</v>
      </c>
      <c r="R98" s="10">
        <f t="shared" si="19"/>
        <v>0</v>
      </c>
      <c r="S98" s="10">
        <f t="shared" si="20"/>
        <v>0</v>
      </c>
      <c r="T98" s="10">
        <f t="shared" si="21"/>
        <v>0</v>
      </c>
      <c r="U98">
        <v>1</v>
      </c>
      <c r="V98">
        <v>0</v>
      </c>
      <c r="W98">
        <v>1</v>
      </c>
      <c r="X98" s="2">
        <v>1</v>
      </c>
      <c r="Y98" s="8">
        <f t="shared" si="22"/>
        <v>1328105</v>
      </c>
      <c r="Z98" s="8">
        <f t="shared" si="23"/>
        <v>1</v>
      </c>
      <c r="AA98" s="8">
        <f t="shared" si="24"/>
        <v>1</v>
      </c>
    </row>
    <row r="99" spans="1:27">
      <c r="A99" t="s">
        <v>46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 s="1">
        <v>2</v>
      </c>
      <c r="O99" s="10">
        <f t="shared" si="16"/>
        <v>0</v>
      </c>
      <c r="P99" s="10">
        <f t="shared" si="17"/>
        <v>1</v>
      </c>
      <c r="Q99" s="10">
        <f t="shared" si="18"/>
        <v>0</v>
      </c>
      <c r="R99" s="10">
        <f t="shared" si="19"/>
        <v>0</v>
      </c>
      <c r="S99" s="10">
        <f t="shared" si="20"/>
        <v>0</v>
      </c>
      <c r="T99" s="10">
        <f t="shared" si="21"/>
        <v>0</v>
      </c>
      <c r="U99">
        <v>0</v>
      </c>
      <c r="V99">
        <v>1</v>
      </c>
      <c r="W99">
        <v>1</v>
      </c>
      <c r="X99" s="2">
        <v>1</v>
      </c>
      <c r="Y99" s="8">
        <f t="shared" si="22"/>
        <v>1582025</v>
      </c>
      <c r="Z99" s="8">
        <f t="shared" si="23"/>
        <v>1</v>
      </c>
      <c r="AA99" s="8">
        <f t="shared" si="24"/>
        <v>1</v>
      </c>
    </row>
    <row r="100" spans="1:27">
      <c r="A100" t="s">
        <v>24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 s="1">
        <v>4</v>
      </c>
      <c r="O100" s="10">
        <f t="shared" si="16"/>
        <v>0</v>
      </c>
      <c r="P100" s="10">
        <f t="shared" si="17"/>
        <v>0</v>
      </c>
      <c r="Q100" s="10">
        <f t="shared" si="18"/>
        <v>1</v>
      </c>
      <c r="R100" s="10">
        <f t="shared" si="19"/>
        <v>0</v>
      </c>
      <c r="S100" s="10">
        <f t="shared" si="20"/>
        <v>0</v>
      </c>
      <c r="T100" s="10">
        <f t="shared" si="21"/>
        <v>0</v>
      </c>
      <c r="U100">
        <v>1</v>
      </c>
      <c r="V100">
        <v>1</v>
      </c>
      <c r="W100">
        <v>1</v>
      </c>
      <c r="X100" s="2">
        <v>1</v>
      </c>
      <c r="Y100" s="8">
        <f t="shared" si="22"/>
        <v>1852297</v>
      </c>
      <c r="Z100" s="8">
        <f t="shared" si="23"/>
        <v>4</v>
      </c>
      <c r="AA100" s="8">
        <f t="shared" si="24"/>
        <v>0</v>
      </c>
    </row>
    <row r="101" spans="1:27">
      <c r="A101" t="s">
        <v>48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 s="1">
        <v>4</v>
      </c>
      <c r="O101" s="10">
        <f t="shared" si="16"/>
        <v>0</v>
      </c>
      <c r="P101" s="10">
        <f t="shared" si="17"/>
        <v>0</v>
      </c>
      <c r="Q101" s="10">
        <f t="shared" si="18"/>
        <v>1</v>
      </c>
      <c r="R101" s="10">
        <f t="shared" si="19"/>
        <v>0</v>
      </c>
      <c r="S101" s="10">
        <f t="shared" si="20"/>
        <v>0</v>
      </c>
      <c r="T101" s="10">
        <f t="shared" si="21"/>
        <v>0</v>
      </c>
      <c r="U101">
        <v>1</v>
      </c>
      <c r="V101">
        <v>1</v>
      </c>
      <c r="W101">
        <v>1</v>
      </c>
      <c r="X101" s="2">
        <v>1</v>
      </c>
      <c r="Y101" s="8">
        <f t="shared" si="22"/>
        <v>1852297</v>
      </c>
      <c r="Z101" s="8">
        <f t="shared" si="23"/>
        <v>3</v>
      </c>
      <c r="AA101" s="8">
        <f t="shared" si="24"/>
        <v>0</v>
      </c>
    </row>
    <row r="102" spans="1:27">
      <c r="A102" t="s">
        <v>82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 s="1">
        <v>4</v>
      </c>
      <c r="O102" s="10">
        <f t="shared" si="16"/>
        <v>0</v>
      </c>
      <c r="P102" s="10">
        <f t="shared" si="17"/>
        <v>0</v>
      </c>
      <c r="Q102" s="10">
        <f t="shared" si="18"/>
        <v>1</v>
      </c>
      <c r="R102" s="10">
        <f t="shared" si="19"/>
        <v>0</v>
      </c>
      <c r="S102" s="10">
        <f t="shared" si="20"/>
        <v>0</v>
      </c>
      <c r="T102" s="10">
        <f t="shared" si="21"/>
        <v>0</v>
      </c>
      <c r="U102">
        <v>1</v>
      </c>
      <c r="V102">
        <v>1</v>
      </c>
      <c r="W102">
        <v>1</v>
      </c>
      <c r="X102" s="2">
        <v>1</v>
      </c>
      <c r="Y102" s="8">
        <f t="shared" si="22"/>
        <v>1852297</v>
      </c>
      <c r="Z102" s="8">
        <f t="shared" si="23"/>
        <v>2</v>
      </c>
      <c r="AA102" s="8">
        <f t="shared" si="24"/>
        <v>0</v>
      </c>
    </row>
    <row r="103" spans="1:27">
      <c r="A103" t="s">
        <v>87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 s="1">
        <v>4</v>
      </c>
      <c r="O103" s="10">
        <f t="shared" si="16"/>
        <v>0</v>
      </c>
      <c r="P103" s="10">
        <f t="shared" si="17"/>
        <v>0</v>
      </c>
      <c r="Q103" s="10">
        <f t="shared" si="18"/>
        <v>1</v>
      </c>
      <c r="R103" s="10">
        <f t="shared" si="19"/>
        <v>0</v>
      </c>
      <c r="S103" s="10">
        <f t="shared" si="20"/>
        <v>0</v>
      </c>
      <c r="T103" s="10">
        <f t="shared" si="21"/>
        <v>0</v>
      </c>
      <c r="U103">
        <v>1</v>
      </c>
      <c r="V103">
        <v>1</v>
      </c>
      <c r="W103">
        <v>1</v>
      </c>
      <c r="X103" s="2">
        <v>1</v>
      </c>
      <c r="Y103" s="8">
        <f t="shared" si="22"/>
        <v>1852297</v>
      </c>
      <c r="Z103" s="8">
        <f t="shared" si="23"/>
        <v>1</v>
      </c>
      <c r="AA103" s="8">
        <f t="shared" si="24"/>
        <v>1</v>
      </c>
    </row>
    <row r="104" spans="1:27">
      <c r="A104" t="s">
        <v>85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 s="1">
        <v>4</v>
      </c>
      <c r="O104" s="10">
        <f t="shared" si="16"/>
        <v>0</v>
      </c>
      <c r="P104" s="10">
        <f t="shared" si="17"/>
        <v>0</v>
      </c>
      <c r="Q104" s="10">
        <f t="shared" si="18"/>
        <v>1</v>
      </c>
      <c r="R104" s="10">
        <f t="shared" si="19"/>
        <v>0</v>
      </c>
      <c r="S104" s="10">
        <f t="shared" si="20"/>
        <v>0</v>
      </c>
      <c r="T104" s="10">
        <f t="shared" si="21"/>
        <v>0</v>
      </c>
      <c r="U104">
        <v>1</v>
      </c>
      <c r="V104">
        <v>1</v>
      </c>
      <c r="W104">
        <v>1</v>
      </c>
      <c r="X104" s="2">
        <v>1</v>
      </c>
      <c r="Y104" s="8">
        <f t="shared" si="22"/>
        <v>1852361</v>
      </c>
      <c r="Z104" s="8">
        <f t="shared" si="23"/>
        <v>1</v>
      </c>
      <c r="AA104" s="8">
        <f t="shared" si="24"/>
        <v>1</v>
      </c>
    </row>
  </sheetData>
  <autoFilter ref="A3:Y3">
    <sortState ref="A3:AB103">
      <sortCondition ref="Y2"/>
    </sortState>
  </autoFilter>
  <mergeCells count="1">
    <mergeCell ref="O1:T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SenzaLegs</vt:lpstr>
      <vt:lpstr>ConLegs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Utente1</dc:creator>
  <cp:lastModifiedBy>Utente1</cp:lastModifiedBy>
  <dcterms:created xsi:type="dcterms:W3CDTF">2023-03-09T05:41:28Z</dcterms:created>
  <dcterms:modified xsi:type="dcterms:W3CDTF">2023-03-09T14:56:55Z</dcterms:modified>
</cp:coreProperties>
</file>