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UTT 3\Downloads\"/>
    </mc:Choice>
  </mc:AlternateContent>
  <xr:revisionPtr revIDLastSave="0" documentId="13_ncr:1_{74530F4A-6BBF-48F1-9A54-74F039571527}" xr6:coauthVersionLast="47" xr6:coauthVersionMax="47" xr10:uidLastSave="{00000000-0000-0000-0000-000000000000}"/>
  <workbookProtection workbookAlgorithmName="SHA-512" workbookHashValue="5W35En1TENiixrqjf4ghV81//LDPiPelzZbjYm0p1pJI4VdFIzUGesY9c0BVS5yRUyrZ3fytCBpJ8fWlL7GVBQ==" workbookSaltValue="8TVG44iyUZb6TSVSnnNl4g==" workbookSpinCount="100000" lockStructure="1"/>
  <bookViews>
    <workbookView xWindow="-120" yWindow="-120" windowWidth="29040" windowHeight="15720" xr2:uid="{3A2A601C-C18E-495A-BE31-9B350A670A80}"/>
  </bookViews>
  <sheets>
    <sheet name="Examen" sheetId="1" r:id="rId1"/>
    <sheet name="Hoja2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I3" i="1"/>
  <c r="C14" i="1" s="1"/>
  <c r="C17" i="1"/>
  <c r="C16" i="1"/>
  <c r="C15" i="1"/>
  <c r="C13" i="1"/>
  <c r="C18" i="1" l="1"/>
  <c r="C19" i="1" s="1"/>
  <c r="C35" i="1"/>
</calcChain>
</file>

<file path=xl/sharedStrings.xml><?xml version="1.0" encoding="utf-8"?>
<sst xmlns="http://schemas.openxmlformats.org/spreadsheetml/2006/main" count="147" uniqueCount="122">
  <si>
    <t>Nombre:</t>
  </si>
  <si>
    <t>Edad:</t>
  </si>
  <si>
    <t>dd</t>
  </si>
  <si>
    <t>mm</t>
  </si>
  <si>
    <t>aaaa</t>
  </si>
  <si>
    <t>Fecha de nacimiento: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</si>
  <si>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</si>
  <si>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</si>
  <si>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</si>
  <si>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</si>
  <si>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</si>
  <si>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</si>
  <si>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</si>
  <si>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</si>
  <si>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</si>
  <si>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</si>
  <si>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</si>
  <si>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</si>
  <si>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</si>
  <si>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</si>
  <si>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</si>
  <si>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</si>
  <si>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</si>
  <si>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</si>
  <si>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</si>
  <si>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</si>
  <si>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</si>
  <si>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</si>
  <si>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</si>
  <si>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</si>
  <si>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</si>
  <si>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</si>
  <si>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</si>
  <si>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</si>
  <si>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</si>
  <si>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</si>
  <si>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</si>
  <si>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</si>
  <si>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</si>
  <si>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</si>
  <si>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</si>
  <si>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</si>
  <si>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</si>
  <si>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</si>
  <si>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</si>
  <si>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</si>
  <si>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</si>
  <si>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</si>
  <si>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</si>
  <si>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</si>
  <si>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</si>
  <si>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</si>
  <si>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</si>
  <si>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</si>
  <si>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</si>
  <si>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</si>
  <si>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</si>
  <si>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</si>
  <si>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</si>
  <si>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</si>
  <si>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</si>
  <si>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</si>
  <si>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</si>
  <si>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</si>
  <si>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</si>
  <si>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</si>
  <si>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</si>
  <si>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</si>
  <si>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</si>
  <si>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</si>
  <si>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</si>
  <si>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</si>
  <si>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</si>
  <si>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</si>
  <si>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</si>
  <si>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</si>
  <si>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</si>
  <si>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</si>
  <si>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</si>
  <si>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</si>
  <si>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</si>
  <si>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</si>
  <si>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</si>
  <si>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</si>
  <si>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</si>
  <si>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</si>
  <si>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</si>
  <si>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</si>
  <si>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</si>
  <si>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</si>
  <si>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</si>
  <si>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</si>
  <si>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</si>
  <si>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</si>
  <si>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</si>
  <si>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1952</t>
  </si>
  <si>
    <t>1951</t>
  </si>
  <si>
    <t>1950</t>
  </si>
  <si>
    <t>Número favorito:</t>
  </si>
  <si>
    <t>Nombre(s)</t>
  </si>
  <si>
    <t>Ap. Paterno</t>
  </si>
  <si>
    <t>Ap. Materno</t>
  </si>
  <si>
    <t>Para los siguientes conjuntos de datos, genera su tabla de distribución de frecuencias y determina la media, mediana, moda; además de redactar 3 conclusiones respecto a la información dada</t>
  </si>
  <si>
    <t>Ejercicio 1. Los siguientes datos representan la cantidad de materias aprobadas por un grupo de personas</t>
  </si>
  <si>
    <t>Materias aprobadas</t>
  </si>
  <si>
    <t>Personas</t>
  </si>
  <si>
    <t>Frecuencia relativa</t>
  </si>
  <si>
    <t>Frecuencia relativa %</t>
  </si>
  <si>
    <t>Frecuencia acumulada</t>
  </si>
  <si>
    <t>Frecuencia relativa acumulada</t>
  </si>
  <si>
    <t>Frecuencia relativa acumulada %</t>
  </si>
  <si>
    <t>Conclusión #1:</t>
  </si>
  <si>
    <t>Conclusión #2:</t>
  </si>
  <si>
    <t>Conclusión #3:</t>
  </si>
  <si>
    <t>Ejercicio 2. Los siguientes datos representan las calificaciones de un grupo de alumnos en la asignatura de estadística</t>
  </si>
  <si>
    <t>Calificación</t>
  </si>
  <si>
    <t>Total</t>
  </si>
  <si>
    <t>Laura Paloma</t>
  </si>
  <si>
    <t>Palmero</t>
  </si>
  <si>
    <t>Garcia</t>
  </si>
  <si>
    <t>en una encuesta hecha a 24 alumnos se obtuvo que el 38% de los alumnos a obtenido 9 de calificacion.</t>
  </si>
  <si>
    <t>el 33% de los alumnos ha reprobado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</si>
</sst>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  <xf numFmtId="0" fontId="0" fillId="4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 applyAlignment="1">
      <alignment wrapText="1"/>
    </xf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3" xfId="0" applyFill="1" applyBorder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4" borderId="17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left" wrapText="1"/>
    </xf>
    <xf numFmtId="9" fontId="0" fillId="4" borderId="5" xfId="0" applyNumberFormat="1" applyFill="1" applyBorder="1" applyAlignment="1">
      <alignment horizontal="center"/>
    </xf>
    <xf numFmtId="9" fontId="0" fillId="4" borderId="12" xfId="0" applyNumberFormat="1" applyFill="1" applyBorder="1" applyAlignment="1">
      <alignment horizontal="center"/>
    </xf>
    <xf numFmtId="9" fontId="0" fillId="4" borderId="10" xfId="0" applyNumberFormat="1" applyFill="1" applyBorder="1" applyAlignment="1">
      <alignment horizontal="center"/>
    </xf>
    <xf numFmtId="9" fontId="0" fillId="4" borderId="1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E6BD-260D-4133-BFB0-E989F3AD13DE}">
  <dimension ref="A1:J40"/>
  <sheetViews>
    <sheetView tabSelected="1" workbookViewId="0">
      <selection activeCell="W22" sqref="W22:W24"/>
    </sheetView>
  </sheetViews>
  <sheetFormatPr baseColWidth="10" defaultRowHeight="15" x14ac:dyDescent="0.25"/>
  <cols>
    <col min="1" max="1" width="20" style="2" bestFit="1" customWidth="1"/>
    <col min="2" max="9" width="12.85546875" style="2" customWidth="1"/>
    <col min="10" max="10" width="3.140625" style="2" customWidth="1"/>
    <col min="11" max="16384" width="11.42578125" style="2"/>
  </cols>
  <sheetData>
    <row r="1" spans="1:10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4" t="s">
        <v>0</v>
      </c>
      <c r="B2" s="33" t="s">
        <v>117</v>
      </c>
      <c r="C2" s="33"/>
      <c r="D2" s="33" t="s">
        <v>118</v>
      </c>
      <c r="E2" s="33"/>
      <c r="F2" s="33" t="s">
        <v>119</v>
      </c>
      <c r="G2" s="33"/>
      <c r="H2" s="5"/>
      <c r="I2" s="3" t="s">
        <v>1</v>
      </c>
      <c r="J2" s="3"/>
    </row>
    <row r="3" spans="1:10" x14ac:dyDescent="0.25">
      <c r="A3" s="4"/>
      <c r="B3" s="35" t="s">
        <v>99</v>
      </c>
      <c r="C3" s="35"/>
      <c r="D3" s="35" t="s">
        <v>100</v>
      </c>
      <c r="E3" s="35"/>
      <c r="F3" s="35" t="s">
        <v>101</v>
      </c>
      <c r="G3" s="35"/>
      <c r="H3" s="5"/>
      <c r="I3" s="6">
        <f ca="1">IFERROR(YEAR(NOW()-DATE(F5,D5,B5))-1900,0)</f>
        <v>28</v>
      </c>
      <c r="J3" s="3"/>
    </row>
    <row r="4" spans="1:10" x14ac:dyDescent="0.25">
      <c r="A4" s="4"/>
      <c r="B4" s="3"/>
      <c r="C4" s="3"/>
      <c r="D4" s="3"/>
      <c r="E4" s="3"/>
      <c r="F4" s="3"/>
      <c r="G4" s="3"/>
      <c r="H4" s="3"/>
      <c r="I4" s="3"/>
      <c r="J4" s="3"/>
    </row>
    <row r="5" spans="1:10" ht="30" x14ac:dyDescent="0.25">
      <c r="A5" s="4" t="s">
        <v>5</v>
      </c>
      <c r="B5" s="33" t="s">
        <v>22</v>
      </c>
      <c r="C5" s="33"/>
      <c r="D5" s="33" t="s">
        <v>7</v>
      </c>
      <c r="E5" s="33"/>
      <c r="F5" s="33" t="s">
        <v>51</v>
      </c>
      <c r="G5" s="33"/>
      <c r="H5" s="3"/>
      <c r="I5" s="7" t="s">
        <v>98</v>
      </c>
      <c r="J5" s="3"/>
    </row>
    <row r="6" spans="1:10" x14ac:dyDescent="0.25">
      <c r="A6" s="3"/>
      <c r="B6" s="35" t="s">
        <v>2</v>
      </c>
      <c r="C6" s="35"/>
      <c r="D6" s="35" t="s">
        <v>3</v>
      </c>
      <c r="E6" s="35"/>
      <c r="F6" s="34" t="s">
        <v>4</v>
      </c>
      <c r="G6" s="34"/>
      <c r="H6" s="3"/>
      <c r="I6" s="8">
        <v>17</v>
      </c>
      <c r="J6" s="3"/>
    </row>
    <row r="7" spans="1:10" x14ac:dyDescent="0.2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34.5" customHeight="1" x14ac:dyDescent="0.25">
      <c r="A8" s="36" t="s">
        <v>102</v>
      </c>
      <c r="B8" s="36"/>
      <c r="C8" s="36"/>
      <c r="D8" s="36"/>
      <c r="E8" s="36"/>
      <c r="F8" s="36"/>
      <c r="G8" s="36"/>
      <c r="H8" s="36"/>
      <c r="I8" s="36"/>
      <c r="J8" s="3"/>
    </row>
    <row r="9" spans="1:1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3" t="s">
        <v>103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75" thickBo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60" x14ac:dyDescent="0.25">
      <c r="A12" s="3"/>
      <c r="B12" s="10" t="s">
        <v>104</v>
      </c>
      <c r="C12" s="11" t="s">
        <v>105</v>
      </c>
      <c r="D12" s="12" t="s">
        <v>106</v>
      </c>
      <c r="E12" s="12" t="s">
        <v>107</v>
      </c>
      <c r="F12" s="12" t="s">
        <v>108</v>
      </c>
      <c r="G12" s="12" t="s">
        <v>109</v>
      </c>
      <c r="H12" s="13" t="s">
        <v>110</v>
      </c>
      <c r="I12" s="3"/>
      <c r="J12" s="3"/>
    </row>
    <row r="13" spans="1:10" x14ac:dyDescent="0.25">
      <c r="A13" s="3"/>
      <c r="B13" s="23">
        <v>0</v>
      </c>
      <c r="C13" s="24">
        <f>IFERROR(_xlfn.NUMBERVALUE(ROUNDUP(ABS(LEN(B2)*10/B5),0)),0)</f>
        <v>8</v>
      </c>
      <c r="D13" s="15">
        <v>33</v>
      </c>
      <c r="E13" s="37">
        <v>0.33</v>
      </c>
      <c r="F13" s="15">
        <v>8</v>
      </c>
      <c r="G13" s="15">
        <v>8</v>
      </c>
      <c r="H13" s="39">
        <v>0.33</v>
      </c>
      <c r="I13" s="3"/>
      <c r="J13" s="3"/>
    </row>
    <row r="14" spans="1:10" x14ac:dyDescent="0.25">
      <c r="A14" s="3"/>
      <c r="B14" s="23">
        <v>1</v>
      </c>
      <c r="C14" s="24">
        <f ca="1">IFERROR(_xlfn.NUMBERVALUE(ROUNDUP(ABS(LEN(F2)*7/I3),0)),0)</f>
        <v>2</v>
      </c>
      <c r="D14" s="15">
        <v>8</v>
      </c>
      <c r="E14" s="37">
        <v>0.08</v>
      </c>
      <c r="F14" s="15">
        <v>10</v>
      </c>
      <c r="G14" s="15">
        <v>2</v>
      </c>
      <c r="H14" s="39">
        <v>0.41</v>
      </c>
      <c r="I14" s="3"/>
      <c r="J14" s="3"/>
    </row>
    <row r="15" spans="1:10" x14ac:dyDescent="0.25">
      <c r="A15" s="3"/>
      <c r="B15" s="23">
        <v>2</v>
      </c>
      <c r="C15" s="24">
        <f>IFERROR(_xlfn.NUMBERVALUE(ABS(LEFT(B5,1))),0)</f>
        <v>1</v>
      </c>
      <c r="D15" s="15">
        <v>5</v>
      </c>
      <c r="E15" s="37">
        <v>0.05</v>
      </c>
      <c r="F15" s="15">
        <v>11</v>
      </c>
      <c r="G15" s="15">
        <v>2</v>
      </c>
      <c r="H15" s="39">
        <v>0.46</v>
      </c>
      <c r="I15" s="3"/>
      <c r="J15" s="3"/>
    </row>
    <row r="16" spans="1:10" x14ac:dyDescent="0.25">
      <c r="A16" s="3"/>
      <c r="B16" s="23">
        <v>3</v>
      </c>
      <c r="C16" s="24">
        <f>IFERROR(_xlfn.NUMBERVALUE(ABS(LEFT(RIGHT(F5,2),1))),0)</f>
        <v>9</v>
      </c>
      <c r="D16" s="15">
        <v>38</v>
      </c>
      <c r="E16" s="37">
        <v>0.38</v>
      </c>
      <c r="F16" s="15">
        <v>20</v>
      </c>
      <c r="G16" s="15">
        <v>27</v>
      </c>
      <c r="H16" s="39">
        <v>0.84</v>
      </c>
      <c r="I16" s="3"/>
      <c r="J16" s="3"/>
    </row>
    <row r="17" spans="1:10" x14ac:dyDescent="0.25">
      <c r="A17" s="3"/>
      <c r="B17" s="23">
        <v>4</v>
      </c>
      <c r="C17" s="24">
        <f>IFERROR(ABS(_xlfn.NUMBERVALUE(RIGHT(D5),1)),0)</f>
        <v>2</v>
      </c>
      <c r="D17" s="15">
        <v>8</v>
      </c>
      <c r="E17" s="37">
        <v>0.08</v>
      </c>
      <c r="F17" s="15">
        <v>22</v>
      </c>
      <c r="G17" s="15">
        <v>8</v>
      </c>
      <c r="H17" s="39">
        <v>0.92</v>
      </c>
      <c r="I17" s="3"/>
      <c r="J17" s="3"/>
    </row>
    <row r="18" spans="1:10" ht="15.75" thickBot="1" x14ac:dyDescent="0.3">
      <c r="A18" s="3"/>
      <c r="B18" s="25">
        <v>5</v>
      </c>
      <c r="C18" s="26">
        <f ca="1">IFERROR(_xlfn.NUMBERVALUE(LEFT(I3,1)),0)</f>
        <v>2</v>
      </c>
      <c r="D18" s="17">
        <v>8</v>
      </c>
      <c r="E18" s="38">
        <v>0.08</v>
      </c>
      <c r="F18" s="17">
        <v>24</v>
      </c>
      <c r="G18" s="17">
        <v>10</v>
      </c>
      <c r="H18" s="40">
        <v>1</v>
      </c>
      <c r="I18" s="3"/>
      <c r="J18" s="3"/>
    </row>
    <row r="19" spans="1:10" ht="15.75" thickBot="1" x14ac:dyDescent="0.3">
      <c r="A19" s="3"/>
      <c r="B19" s="29" t="s">
        <v>116</v>
      </c>
      <c r="C19" s="27">
        <f ca="1">SUM(C13:C18)</f>
        <v>24</v>
      </c>
      <c r="D19" s="19"/>
      <c r="E19" s="20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.75" thickBot="1" x14ac:dyDescent="0.3">
      <c r="A21" s="4" t="s">
        <v>111</v>
      </c>
      <c r="B21" s="32" t="s">
        <v>120</v>
      </c>
      <c r="C21" s="32"/>
      <c r="D21" s="32"/>
      <c r="E21" s="32"/>
      <c r="F21" s="32"/>
      <c r="G21" s="32"/>
      <c r="H21" s="32"/>
      <c r="I21" s="3"/>
      <c r="J21" s="3"/>
    </row>
    <row r="22" spans="1:10" ht="16.5" thickTop="1" thickBot="1" x14ac:dyDescent="0.3">
      <c r="A22" s="4" t="s">
        <v>112</v>
      </c>
      <c r="B22" s="31" t="s">
        <v>121</v>
      </c>
      <c r="C22" s="31"/>
      <c r="D22" s="31"/>
      <c r="E22" s="31"/>
      <c r="F22" s="31"/>
      <c r="G22" s="31"/>
      <c r="H22" s="31"/>
      <c r="I22" s="3"/>
      <c r="J22" s="3"/>
    </row>
    <row r="23" spans="1:10" ht="16.5" thickTop="1" thickBot="1" x14ac:dyDescent="0.3">
      <c r="A23" s="4" t="s">
        <v>113</v>
      </c>
      <c r="B23" s="31"/>
      <c r="C23" s="31"/>
      <c r="D23" s="31"/>
      <c r="E23" s="31"/>
      <c r="F23" s="31"/>
      <c r="G23" s="31"/>
      <c r="H23" s="31"/>
      <c r="I23" s="3"/>
      <c r="J23" s="3"/>
    </row>
    <row r="24" spans="1:10" ht="15.75" thickTop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 t="s">
        <v>114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75" thickBo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60" x14ac:dyDescent="0.25">
      <c r="A28" s="3"/>
      <c r="B28" s="10" t="s">
        <v>115</v>
      </c>
      <c r="C28" s="11" t="s">
        <v>105</v>
      </c>
      <c r="D28" s="12" t="s">
        <v>106</v>
      </c>
      <c r="E28" s="12" t="s">
        <v>107</v>
      </c>
      <c r="F28" s="12" t="s">
        <v>108</v>
      </c>
      <c r="G28" s="12" t="s">
        <v>109</v>
      </c>
      <c r="H28" s="13" t="s">
        <v>110</v>
      </c>
      <c r="I28" s="3"/>
      <c r="J28" s="3"/>
    </row>
    <row r="29" spans="1:10" x14ac:dyDescent="0.25">
      <c r="A29" s="3"/>
      <c r="B29" s="23">
        <v>10</v>
      </c>
      <c r="C29" s="24">
        <f>IFERROR(_xlfn.NUMBERVALUE(MOD(I6,10)),0)</f>
        <v>7</v>
      </c>
      <c r="D29" s="15">
        <v>19</v>
      </c>
      <c r="E29" s="37">
        <v>0.19</v>
      </c>
      <c r="F29" s="15">
        <v>7</v>
      </c>
      <c r="G29" s="15"/>
      <c r="H29" s="16"/>
      <c r="I29" s="3"/>
      <c r="J29" s="3"/>
    </row>
    <row r="30" spans="1:10" x14ac:dyDescent="0.25">
      <c r="A30" s="3"/>
      <c r="B30" s="23">
        <v>9</v>
      </c>
      <c r="C30" s="24">
        <f>IFERROR(_xlfn.NUMBERVALUE(MOD(ABS(LEN(B2)-LEN(D2)),11)),0)</f>
        <v>5</v>
      </c>
      <c r="D30" s="15">
        <v>14</v>
      </c>
      <c r="E30" s="37">
        <v>0.14000000000000001</v>
      </c>
      <c r="F30" s="15">
        <v>12</v>
      </c>
      <c r="G30" s="15"/>
      <c r="H30" s="16"/>
      <c r="I30" s="3"/>
      <c r="J30" s="3"/>
    </row>
    <row r="31" spans="1:10" x14ac:dyDescent="0.25">
      <c r="A31" s="3"/>
      <c r="B31" s="23">
        <v>8</v>
      </c>
      <c r="C31" s="24">
        <f>IFERROR(_xlfn.NUMBERVALUE(LEFT(I6,1)),0)</f>
        <v>1</v>
      </c>
      <c r="D31" s="15">
        <v>3</v>
      </c>
      <c r="E31" s="37">
        <v>0.03</v>
      </c>
      <c r="F31" s="15">
        <v>13</v>
      </c>
      <c r="G31" s="15"/>
      <c r="H31" s="16"/>
      <c r="I31" s="3"/>
      <c r="J31" s="3"/>
    </row>
    <row r="32" spans="1:10" x14ac:dyDescent="0.25">
      <c r="A32" s="3"/>
      <c r="B32" s="23">
        <v>7</v>
      </c>
      <c r="C32" s="24">
        <f>IFERROR(_xlfn.NUMBERVALUE(ABS(B5-D5)),0)</f>
        <v>15</v>
      </c>
      <c r="D32" s="15">
        <v>42</v>
      </c>
      <c r="E32" s="37">
        <v>0.42</v>
      </c>
      <c r="F32" s="15">
        <v>28</v>
      </c>
      <c r="G32" s="15"/>
      <c r="H32" s="16"/>
      <c r="I32" s="3"/>
      <c r="J32" s="3"/>
    </row>
    <row r="33" spans="1:10" x14ac:dyDescent="0.25">
      <c r="A33" s="3"/>
      <c r="B33" s="23">
        <v>6</v>
      </c>
      <c r="C33" s="24">
        <f>IFERROR(_xlfn.NUMBERVALUE(MOD(ABS(LEN(F2)+F5),9),1),0)</f>
        <v>4</v>
      </c>
      <c r="D33" s="15">
        <v>11</v>
      </c>
      <c r="E33" s="37">
        <v>0.11</v>
      </c>
      <c r="F33" s="15">
        <v>32</v>
      </c>
      <c r="G33" s="15"/>
      <c r="H33" s="16"/>
      <c r="I33" s="3"/>
      <c r="J33" s="3"/>
    </row>
    <row r="34" spans="1:10" ht="15.75" thickBot="1" x14ac:dyDescent="0.3">
      <c r="A34" s="3"/>
      <c r="B34" s="25">
        <v>5</v>
      </c>
      <c r="C34" s="26">
        <f>IFERROR(_xlfn.NUMBERVALUE(MOD(ABS(LEN(D2)+LEN(F2)-I6),15)),0)</f>
        <v>4</v>
      </c>
      <c r="D34" s="17">
        <v>11</v>
      </c>
      <c r="E34" s="38">
        <v>0.11</v>
      </c>
      <c r="F34" s="17">
        <v>36</v>
      </c>
      <c r="G34" s="17"/>
      <c r="H34" s="18"/>
      <c r="I34" s="3"/>
      <c r="J34" s="3"/>
    </row>
    <row r="35" spans="1:10" ht="15.75" thickBot="1" x14ac:dyDescent="0.3">
      <c r="A35" s="3"/>
      <c r="B35" s="30" t="s">
        <v>116</v>
      </c>
      <c r="C35" s="28">
        <f>SUM(C29:C34)</f>
        <v>36</v>
      </c>
      <c r="D35" s="21"/>
      <c r="E35" s="22"/>
      <c r="F35" s="14"/>
      <c r="G35" s="9"/>
      <c r="H35" s="9"/>
      <c r="I35" s="3"/>
      <c r="J35" s="3"/>
    </row>
    <row r="36" spans="1:1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 thickBot="1" x14ac:dyDescent="0.3">
      <c r="A37" s="4" t="s">
        <v>111</v>
      </c>
      <c r="B37" s="32"/>
      <c r="C37" s="32"/>
      <c r="D37" s="32"/>
      <c r="E37" s="32"/>
      <c r="F37" s="32"/>
      <c r="G37" s="32"/>
      <c r="H37" s="32"/>
      <c r="I37" s="3"/>
      <c r="J37" s="3"/>
    </row>
    <row r="38" spans="1:10" ht="16.5" thickTop="1" thickBot="1" x14ac:dyDescent="0.3">
      <c r="A38" s="4" t="s">
        <v>112</v>
      </c>
      <c r="B38" s="31"/>
      <c r="C38" s="31"/>
      <c r="D38" s="31"/>
      <c r="E38" s="31"/>
      <c r="F38" s="31"/>
      <c r="G38" s="31"/>
      <c r="H38" s="31"/>
      <c r="I38" s="3"/>
      <c r="J38" s="3"/>
    </row>
    <row r="39" spans="1:10" ht="16.5" thickTop="1" thickBot="1" x14ac:dyDescent="0.3">
      <c r="A39" s="4" t="s">
        <v>113</v>
      </c>
      <c r="B39" s="31"/>
      <c r="C39" s="31"/>
      <c r="D39" s="31"/>
      <c r="E39" s="31"/>
      <c r="F39" s="31"/>
      <c r="G39" s="31"/>
      <c r="H39" s="31"/>
      <c r="I39" s="3"/>
      <c r="J39" s="3"/>
    </row>
    <row r="40" spans="1:10" ht="15.75" thickTop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</sheetData>
  <sheetProtection algorithmName="SHA-512" hashValue="mbGfBRYXL+EsSd8xXm+ffBG2hRuuG3fG7LkqvIl6ZvdpXThbq7Ps+p/x+hOyW/S0lS8FMKbljSZHfR7Eqx7YGg==" saltValue="iGci7Hh74qs090wYKK//Mw==" spinCount="100000" sheet="1" objects="1" scenarios="1"/>
  <protectedRanges>
    <protectedRange sqref="B2:G2" name="Nombre"/>
    <protectedRange sqref="B5:G5" name="Nacimiento"/>
    <protectedRange sqref="I6" name="Favorito"/>
    <protectedRange sqref="D13:H18 D19:E19" name="Ejercicio1"/>
    <protectedRange sqref="B21:H23" name="Conclusiones1"/>
    <protectedRange sqref="D29:H34 D35:E35" name="Ejercicio2"/>
    <protectedRange sqref="B37:H39" name="Conclusiones2"/>
  </protectedRanges>
  <mergeCells count="19">
    <mergeCell ref="B3:C3"/>
    <mergeCell ref="B2:C2"/>
    <mergeCell ref="D2:E2"/>
    <mergeCell ref="F2:G2"/>
    <mergeCell ref="D3:E3"/>
    <mergeCell ref="F3:G3"/>
    <mergeCell ref="B23:H23"/>
    <mergeCell ref="B37:H37"/>
    <mergeCell ref="B38:H38"/>
    <mergeCell ref="B39:H39"/>
    <mergeCell ref="D5:E5"/>
    <mergeCell ref="F5:G5"/>
    <mergeCell ref="F6:G6"/>
    <mergeCell ref="D6:E6"/>
    <mergeCell ref="B21:H21"/>
    <mergeCell ref="B22:H22"/>
    <mergeCell ref="A8:I8"/>
    <mergeCell ref="B5:C5"/>
    <mergeCell ref="B6:C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E94EE4-42B8-43E2-90CB-EDA18D024BB1}">
          <x14:formula1>
            <xm:f>Hoja2!$A:$A</xm:f>
          </x14:formula1>
          <xm:sqref>B5</xm:sqref>
        </x14:dataValidation>
        <x14:dataValidation type="list" allowBlank="1" showInputMessage="1" showErrorMessage="1" xr:uid="{2682496B-5816-4D04-BBEB-FE04C15CC1E3}">
          <x14:formula1>
            <xm:f>Hoja2!$B:$B</xm:f>
          </x14:formula1>
          <xm:sqref>D5</xm:sqref>
        </x14:dataValidation>
        <x14:dataValidation type="list" allowBlank="1" showInputMessage="1" showErrorMessage="1" xr:uid="{1D2F8D55-5F32-4E91-A76C-99AD0D648C9D}">
          <x14:formula1>
            <xm:f>Hoja2!$C:$C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ECCE-B8C5-486F-9D63-5F3D5F90A704}">
  <dimension ref="A1:C61"/>
  <sheetViews>
    <sheetView workbookViewId="0">
      <selection activeCell="H22" sqref="H22"/>
    </sheetView>
  </sheetViews>
  <sheetFormatPr baseColWidth="10" defaultRowHeight="15" x14ac:dyDescent="0.25"/>
  <cols>
    <col min="1" max="3" width="11.42578125" style="1"/>
  </cols>
  <sheetData>
    <row r="1" spans="1:3" x14ac:dyDescent="0.25">
      <c r="A1" s="1" t="s">
        <v>6</v>
      </c>
      <c r="B1" s="1" t="s">
        <v>6</v>
      </c>
      <c r="C1" s="1" t="s">
        <v>37</v>
      </c>
    </row>
    <row r="2" spans="1:3" x14ac:dyDescent="0.25">
      <c r="A2" s="1" t="s">
        <v>7</v>
      </c>
      <c r="B2" s="1" t="s">
        <v>7</v>
      </c>
      <c r="C2" s="1" t="s">
        <v>38</v>
      </c>
    </row>
    <row r="3" spans="1:3" x14ac:dyDescent="0.25">
      <c r="A3" s="1" t="s">
        <v>8</v>
      </c>
      <c r="B3" s="1" t="s">
        <v>8</v>
      </c>
      <c r="C3" s="1" t="s">
        <v>39</v>
      </c>
    </row>
    <row r="4" spans="1:3" x14ac:dyDescent="0.25">
      <c r="A4" s="1" t="s">
        <v>9</v>
      </c>
      <c r="B4" s="1" t="s">
        <v>9</v>
      </c>
      <c r="C4" s="1" t="s">
        <v>40</v>
      </c>
    </row>
    <row r="5" spans="1:3" x14ac:dyDescent="0.25">
      <c r="A5" s="1" t="s">
        <v>10</v>
      </c>
      <c r="B5" s="1" t="s">
        <v>10</v>
      </c>
      <c r="C5" s="1" t="s">
        <v>41</v>
      </c>
    </row>
    <row r="6" spans="1:3" x14ac:dyDescent="0.25">
      <c r="A6" s="1" t="s">
        <v>11</v>
      </c>
      <c r="B6" s="1" t="s">
        <v>11</v>
      </c>
      <c r="C6" s="1" t="s">
        <v>42</v>
      </c>
    </row>
    <row r="7" spans="1:3" x14ac:dyDescent="0.25">
      <c r="A7" s="1" t="s">
        <v>12</v>
      </c>
      <c r="B7" s="1" t="s">
        <v>12</v>
      </c>
      <c r="C7" s="1" t="s">
        <v>43</v>
      </c>
    </row>
    <row r="8" spans="1:3" x14ac:dyDescent="0.25">
      <c r="A8" s="1" t="s">
        <v>13</v>
      </c>
      <c r="B8" s="1" t="s">
        <v>13</v>
      </c>
      <c r="C8" s="1" t="s">
        <v>44</v>
      </c>
    </row>
    <row r="9" spans="1:3" x14ac:dyDescent="0.25">
      <c r="A9" s="1" t="s">
        <v>14</v>
      </c>
      <c r="B9" s="1" t="s">
        <v>14</v>
      </c>
      <c r="C9" s="1" t="s">
        <v>45</v>
      </c>
    </row>
    <row r="10" spans="1:3" x14ac:dyDescent="0.25">
      <c r="A10" s="1" t="s">
        <v>15</v>
      </c>
      <c r="B10" s="1" t="s">
        <v>15</v>
      </c>
      <c r="C10" s="1" t="s">
        <v>46</v>
      </c>
    </row>
    <row r="11" spans="1:3" x14ac:dyDescent="0.25">
      <c r="A11" s="1" t="s">
        <v>16</v>
      </c>
      <c r="B11" s="1" t="s">
        <v>16</v>
      </c>
      <c r="C11" s="1" t="s">
        <v>47</v>
      </c>
    </row>
    <row r="12" spans="1:3" x14ac:dyDescent="0.25">
      <c r="A12" s="1" t="s">
        <v>17</v>
      </c>
      <c r="B12" s="1" t="s">
        <v>17</v>
      </c>
      <c r="C12" s="1" t="s">
        <v>48</v>
      </c>
    </row>
    <row r="13" spans="1:3" x14ac:dyDescent="0.25">
      <c r="A13" s="1" t="s">
        <v>18</v>
      </c>
      <c r="C13" s="1" t="s">
        <v>49</v>
      </c>
    </row>
    <row r="14" spans="1:3" x14ac:dyDescent="0.25">
      <c r="A14" s="1" t="s">
        <v>19</v>
      </c>
      <c r="C14" s="1" t="s">
        <v>50</v>
      </c>
    </row>
    <row r="15" spans="1:3" x14ac:dyDescent="0.25">
      <c r="A15" s="1" t="s">
        <v>20</v>
      </c>
      <c r="C15" s="1" t="s">
        <v>51</v>
      </c>
    </row>
    <row r="16" spans="1:3" x14ac:dyDescent="0.25">
      <c r="A16" s="1" t="s">
        <v>21</v>
      </c>
      <c r="C16" s="1" t="s">
        <v>52</v>
      </c>
    </row>
    <row r="17" spans="1:3" x14ac:dyDescent="0.25">
      <c r="A17" s="1" t="s">
        <v>22</v>
      </c>
      <c r="C17" s="1" t="s">
        <v>53</v>
      </c>
    </row>
    <row r="18" spans="1:3" x14ac:dyDescent="0.25">
      <c r="A18" s="1" t="s">
        <v>23</v>
      </c>
      <c r="C18" s="1" t="s">
        <v>54</v>
      </c>
    </row>
    <row r="19" spans="1:3" x14ac:dyDescent="0.25">
      <c r="A19" s="1" t="s">
        <v>24</v>
      </c>
      <c r="C19" s="1" t="s">
        <v>55</v>
      </c>
    </row>
    <row r="20" spans="1:3" x14ac:dyDescent="0.25">
      <c r="A20" s="1" t="s">
        <v>25</v>
      </c>
      <c r="C20" s="1" t="s">
        <v>56</v>
      </c>
    </row>
    <row r="21" spans="1:3" x14ac:dyDescent="0.25">
      <c r="A21" s="1" t="s">
        <v>26</v>
      </c>
      <c r="C21" s="1" t="s">
        <v>57</v>
      </c>
    </row>
    <row r="22" spans="1:3" x14ac:dyDescent="0.25">
      <c r="A22" s="1" t="s">
        <v>27</v>
      </c>
      <c r="C22" s="1" t="s">
        <v>58</v>
      </c>
    </row>
    <row r="23" spans="1:3" x14ac:dyDescent="0.25">
      <c r="A23" s="1" t="s">
        <v>28</v>
      </c>
      <c r="C23" s="1" t="s">
        <v>59</v>
      </c>
    </row>
    <row r="24" spans="1:3" x14ac:dyDescent="0.25">
      <c r="A24" s="1" t="s">
        <v>29</v>
      </c>
      <c r="C24" s="1" t="s">
        <v>60</v>
      </c>
    </row>
    <row r="25" spans="1:3" x14ac:dyDescent="0.25">
      <c r="A25" s="1" t="s">
        <v>30</v>
      </c>
      <c r="C25" s="1" t="s">
        <v>61</v>
      </c>
    </row>
    <row r="26" spans="1:3" x14ac:dyDescent="0.25">
      <c r="A26" s="1" t="s">
        <v>31</v>
      </c>
      <c r="C26" s="1" t="s">
        <v>62</v>
      </c>
    </row>
    <row r="27" spans="1:3" x14ac:dyDescent="0.25">
      <c r="A27" s="1" t="s">
        <v>32</v>
      </c>
      <c r="C27" s="1" t="s">
        <v>63</v>
      </c>
    </row>
    <row r="28" spans="1:3" x14ac:dyDescent="0.25">
      <c r="A28" s="1" t="s">
        <v>33</v>
      </c>
      <c r="C28" s="1" t="s">
        <v>64</v>
      </c>
    </row>
    <row r="29" spans="1:3" x14ac:dyDescent="0.25">
      <c r="A29" s="1" t="s">
        <v>34</v>
      </c>
      <c r="C29" s="1" t="s">
        <v>65</v>
      </c>
    </row>
    <row r="30" spans="1:3" x14ac:dyDescent="0.25">
      <c r="A30" s="1" t="s">
        <v>35</v>
      </c>
      <c r="C30" s="1" t="s">
        <v>66</v>
      </c>
    </row>
    <row r="31" spans="1:3" x14ac:dyDescent="0.25">
      <c r="A31" s="1" t="s">
        <v>36</v>
      </c>
      <c r="C31" s="1" t="s">
        <v>67</v>
      </c>
    </row>
    <row r="32" spans="1:3" x14ac:dyDescent="0.25">
      <c r="C32" s="1" t="s">
        <v>68</v>
      </c>
    </row>
    <row r="33" spans="3:3" x14ac:dyDescent="0.25">
      <c r="C33" s="1" t="s">
        <v>69</v>
      </c>
    </row>
    <row r="34" spans="3:3" x14ac:dyDescent="0.25">
      <c r="C34" s="1" t="s">
        <v>70</v>
      </c>
    </row>
    <row r="35" spans="3:3" x14ac:dyDescent="0.25">
      <c r="C35" s="1" t="s">
        <v>71</v>
      </c>
    </row>
    <row r="36" spans="3:3" x14ac:dyDescent="0.25">
      <c r="C36" s="1" t="s">
        <v>72</v>
      </c>
    </row>
    <row r="37" spans="3:3" x14ac:dyDescent="0.25">
      <c r="C37" s="1" t="s">
        <v>73</v>
      </c>
    </row>
    <row r="38" spans="3:3" x14ac:dyDescent="0.25">
      <c r="C38" s="1" t="s">
        <v>74</v>
      </c>
    </row>
    <row r="39" spans="3:3" x14ac:dyDescent="0.25">
      <c r="C39" s="1" t="s">
        <v>75</v>
      </c>
    </row>
    <row r="40" spans="3:3" x14ac:dyDescent="0.25">
      <c r="C40" s="1" t="s">
        <v>76</v>
      </c>
    </row>
    <row r="41" spans="3:3" x14ac:dyDescent="0.25">
      <c r="C41" s="1" t="s">
        <v>77</v>
      </c>
    </row>
    <row r="42" spans="3:3" x14ac:dyDescent="0.25">
      <c r="C42" s="1" t="s">
        <v>78</v>
      </c>
    </row>
    <row r="43" spans="3:3" x14ac:dyDescent="0.25">
      <c r="C43" s="1" t="s">
        <v>79</v>
      </c>
    </row>
    <row r="44" spans="3:3" x14ac:dyDescent="0.25">
      <c r="C44" s="1" t="s">
        <v>80</v>
      </c>
    </row>
    <row r="45" spans="3:3" x14ac:dyDescent="0.25">
      <c r="C45" s="1" t="s">
        <v>81</v>
      </c>
    </row>
    <row r="46" spans="3:3" x14ac:dyDescent="0.25">
      <c r="C46" s="1" t="s">
        <v>82</v>
      </c>
    </row>
    <row r="47" spans="3:3" x14ac:dyDescent="0.25">
      <c r="C47" s="1" t="s">
        <v>83</v>
      </c>
    </row>
    <row r="48" spans="3:3" x14ac:dyDescent="0.25">
      <c r="C48" s="1" t="s">
        <v>84</v>
      </c>
    </row>
    <row r="49" spans="3:3" x14ac:dyDescent="0.25">
      <c r="C49" s="1" t="s">
        <v>85</v>
      </c>
    </row>
    <row r="50" spans="3:3" x14ac:dyDescent="0.25">
      <c r="C50" s="1" t="s">
        <v>86</v>
      </c>
    </row>
    <row r="51" spans="3:3" x14ac:dyDescent="0.25">
      <c r="C51" s="1" t="s">
        <v>87</v>
      </c>
    </row>
    <row r="52" spans="3:3" x14ac:dyDescent="0.25">
      <c r="C52" s="1" t="s">
        <v>88</v>
      </c>
    </row>
    <row r="53" spans="3:3" x14ac:dyDescent="0.25">
      <c r="C53" s="1" t="s">
        <v>89</v>
      </c>
    </row>
    <row r="54" spans="3:3" x14ac:dyDescent="0.25">
      <c r="C54" s="1" t="s">
        <v>90</v>
      </c>
    </row>
    <row r="55" spans="3:3" x14ac:dyDescent="0.25">
      <c r="C55" s="1" t="s">
        <v>91</v>
      </c>
    </row>
    <row r="56" spans="3:3" x14ac:dyDescent="0.25">
      <c r="C56" s="1" t="s">
        <v>92</v>
      </c>
    </row>
    <row r="57" spans="3:3" x14ac:dyDescent="0.25">
      <c r="C57" s="1" t="s">
        <v>93</v>
      </c>
    </row>
    <row r="58" spans="3:3" x14ac:dyDescent="0.25">
      <c r="C58" s="1" t="s">
        <v>94</v>
      </c>
    </row>
    <row r="59" spans="3:3" x14ac:dyDescent="0.25">
      <c r="C59" s="1" t="s">
        <v>95</v>
      </c>
    </row>
    <row r="60" spans="3:3" x14ac:dyDescent="0.25">
      <c r="C60" s="1" t="s">
        <v>96</v>
      </c>
    </row>
    <row r="61" spans="3:3" x14ac:dyDescent="0.25">
      <c r="C61" s="1" t="s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ANTONIO SOTO CAMARGO</dc:creator>
  <cp:lastModifiedBy>Araceli Mendez Viveros</cp:lastModifiedBy>
  <dcterms:created xsi:type="dcterms:W3CDTF">2024-08-17T04:08:50Z</dcterms:created>
  <dcterms:modified xsi:type="dcterms:W3CDTF">2024-08-17T13:53:28Z</dcterms:modified>
</cp:coreProperties>
</file>