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 Formato Evaluación" sheetId="1" r:id="rId4"/>
    <sheet state="hidden" name="Hoja1"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I8">
      <text>
        <t xml:space="preserve">Registrar en este columna el Peso Porcentual de cada Item dentro del Capitulo
</t>
      </text>
    </comment>
    <comment authorId="0" ref="J8">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Cmabiar el nombre de la empresacambiar el nombre de la empresa.</t>
      </text>
    </comment>
    <comment authorId="0" ref="L8">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Cmabiar el nombre de la empresacambiar el nombre de la empresa.</t>
      </text>
    </comment>
    <comment authorId="0" ref="N8">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Cambiar el nombre de la empresa
Respuesta:
    Urgente</t>
      </text>
    </comment>
    <comment authorId="0" ref="P8">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El nombre de su proyecto</t>
      </text>
    </comment>
    <comment authorId="0" ref="I26">
      <text>
        <t xml:space="preserve">Esta celda debe ser siempre 100%</t>
      </text>
    </comment>
    <comment authorId="0" ref="J28">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Cmabiar el nombre de la empresacambiar el nombre de la empresa.</t>
      </text>
    </comment>
    <comment authorId="0" ref="L28">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Cmabiar el nombre de la empresacambiar el nombre de la empresa.</t>
      </text>
    </comment>
    <comment authorId="0" ref="N28">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Cambiar el nombre de la empresa
Respuesta:
    Urgente</t>
      </text>
    </comment>
    <comment authorId="0" ref="P28">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
Comentario:
    El nombre de su proyecto</t>
      </text>
    </comment>
    <comment authorId="0" ref="R28">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Deben analizar las propuestas  que son tres  cual es la mas aceptable. y en cada items de los requisitos colocar si cumple o no cumple.</t>
      </text>
    </comment>
    <comment authorId="0" ref="I45">
      <text>
        <t xml:space="preserve">Esta celda debe ser siempre 100%</t>
      </text>
    </comment>
    <comment authorId="0" ref="J4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Cmabiar el nombre de la empresacambiar el nombre de la empresa.</t>
      </text>
    </comment>
    <comment authorId="0" ref="L4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Cmabiar el nombre de la empresacambiar el nombre de la empresa.</t>
      </text>
    </comment>
    <comment authorId="0" ref="N4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Cambiar el nombre de la empresa
Respuesta:
    Urgente</t>
      </text>
    </comment>
    <comment authorId="0" ref="P4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El nombre de su proyecto</t>
      </text>
    </comment>
    <comment authorId="0" ref="I53">
      <text>
        <t xml:space="preserve">Esta celda debe ser siempre 100%</t>
      </text>
    </comment>
    <comment authorId="0" ref="J55">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Cmabiar el nombre de la empresacambiar el nombre de la empresa.</t>
      </text>
    </comment>
    <comment authorId="0" ref="L55">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Cmabiar el nombre de la empresacambiar el nombre de la empresa.</t>
      </text>
    </comment>
    <comment authorId="0" ref="N55">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Cambiar el nombre de la empresa
Respuesta:
    Urgente</t>
      </text>
    </comment>
    <comment authorId="0" ref="P55">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El nombre de su proyecto</t>
      </text>
    </comment>
    <comment authorId="0" ref="I60">
      <text>
        <t xml:space="preserve">Esta celda debe ser siempre 100%</t>
      </text>
    </comment>
    <comment authorId="0" ref="H61">
      <text>
        <t xml:space="preserve">Esta celda debe ser siempre 100%</t>
      </text>
    </comment>
  </commentList>
</comments>
</file>

<file path=xl/sharedStrings.xml><?xml version="1.0" encoding="utf-8"?>
<sst xmlns="http://schemas.openxmlformats.org/spreadsheetml/2006/main" count="139" uniqueCount="111">
  <si>
    <t>EVALUACIÓN DE PROPUESTAS</t>
  </si>
  <si>
    <t xml:space="preserve">VERSIÓN 1.0 </t>
  </si>
  <si>
    <t>CODIGO: 01</t>
  </si>
  <si>
    <t>Pag. 1  de  1</t>
  </si>
  <si>
    <t xml:space="preserve">NOMBRE PROYECTO : </t>
  </si>
  <si>
    <t xml:space="preserve">Aplicativo web para la automatización del proceso de contratación en obras civiles </t>
  </si>
  <si>
    <r>
      <rPr>
        <rFont val="Calibri"/>
        <b/>
        <color theme="1"/>
        <sz val="12.0"/>
      </rPr>
      <t xml:space="preserve">EMPRESA:    </t>
    </r>
    <r>
      <rPr>
        <rFont val="Calibri"/>
        <b val="0"/>
        <color theme="1"/>
        <sz val="12.0"/>
      </rPr>
      <t>Disser Ingenieria S.A.S</t>
    </r>
  </si>
  <si>
    <t>I. DATOS DE LA EVALUACIÓN</t>
  </si>
  <si>
    <r>
      <rPr>
        <rFont val="Calibri"/>
        <b/>
        <color theme="1"/>
        <sz val="11.0"/>
      </rPr>
      <t xml:space="preserve">BIEN O SERVICIO A CONTRATAR: </t>
    </r>
    <r>
      <rPr>
        <rFont val="Calibri"/>
        <b val="0"/>
        <color theme="1"/>
        <sz val="11.0"/>
      </rPr>
      <t>Plataforma de contratación</t>
    </r>
  </si>
  <si>
    <r>
      <rPr>
        <rFont val="Calibri"/>
        <b/>
        <color theme="1"/>
        <sz val="11.0"/>
      </rPr>
      <t xml:space="preserve">FECHA: </t>
    </r>
    <r>
      <rPr>
        <rFont val="Calibri"/>
        <b val="0"/>
        <color theme="1"/>
        <sz val="11.0"/>
      </rPr>
      <t>10/02/2022</t>
    </r>
  </si>
  <si>
    <r>
      <rPr>
        <rFont val="Calibri"/>
        <b/>
        <color theme="1"/>
        <sz val="11.0"/>
      </rPr>
      <t xml:space="preserve">GERENTE DE PROYECTO: </t>
    </r>
    <r>
      <rPr>
        <rFont val="Calibri"/>
        <b val="0"/>
        <color theme="1"/>
        <sz val="11.0"/>
      </rPr>
      <t>Laura Tatiana Gómez Castillo</t>
    </r>
  </si>
  <si>
    <r>
      <rPr>
        <rFont val="Calibri"/>
        <b/>
        <color theme="1"/>
        <sz val="11.0"/>
      </rPr>
      <t xml:space="preserve">LÍDER TÉCNICO: </t>
    </r>
    <r>
      <rPr>
        <rFont val="Calibri"/>
        <b val="0"/>
        <color theme="1"/>
        <sz val="11.0"/>
      </rPr>
      <t>Graciela Arias Vargas</t>
    </r>
  </si>
  <si>
    <t>II. EVALUACIÓN DE LOS REQUERIMIENTOS FUNCIONALES</t>
  </si>
  <si>
    <t>Item</t>
  </si>
  <si>
    <t>% Cap.</t>
  </si>
  <si>
    <t>Peso del 
Item</t>
  </si>
  <si>
    <t xml:space="preserve">CONSTRUCTORA BOLIVAR </t>
  </si>
  <si>
    <t>AMARILO S.A.S</t>
  </si>
  <si>
    <t xml:space="preserve">CONSTRUCTORA COLPATRIA </t>
  </si>
  <si>
    <t>DISSER INGENIERIA S.A.S</t>
  </si>
  <si>
    <t>Comentarios</t>
  </si>
  <si>
    <t>Loguear usuarios</t>
  </si>
  <si>
    <t>Los proponentes número 2 y 3, quienes obtuvieron la calificación más baja, incumplen con los criterios de logueo en el sistema.</t>
  </si>
  <si>
    <t>Registrar información o datos de un usuario</t>
  </si>
  <si>
    <t>El proponente número 1, quien obtuvo la calificación más baja en el criterio de registro y validación de usuarios, no cumple con la implementación y realización de este criterio.</t>
  </si>
  <si>
    <t>Validar registro del usuario</t>
  </si>
  <si>
    <t>Los proponentes número 1 y 4, quienes obtuvieron la calificación más baja, tienen carencias en la propuesta de validación de registro de usuarios.</t>
  </si>
  <si>
    <t>Consultar registro usuario</t>
  </si>
  <si>
    <t>El proponente número 2, quien obtuvo la calificación más baja, carencia de importancia en este criterio.</t>
  </si>
  <si>
    <t>Recuperación de contraseña</t>
  </si>
  <si>
    <t>El proponente número 3 quien obtuvo la calificación más baja, no cumple con el criterio de recuperación de contraseña.</t>
  </si>
  <si>
    <t>Cargar documentos</t>
  </si>
  <si>
    <t>El proponente número 4 logra interpretar correctamente lo que se quiere lograr hacer en este módulo de acuerdo a la funcionalidad prevista en el documento de términos de referencia.</t>
  </si>
  <si>
    <t>Creación de perfil</t>
  </si>
  <si>
    <t>El proponente número 1, quien obtuvo la calificación más baja en el criterio de creación de perfiles, no cumple con la implementación y realización de este criterio.</t>
  </si>
  <si>
    <t>Listar aspirantes</t>
  </si>
  <si>
    <t>El proponente número 3, quien obtuvo la calificación más baja en el criterio de listar aspirantes carece de información para completar su funcionamiento óptimo.</t>
  </si>
  <si>
    <t>Notificación de sistema</t>
  </si>
  <si>
    <t>Los proponentes número 2 y 3, quienes obtuvieron la calificación más baja, no cumplen con la implementación y realización de este criterio.</t>
  </si>
  <si>
    <t>Generar gráfico</t>
  </si>
  <si>
    <t>Bloquear usuario</t>
  </si>
  <si>
    <t>El proponente número 3 quien obtuvo la calificación más baja, no cumple con el criterio de bloque de usuario.</t>
  </si>
  <si>
    <t>Agendación médica</t>
  </si>
  <si>
    <t>El proponente número 4, logra interpretar correctamente lo que se quiere lograr hacer en este módulo de acuerdo a la funcionalidad prevista en el documento de términos de referencia.</t>
  </si>
  <si>
    <t>Actualizar contrato</t>
  </si>
  <si>
    <t>Los proponentes número 1,2 y 3, no logran acoplarse al documento de términos de referencia y proponen algo poco convencional para el módulo de actualización de contrato.</t>
  </si>
  <si>
    <t>Administrador de usuarios</t>
  </si>
  <si>
    <t>El proponente número 3 quien obtuvo la calificación más baja, no cumple con el criterio de administrador de usuarios.</t>
  </si>
  <si>
    <t>Advertencia de hackeo</t>
  </si>
  <si>
    <t>El proponente número 2, quien obtuvo la calificación más baja, no cumple con el criterio de advertencia de hackeo.</t>
  </si>
  <si>
    <t>Herramienta de ayuda</t>
  </si>
  <si>
    <t>Los proponentes número 2 y 3, no colocaron buenas ideas para el desarrollo de la herramienta de ayuda, ya que mencionaron una interfaz gráfica poco amigable para los usuarios finales.</t>
  </si>
  <si>
    <t>Comunicación directa</t>
  </si>
  <si>
    <t>El proponente número 2, quien obtuvo la calificación más baja respecto a los otros proveedores, no considero que este criterio tenga tanta importancia.</t>
  </si>
  <si>
    <t>Sub Totales</t>
  </si>
  <si>
    <t>III. EVALUACIÓN DE LOS REQUERIMIENTOS NO FUNCIONALES</t>
  </si>
  <si>
    <t>Interfaz del sistema</t>
  </si>
  <si>
    <t xml:space="preserve">El proponente número 3 obtuvo la calificación más baja ya que no se acopla a la interfaz gráfica de la plataforma. </t>
  </si>
  <si>
    <t>Vulnerabilidad de la cuenta</t>
  </si>
  <si>
    <t>El proponente número  3 no tiene una idea concreta sobre la  Identificación de ataques de seguridad de la aplicación.</t>
  </si>
  <si>
    <t>Rendimiento</t>
  </si>
  <si>
    <t>El proponente número 3 no evalúa correctamente la obtención, identificación y verificación en los documentos.</t>
  </si>
  <si>
    <t>Privacidad</t>
  </si>
  <si>
    <r>
      <rPr>
        <rFont val="Calibri"/>
        <color rgb="FF000000"/>
        <sz val="11.0"/>
      </rPr>
      <t>El proponente número</t>
    </r>
    <r>
      <rPr>
        <rFont val="Calibri"/>
        <b/>
        <color rgb="FF000000"/>
        <sz val="11.0"/>
      </rPr>
      <t xml:space="preserve"> </t>
    </r>
    <r>
      <rPr>
        <rFont val="Calibri"/>
        <color rgb="FF000000"/>
        <sz val="11.0"/>
      </rPr>
      <t>1 incumple con garantizar  la protección de los datos y documentos de todos los usuarios.</t>
    </r>
  </si>
  <si>
    <t>Disponibilidad</t>
  </si>
  <si>
    <t>El proponente número 3  no  permite que cada usuario pueda entrar a cualquier hora o momento ya sea para realizar modificación o entrega de datos y/o documentos.</t>
  </si>
  <si>
    <t>Escalabilidad</t>
  </si>
  <si>
    <t>Los proponentes 1 y 3 no logran mantener la funcionalidad y rendimiento del aplicativo.</t>
  </si>
  <si>
    <t>Funcionalidad</t>
  </si>
  <si>
    <t>El proponente número 1 mantiene inestabilidad sobre el sistema.</t>
  </si>
  <si>
    <t>Nube</t>
  </si>
  <si>
    <t>El proponente 3 y 4 no tiene un almacenamiento correcto en la nube al momento de actualizar o cargar un dato.</t>
  </si>
  <si>
    <t>Accesibilidad</t>
  </si>
  <si>
    <t>El proponente número 2 no permite ingresar a los diferentes usuarios desde sitios diferentes.</t>
  </si>
  <si>
    <t>Compilación</t>
  </si>
  <si>
    <t>El proponente número 3 no lograr un debido compilamiento de usuarios.</t>
  </si>
  <si>
    <t>Compatibilidad</t>
  </si>
  <si>
    <t>El proponente número 3 no mantiene un funcionamiento correcto en diferentes navegadores.</t>
  </si>
  <si>
    <t>Encriptación</t>
  </si>
  <si>
    <t>El proponente número  1, inclumple normas de seguridad de acceso a sus sistemas sin un alcance severo.</t>
  </si>
  <si>
    <t>Documentación</t>
  </si>
  <si>
    <t>El proponente número 1, no dispone de gran variedad de documentación requerida sobre el sistema e idea propuesta.</t>
  </si>
  <si>
    <t>Operabilidad</t>
  </si>
  <si>
    <t>El proponente número 1, carece de estrategias de uso dentro de su mercado para el sistema informático.</t>
  </si>
  <si>
    <t>Portabilidad</t>
  </si>
  <si>
    <t>El proponente número 2, incumple con la capacidad de ejecución del sistema informático.</t>
  </si>
  <si>
    <t>Copia de seguridad</t>
  </si>
  <si>
    <t>El proponente número 3 obtuvo la calificación más baja, no se considera poseer información robusta para la implementación y realización de este criterio.</t>
  </si>
  <si>
    <t>IV. EVALUACIÓN DE ASPECTOS FINANCIEROS</t>
  </si>
  <si>
    <t>Capital de Trabajo (AC - PC)</t>
  </si>
  <si>
    <t>El proponente 2 demostró que no dispone con el capital necesario para el desarrollo y activación del sistema informático web debido a sus actuales obstáculos a la hora de adquirir tecnología necesaria para la evolución del mismo.</t>
  </si>
  <si>
    <t>Relación Precio de Venta / Ventas</t>
  </si>
  <si>
    <t>El proponente 2 propuso un precio con un riesgo de negociación bastante elevado con relación al precio de venta dentro del mercado, cuando la capacidad del sistema resultaría una herramienta demasiado aprovechable con respecto a sus necesidades empresariales.</t>
  </si>
  <si>
    <t>Indice de Endeudamiento (PT / AT)</t>
  </si>
  <si>
    <t>El proponente 1 presenta un elevado índice de endeudamiento y esto produce un riesgo económico al momento de cumplir con el desarrollo del proyecto.</t>
  </si>
  <si>
    <t>Indice de Liquidez (AC / PC)</t>
  </si>
  <si>
    <t>Los proponentes 2 tienen bajos niveles de liquidez esto puede afectar el proyecto ya que no tiene como adquirir insumos tecnológicos y personal capacitado para ejecutar actividades para el desarrollo del proyecto.</t>
  </si>
  <si>
    <t>Precio de Venta</t>
  </si>
  <si>
    <t>El proponente 1 propuso un precio bastante elevado con relación al precio de venta.</t>
  </si>
  <si>
    <t>V. EVALUACIÓN DE ASPECTOS GENERALES</t>
  </si>
  <si>
    <t>Experiencia Previa - Casos de Éxito</t>
  </si>
  <si>
    <t>El proponente 2 ha mostrado pocos casos de éxito durante la creación del proyecto de desarrollo de software.</t>
  </si>
  <si>
    <t>Equipo de Trabajo</t>
  </si>
  <si>
    <t xml:space="preserve">El proponente 1  no cuenta con un equipo de trabajo apto  para desempeñar actividades de desarrollo e implementación del software.  </t>
  </si>
  <si>
    <t>Tiempo de Garantía</t>
  </si>
  <si>
    <t>El proponente 2 ofrece un tiempo de garantía muy precario en caso de que el sistema de información presente problemas.</t>
  </si>
  <si>
    <t>Servicio de Soporte</t>
  </si>
  <si>
    <t>Los proponentes 1 no ofrecen soporte, las 24 horas del día, cosa que puede ser perjudicial en caso de que el sistema presente problemas o fallas en el sistema interno.</t>
  </si>
  <si>
    <t>TOTALES</t>
  </si>
  <si>
    <t>Orden de Eligibilidad *</t>
  </si>
  <si>
    <t>* En el caso en que varios proveedores empaten en el primer lugar, Compras seleccionará entre ellos al proveedor con quien se negocien mejores precios y/o condiciones de pago.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</si>
</sst>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 _$_-;\-* #,##0\ _$_-;_-* &quot;-&quot;??\ _$_-;_-@"/>
  </numFmts>
  <fonts count="19">
    <font>
      <sz val="11.0"/>
      <color theme="1"/>
      <name val="Calibri"/>
    </font>
    <font/>
    <font>
      <b/>
      <sz val="16.0"/>
      <color theme="1"/>
      <name val="Calibri"/>
    </font>
    <font>
      <sz val="16.0"/>
      <name val="Calibri"/>
    </font>
    <font>
      <sz val="16.0"/>
      <color theme="1"/>
      <name val="Calibri"/>
    </font>
    <font>
      <sz val="11.0"/>
      <name val="Calibri"/>
    </font>
    <font>
      <b/>
      <sz val="12.0"/>
      <color theme="1"/>
      <name val="Calibri"/>
    </font>
    <font>
      <sz val="12.0"/>
      <color theme="1"/>
      <name val="Calibri"/>
    </font>
    <font>
      <b/>
      <sz val="11.0"/>
      <color theme="0"/>
      <name val="Calibri"/>
    </font>
    <font>
      <sz val="9.0"/>
      <color theme="1"/>
      <name val="Calibri"/>
    </font>
    <font>
      <b/>
      <sz val="11.0"/>
      <color theme="1"/>
      <name val="Calibri"/>
    </font>
    <font>
      <b/>
      <sz val="14.0"/>
      <color theme="0"/>
      <name val="Calibri"/>
    </font>
    <font>
      <b/>
      <sz val="11.0"/>
      <color rgb="FFFFFFFF"/>
      <name val="Calibri"/>
    </font>
    <font>
      <sz val="11.0"/>
      <color theme="1"/>
      <name val="Arial"/>
    </font>
    <font>
      <sz val="11.0"/>
      <color rgb="FF000000"/>
      <name val="Arial"/>
    </font>
    <font>
      <sz val="11.0"/>
      <color rgb="FF000000"/>
      <name val="Calibri"/>
    </font>
    <font>
      <sz val="11.0"/>
      <color rgb="FF000000"/>
      <name val="Docs-Calibri"/>
    </font>
    <font>
      <b/>
      <sz val="14.0"/>
      <color theme="1"/>
      <name val="Calibri"/>
    </font>
    <font>
      <i/>
      <sz val="11.0"/>
      <color theme="1"/>
      <name val="Calibri"/>
    </font>
  </fonts>
  <fills count="7">
    <fill>
      <patternFill patternType="none"/>
    </fill>
    <fill>
      <patternFill patternType="lightGray"/>
    </fill>
    <fill>
      <patternFill patternType="solid">
        <fgColor rgb="FFD8D8D8"/>
        <bgColor rgb="FFD8D8D8"/>
      </patternFill>
    </fill>
    <fill>
      <patternFill patternType="solid">
        <fgColor rgb="FF366092"/>
        <bgColor rgb="FF366092"/>
      </patternFill>
    </fill>
    <fill>
      <patternFill patternType="solid">
        <fgColor rgb="FFFFFFFF"/>
        <bgColor rgb="FFFFFFFF"/>
      </patternFill>
    </fill>
    <fill>
      <patternFill patternType="solid">
        <fgColor theme="0"/>
        <bgColor theme="0"/>
      </patternFill>
    </fill>
    <fill>
      <patternFill patternType="solid">
        <fgColor rgb="FFBFBFBF"/>
        <bgColor rgb="FFBFBFBF"/>
      </patternFill>
    </fill>
  </fills>
  <borders count="45">
    <border/>
    <border>
      <left style="medium">
        <color rgb="FF000000"/>
      </left>
    </border>
    <border>
      <right style="thin">
        <color rgb="FF000000"/>
      </right>
    </border>
    <border>
      <left style="thin">
        <color rgb="FF000000"/>
      </left>
      <top style="medium">
        <color rgb="FF000000"/>
      </top>
      <bottom style="thin">
        <color rgb="FF000000"/>
      </bottom>
    </border>
    <border>
      <top style="medium">
        <color rgb="FF000000"/>
      </top>
      <bottom style="thin">
        <color rgb="FF000000"/>
      </bottom>
    </border>
    <border>
      <left style="thin">
        <color rgb="FF000000"/>
      </left>
      <right style="medium">
        <color rgb="FF000000"/>
      </right>
      <top style="medium">
        <color rgb="FF000000"/>
      </top>
      <bottom style="thin">
        <color rgb="FF000000"/>
      </bottom>
    </border>
    <border>
      <left/>
      <right/>
      <top/>
      <bottom/>
    </border>
    <border>
      <left style="medium">
        <color rgb="FF000000"/>
      </left>
      <bottom style="medium">
        <color rgb="FF000000"/>
      </bottom>
    </border>
    <border>
      <bottom style="medium">
        <color rgb="FF000000"/>
      </bottom>
    </border>
    <border>
      <right style="thin">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top/>
      <bottom/>
    </border>
    <border>
      <left style="thin">
        <color rgb="FF000000"/>
      </left>
      <right style="thin">
        <color rgb="FF000000"/>
      </right>
    </border>
    <border>
      <left style="medium">
        <color rgb="FF000000"/>
      </left>
      <right style="thin">
        <color rgb="FF000000"/>
      </right>
      <top style="thin">
        <color rgb="FF000000"/>
      </top>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bottom style="thin">
        <color rgb="FF000000"/>
      </bottom>
    </border>
    <border>
      <left style="medium">
        <color rgb="FF000000"/>
      </left>
      <top style="thin">
        <color rgb="FF000000"/>
      </top>
    </border>
    <border>
      <top style="thin">
        <color rgb="FF000000"/>
      </top>
    </border>
    <border>
      <right style="thin">
        <color rgb="FF000000"/>
      </right>
      <top style="thin">
        <color rgb="FF000000"/>
      </top>
    </border>
    <border>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top/>
      <bottom/>
    </border>
    <border>
      <top/>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0" fontId="0" numFmtId="0" xfId="0" applyAlignment="1" applyBorder="1" applyFont="1">
      <alignment horizontal="center"/>
    </xf>
    <xf borderId="2" fillId="0" fontId="1" numFmtId="0" xfId="0" applyBorder="1" applyFont="1"/>
    <xf borderId="3" fillId="0" fontId="2" numFmtId="0" xfId="0" applyAlignment="1" applyBorder="1" applyFont="1">
      <alignment horizontal="center"/>
    </xf>
    <xf borderId="4" fillId="0" fontId="1" numFmtId="0" xfId="0" applyBorder="1" applyFont="1"/>
    <xf borderId="5" fillId="0" fontId="3" numFmtId="0" xfId="0" applyAlignment="1" applyBorder="1" applyFont="1">
      <alignment horizontal="center" readingOrder="0"/>
    </xf>
    <xf borderId="6" fillId="2" fontId="0" numFmtId="0" xfId="0" applyBorder="1" applyFill="1" applyFont="1"/>
    <xf borderId="7" fillId="0" fontId="1" numFmtId="0" xfId="0" applyBorder="1" applyFont="1"/>
    <xf borderId="8" fillId="0" fontId="1" numFmtId="0" xfId="0" applyBorder="1" applyFont="1"/>
    <xf borderId="9" fillId="0" fontId="1" numFmtId="0" xfId="0" applyBorder="1" applyFont="1"/>
    <xf borderId="10" fillId="0" fontId="4" numFmtId="0" xfId="0" applyAlignment="1" applyBorder="1" applyFont="1">
      <alignment horizontal="center" readingOrder="0" shrinkToFit="0" vertical="center" wrapText="1"/>
    </xf>
    <xf borderId="11" fillId="0" fontId="1" numFmtId="0" xfId="0" applyBorder="1" applyFont="1"/>
    <xf borderId="12" fillId="0" fontId="5" numFmtId="0" xfId="0" applyAlignment="1" applyBorder="1" applyFont="1">
      <alignment horizontal="center" vertical="center"/>
    </xf>
    <xf borderId="13" fillId="0" fontId="6" numFmtId="0" xfId="0" applyBorder="1" applyFont="1"/>
    <xf borderId="14" fillId="0" fontId="6" numFmtId="0" xfId="0" applyBorder="1" applyFont="1"/>
    <xf borderId="14" fillId="0" fontId="7" numFmtId="0" xfId="0" applyAlignment="1" applyBorder="1" applyFont="1">
      <alignment horizontal="center" readingOrder="0" vertical="center"/>
    </xf>
    <xf borderId="14" fillId="0" fontId="1" numFmtId="0" xfId="0" applyBorder="1" applyFont="1"/>
    <xf borderId="14" fillId="0" fontId="6" numFmtId="0" xfId="0" applyAlignment="1" applyBorder="1" applyFont="1">
      <alignment horizontal="center" readingOrder="0" vertical="center"/>
    </xf>
    <xf borderId="15" fillId="0" fontId="1" numFmtId="0" xfId="0" applyBorder="1" applyFont="1"/>
    <xf borderId="6" fillId="2" fontId="6" numFmtId="0" xfId="0" applyBorder="1" applyFont="1"/>
    <xf borderId="16" fillId="3" fontId="8" numFmtId="0" xfId="0" applyAlignment="1" applyBorder="1" applyFill="1" applyFont="1">
      <alignment horizontal="center" shrinkToFit="0" vertical="center" wrapText="1"/>
    </xf>
    <xf borderId="17" fillId="0" fontId="1" numFmtId="0" xfId="0" applyBorder="1" applyFont="1"/>
    <xf borderId="6" fillId="2" fontId="9" numFmtId="0" xfId="0" applyAlignment="1" applyBorder="1" applyFont="1">
      <alignment horizontal="left" shrinkToFit="0" vertical="center" wrapText="1"/>
    </xf>
    <xf borderId="18" fillId="0" fontId="10" numFmtId="0" xfId="0" applyAlignment="1" applyBorder="1" applyFont="1">
      <alignment horizontal="left" readingOrder="0"/>
    </xf>
    <xf borderId="19" fillId="0" fontId="1" numFmtId="0" xfId="0" applyBorder="1" applyFont="1"/>
    <xf borderId="20" fillId="0" fontId="1" numFmtId="0" xfId="0" applyBorder="1" applyFont="1"/>
    <xf borderId="21" fillId="0" fontId="10" numFmtId="0" xfId="0" applyAlignment="1" applyBorder="1" applyFont="1">
      <alignment horizontal="left" readingOrder="0"/>
    </xf>
    <xf borderId="22" fillId="0" fontId="10" numFmtId="0" xfId="0" applyAlignment="1" applyBorder="1" applyFont="1">
      <alignment horizontal="left" readingOrder="0"/>
    </xf>
    <xf borderId="23" fillId="0" fontId="1" numFmtId="0" xfId="0" applyBorder="1" applyFont="1"/>
    <xf borderId="10" fillId="0" fontId="10" numFmtId="0" xfId="0" applyAlignment="1" applyBorder="1" applyFont="1">
      <alignment horizontal="left" readingOrder="0"/>
    </xf>
    <xf borderId="24" fillId="0" fontId="1" numFmtId="0" xfId="0" applyBorder="1" applyFont="1"/>
    <xf borderId="16" fillId="3" fontId="11" numFmtId="0" xfId="0" applyAlignment="1" applyBorder="1" applyFont="1">
      <alignment horizontal="center" shrinkToFit="0" vertical="center" wrapText="1"/>
    </xf>
    <xf borderId="18" fillId="3" fontId="8" numFmtId="0" xfId="0" applyAlignment="1" applyBorder="1" applyFont="1">
      <alignment horizontal="center" shrinkToFit="0" vertical="center" wrapText="1"/>
    </xf>
    <xf borderId="25" fillId="3" fontId="8" numFmtId="0" xfId="0" applyAlignment="1" applyBorder="1" applyFont="1">
      <alignment horizontal="center" shrinkToFit="0" vertical="center" wrapText="1"/>
    </xf>
    <xf borderId="26" fillId="3" fontId="12" numFmtId="0" xfId="0" applyAlignment="1" applyBorder="1" applyFont="1">
      <alignment horizontal="center" readingOrder="0" shrinkToFit="0" vertical="center" wrapText="1"/>
    </xf>
    <xf borderId="26" fillId="3" fontId="8" numFmtId="0" xfId="0" applyAlignment="1" applyBorder="1" applyFont="1">
      <alignment horizontal="center" readingOrder="0" shrinkToFit="0" vertical="center" wrapText="1"/>
    </xf>
    <xf borderId="21" fillId="3" fontId="8" numFmtId="17" xfId="0" applyAlignment="1" applyBorder="1" applyFont="1" applyNumberFormat="1">
      <alignment horizontal="center" shrinkToFit="0" vertical="center" wrapText="1"/>
    </xf>
    <xf borderId="27" fillId="0" fontId="13" numFmtId="0" xfId="0" applyAlignment="1" applyBorder="1" applyFont="1">
      <alignment horizontal="center" readingOrder="0" vertical="center"/>
    </xf>
    <xf borderId="28" fillId="4" fontId="14" numFmtId="0" xfId="0" applyAlignment="1" applyBorder="1" applyFill="1" applyFont="1">
      <alignment horizontal="center" readingOrder="0" vertical="center"/>
    </xf>
    <xf borderId="28" fillId="0" fontId="1" numFmtId="0" xfId="0" applyBorder="1" applyFont="1"/>
    <xf borderId="29" fillId="0" fontId="1" numFmtId="0" xfId="0" applyBorder="1" applyFont="1"/>
    <xf borderId="30" fillId="0" fontId="0" numFmtId="9" xfId="0" applyAlignment="1" applyBorder="1" applyFont="1" applyNumberFormat="1">
      <alignment horizontal="center" readingOrder="0" vertical="center"/>
    </xf>
    <xf borderId="25" fillId="0" fontId="0" numFmtId="10" xfId="0" applyAlignment="1" applyBorder="1" applyFont="1" applyNumberFormat="1">
      <alignment horizontal="center" readingOrder="0" vertical="center"/>
    </xf>
    <xf borderId="25" fillId="0" fontId="0" numFmtId="164" xfId="0" applyAlignment="1" applyBorder="1" applyFont="1" applyNumberFormat="1">
      <alignment horizontal="center" readingOrder="0" vertical="center"/>
    </xf>
    <xf borderId="25" fillId="0" fontId="15" numFmtId="0" xfId="0" applyAlignment="1" applyBorder="1" applyFont="1">
      <alignment horizontal="center" readingOrder="0" shrinkToFit="0" vertical="center" wrapText="1"/>
    </xf>
    <xf borderId="31" fillId="2" fontId="0" numFmtId="0" xfId="0" applyBorder="1" applyFont="1"/>
    <xf borderId="26" fillId="4" fontId="14" numFmtId="0" xfId="0" applyAlignment="1" applyBorder="1" applyFont="1">
      <alignment horizontal="center" readingOrder="0" vertical="center"/>
    </xf>
    <xf borderId="32" fillId="0" fontId="1" numFmtId="0" xfId="0" applyBorder="1" applyFont="1"/>
    <xf borderId="25" fillId="0" fontId="0" numFmtId="0" xfId="0" applyAlignment="1" applyBorder="1" applyFont="1">
      <alignment horizontal="center" readingOrder="0" shrinkToFit="0" vertical="center" wrapText="1"/>
    </xf>
    <xf borderId="27" fillId="0" fontId="13" numFmtId="0" xfId="0" applyAlignment="1" applyBorder="1" applyFont="1">
      <alignment horizontal="center" vertical="center"/>
    </xf>
    <xf borderId="28" fillId="0" fontId="14" numFmtId="0" xfId="0" applyAlignment="1" applyBorder="1" applyFont="1">
      <alignment horizontal="center" readingOrder="0" vertical="center"/>
    </xf>
    <xf borderId="33" fillId="0" fontId="13" numFmtId="0" xfId="0" applyAlignment="1" applyBorder="1" applyFont="1">
      <alignment horizontal="center" readingOrder="0" vertical="center"/>
    </xf>
    <xf borderId="30" fillId="0" fontId="0" numFmtId="164" xfId="0" applyAlignment="1" applyBorder="1" applyFont="1" applyNumberFormat="1">
      <alignment horizontal="center" readingOrder="0" vertical="center"/>
    </xf>
    <xf borderId="19" fillId="0" fontId="14" numFmtId="0" xfId="0" applyAlignment="1" applyBorder="1" applyFont="1">
      <alignment horizontal="center" readingOrder="0" vertical="center"/>
    </xf>
    <xf borderId="0" fillId="0" fontId="14" numFmtId="0" xfId="0" applyAlignment="1" applyFont="1">
      <alignment horizontal="center" readingOrder="0" vertical="center"/>
    </xf>
    <xf borderId="22" fillId="0" fontId="10" numFmtId="0" xfId="0" applyAlignment="1" applyBorder="1" applyFont="1">
      <alignment horizontal="center" vertical="center"/>
    </xf>
    <xf borderId="34" fillId="0" fontId="1" numFmtId="0" xfId="0" applyBorder="1" applyFont="1"/>
    <xf borderId="35" fillId="0" fontId="10" numFmtId="10" xfId="0" applyAlignment="1" applyBorder="1" applyFont="1" applyNumberFormat="1">
      <alignment horizontal="center" vertical="center"/>
    </xf>
    <xf borderId="35" fillId="0" fontId="10" numFmtId="164" xfId="0" applyAlignment="1" applyBorder="1" applyFont="1" applyNumberFormat="1">
      <alignment horizontal="center" vertical="center"/>
    </xf>
    <xf borderId="12" fillId="0" fontId="0" numFmtId="0" xfId="0" applyAlignment="1" applyBorder="1" applyFont="1">
      <alignment horizontal="center" readingOrder="0" shrinkToFit="0" vertical="center" wrapText="1"/>
    </xf>
    <xf borderId="26" fillId="5" fontId="13" numFmtId="0" xfId="0" applyAlignment="1" applyBorder="1" applyFill="1" applyFont="1">
      <alignment horizontal="center" readingOrder="0" vertical="center"/>
    </xf>
    <xf borderId="30" fillId="0" fontId="0" numFmtId="9" xfId="0" applyAlignment="1" applyBorder="1" applyFont="1" applyNumberFormat="1">
      <alignment horizontal="center" vertical="center"/>
    </xf>
    <xf borderId="26" fillId="0" fontId="14" numFmtId="0" xfId="0" applyAlignment="1" applyBorder="1" applyFont="1">
      <alignment horizontal="center" readingOrder="0" vertical="center"/>
    </xf>
    <xf borderId="25" fillId="0" fontId="15" numFmtId="0" xfId="0" applyAlignment="1" applyBorder="1" applyFont="1">
      <alignment horizontal="center" readingOrder="0" shrinkToFit="0" vertical="center" wrapText="1"/>
    </xf>
    <xf borderId="36" fillId="0" fontId="1" numFmtId="0" xfId="0" applyBorder="1" applyFont="1"/>
    <xf borderId="25" fillId="0" fontId="10" numFmtId="10" xfId="0" applyAlignment="1" applyBorder="1" applyFont="1" applyNumberFormat="1">
      <alignment horizontal="center" vertical="center"/>
    </xf>
    <xf borderId="25" fillId="0" fontId="10" numFmtId="164" xfId="0" applyAlignment="1" applyBorder="1" applyFont="1" applyNumberFormat="1">
      <alignment horizontal="center" vertical="center"/>
    </xf>
    <xf borderId="21" fillId="0" fontId="0" numFmtId="0" xfId="0" applyAlignment="1" applyBorder="1" applyFont="1">
      <alignment horizontal="center" readingOrder="0" shrinkToFit="0" vertical="center" wrapText="1"/>
    </xf>
    <xf borderId="25" fillId="0" fontId="13" numFmtId="0" xfId="0" applyAlignment="1" applyBorder="1" applyFont="1">
      <alignment horizontal="center" shrinkToFit="0" vertical="center" wrapText="1"/>
    </xf>
    <xf borderId="26" fillId="0" fontId="13" numFmtId="0" xfId="0" applyAlignment="1" applyBorder="1" applyFont="1">
      <alignment horizontal="center" shrinkToFit="0" vertical="center" wrapText="1"/>
    </xf>
    <xf borderId="25" fillId="0" fontId="0" numFmtId="10" xfId="0" applyAlignment="1" applyBorder="1" applyFont="1" applyNumberFormat="1">
      <alignment horizontal="center" readingOrder="0" shrinkToFit="0" vertical="center" wrapText="1"/>
    </xf>
    <xf borderId="25" fillId="0" fontId="0" numFmtId="164" xfId="0" applyAlignment="1" applyBorder="1" applyFont="1" applyNumberFormat="1">
      <alignment horizontal="center" readingOrder="0" shrinkToFit="0" vertical="center" wrapText="1"/>
    </xf>
    <xf borderId="31" fillId="2" fontId="0" numFmtId="0" xfId="0" applyAlignment="1" applyBorder="1" applyFont="1">
      <alignment shrinkToFit="0" wrapText="1"/>
    </xf>
    <xf borderId="6" fillId="2" fontId="0" numFmtId="0" xfId="0" applyAlignment="1" applyBorder="1" applyFont="1">
      <alignment shrinkToFit="0" wrapText="1"/>
    </xf>
    <xf borderId="25" fillId="0" fontId="13" numFmtId="0" xfId="0" applyAlignment="1" applyBorder="1" applyFont="1">
      <alignment horizontal="center" vertical="center"/>
    </xf>
    <xf borderId="26" fillId="0" fontId="13" numFmtId="0" xfId="0" applyAlignment="1" applyBorder="1" applyFont="1">
      <alignment horizontal="center" vertical="center"/>
    </xf>
    <xf borderId="26" fillId="0" fontId="10" numFmtId="0" xfId="0" applyAlignment="1" applyBorder="1" applyFont="1">
      <alignment horizontal="center" vertical="center"/>
    </xf>
    <xf borderId="25" fillId="4" fontId="15" numFmtId="0" xfId="0" applyAlignment="1" applyBorder="1" applyFont="1">
      <alignment horizontal="center" readingOrder="0" vertical="center"/>
    </xf>
    <xf borderId="26" fillId="3" fontId="11" numFmtId="0" xfId="0" applyAlignment="1" applyBorder="1" applyFont="1">
      <alignment horizontal="center" shrinkToFit="0" vertical="center" wrapText="1"/>
    </xf>
    <xf borderId="30" fillId="0" fontId="0" numFmtId="9" xfId="0" applyAlignment="1" applyBorder="1" applyFont="1" applyNumberFormat="1">
      <alignment horizontal="center" shrinkToFit="0" vertical="center" wrapText="1"/>
    </xf>
    <xf borderId="25" fillId="0" fontId="0" numFmtId="9" xfId="0" applyAlignment="1" applyBorder="1" applyFont="1" applyNumberFormat="1">
      <alignment horizontal="center" readingOrder="0" vertical="center"/>
    </xf>
    <xf borderId="37" fillId="0" fontId="10" numFmtId="0" xfId="0" applyAlignment="1" applyBorder="1" applyFont="1">
      <alignment horizontal="center" vertical="center"/>
    </xf>
    <xf borderId="38" fillId="0" fontId="1" numFmtId="0" xfId="0" applyBorder="1" applyFont="1"/>
    <xf borderId="39" fillId="0" fontId="1" numFmtId="0" xfId="0" applyBorder="1" applyFont="1"/>
    <xf borderId="30" fillId="0" fontId="10" numFmtId="10" xfId="0" applyAlignment="1" applyBorder="1" applyFont="1" applyNumberFormat="1">
      <alignment horizontal="center" vertical="center"/>
    </xf>
    <xf borderId="30" fillId="0" fontId="10" numFmtId="164" xfId="0" applyAlignment="1" applyBorder="1" applyFont="1" applyNumberFormat="1">
      <alignment horizontal="center" vertical="center"/>
    </xf>
    <xf borderId="25" fillId="4" fontId="16" numFmtId="0" xfId="0" applyAlignment="1" applyBorder="1" applyFont="1">
      <alignment horizontal="center" readingOrder="0" vertical="center"/>
    </xf>
    <xf borderId="16" fillId="6" fontId="2" numFmtId="0" xfId="0" applyAlignment="1" applyBorder="1" applyFill="1" applyFont="1">
      <alignment horizontal="center" vertical="center"/>
    </xf>
    <xf borderId="40" fillId="0" fontId="1" numFmtId="0" xfId="0" applyBorder="1" applyFont="1"/>
    <xf borderId="3" fillId="6" fontId="2" numFmtId="9" xfId="0" applyAlignment="1" applyBorder="1" applyFont="1" applyNumberFormat="1">
      <alignment horizontal="center" vertical="center"/>
    </xf>
    <xf borderId="3" fillId="6" fontId="17" numFmtId="10" xfId="0" applyAlignment="1" applyBorder="1" applyFont="1" applyNumberFormat="1">
      <alignment horizontal="center" vertical="center"/>
    </xf>
    <xf borderId="41" fillId="2" fontId="0" numFmtId="0" xfId="0" applyBorder="1" applyFont="1"/>
    <xf borderId="22" fillId="6" fontId="2" numFmtId="0" xfId="0" applyAlignment="1" applyBorder="1" applyFont="1">
      <alignment horizontal="center" vertical="center"/>
    </xf>
    <xf borderId="10" fillId="6" fontId="17" numFmtId="0" xfId="0" applyAlignment="1" applyBorder="1" applyFont="1">
      <alignment horizontal="center" vertical="center"/>
    </xf>
    <xf borderId="42" fillId="2" fontId="0" numFmtId="0" xfId="0" applyBorder="1" applyFont="1"/>
    <xf borderId="43" fillId="2" fontId="18" numFmtId="0" xfId="0" applyAlignment="1" applyBorder="1" applyFont="1">
      <alignment horizontal="left"/>
    </xf>
    <xf borderId="44" fillId="0" fontId="1" numFmtId="0" xfId="0" applyBorder="1" applyFont="1"/>
    <xf borderId="31" fillId="0" fontId="1" numFmtId="0" xfId="0" applyBorder="1" applyFont="1"/>
    <xf borderId="6" fillId="2" fontId="0" numFmtId="0" xfId="0" applyAlignment="1" applyBorder="1" applyFont="1">
      <alignment horizontal="center"/>
    </xf>
    <xf borderId="6" fillId="2" fontId="0"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3.43"/>
    <col customWidth="1" min="5" max="5" width="7.0"/>
    <col customWidth="1" min="6" max="6" width="3.43"/>
    <col customWidth="1" min="7" max="7" width="30.57"/>
    <col customWidth="1" min="8" max="8" width="6.0"/>
    <col customWidth="1" min="9" max="9" width="8.71"/>
    <col customWidth="1" min="10" max="10" width="7.14"/>
    <col customWidth="1" min="11" max="11" width="16.29"/>
    <col customWidth="1" min="12" max="12" width="15.14"/>
    <col customWidth="1" min="13" max="13" width="8.71"/>
    <col customWidth="1" min="14" max="14" width="12.43"/>
    <col customWidth="1" min="15" max="15" width="15.86"/>
    <col customWidth="1" min="16" max="16" width="15.0"/>
    <col customWidth="1" min="17" max="17" width="8.0"/>
    <col customWidth="1" min="18" max="18" width="67.14"/>
    <col customWidth="1" min="19" max="19" width="11.43"/>
    <col customWidth="1" min="20" max="26" width="10.71"/>
  </cols>
  <sheetData>
    <row r="1" ht="42.0" customHeight="1">
      <c r="A1" s="1"/>
      <c r="G1" s="2"/>
      <c r="H1" s="3" t="s">
        <v>0</v>
      </c>
      <c r="I1" s="4"/>
      <c r="J1" s="4"/>
      <c r="K1" s="4"/>
      <c r="L1" s="4"/>
      <c r="M1" s="4"/>
      <c r="N1" s="4"/>
      <c r="O1" s="4"/>
      <c r="P1" s="4"/>
      <c r="Q1" s="4"/>
      <c r="R1" s="5" t="s">
        <v>1</v>
      </c>
      <c r="S1" s="6"/>
      <c r="T1" s="6"/>
      <c r="U1" s="6"/>
      <c r="V1" s="6"/>
      <c r="W1" s="6"/>
      <c r="X1" s="6"/>
      <c r="Y1" s="6"/>
      <c r="Z1" s="6"/>
    </row>
    <row r="2" ht="34.5" customHeight="1">
      <c r="A2" s="7"/>
      <c r="B2" s="8"/>
      <c r="C2" s="8"/>
      <c r="D2" s="8"/>
      <c r="E2" s="8"/>
      <c r="F2" s="8"/>
      <c r="G2" s="9"/>
      <c r="H2" s="10" t="s">
        <v>2</v>
      </c>
      <c r="I2" s="11"/>
      <c r="J2" s="11"/>
      <c r="K2" s="11"/>
      <c r="L2" s="11"/>
      <c r="M2" s="11"/>
      <c r="N2" s="11"/>
      <c r="O2" s="11"/>
      <c r="P2" s="11"/>
      <c r="Q2" s="11"/>
      <c r="R2" s="12" t="s">
        <v>3</v>
      </c>
      <c r="S2" s="6"/>
      <c r="T2" s="6"/>
      <c r="U2" s="6"/>
      <c r="V2" s="6"/>
      <c r="W2" s="6"/>
      <c r="X2" s="6"/>
      <c r="Y2" s="6"/>
      <c r="Z2" s="6"/>
    </row>
    <row r="3" ht="24.75" customHeight="1">
      <c r="A3" s="13" t="s">
        <v>4</v>
      </c>
      <c r="B3" s="14"/>
      <c r="C3" s="14"/>
      <c r="D3" s="14"/>
      <c r="E3" s="14"/>
      <c r="F3" s="14"/>
      <c r="G3" s="15" t="s">
        <v>5</v>
      </c>
      <c r="H3" s="16"/>
      <c r="I3" s="16"/>
      <c r="J3" s="16"/>
      <c r="K3" s="16"/>
      <c r="L3" s="16"/>
      <c r="M3" s="16"/>
      <c r="N3" s="16"/>
      <c r="O3" s="17" t="s">
        <v>6</v>
      </c>
      <c r="P3" s="16"/>
      <c r="Q3" s="16"/>
      <c r="R3" s="18"/>
      <c r="S3" s="19"/>
      <c r="T3" s="19"/>
      <c r="U3" s="19"/>
      <c r="V3" s="19"/>
      <c r="W3" s="19"/>
      <c r="X3" s="19"/>
      <c r="Y3" s="19"/>
      <c r="Z3" s="19"/>
    </row>
    <row r="4" ht="15.0" customHeight="1">
      <c r="A4" s="20" t="s">
        <v>7</v>
      </c>
      <c r="B4" s="4"/>
      <c r="C4" s="4"/>
      <c r="D4" s="4"/>
      <c r="E4" s="4"/>
      <c r="F4" s="4"/>
      <c r="G4" s="4"/>
      <c r="H4" s="4"/>
      <c r="I4" s="4"/>
      <c r="J4" s="4"/>
      <c r="K4" s="4"/>
      <c r="L4" s="4"/>
      <c r="M4" s="4"/>
      <c r="N4" s="4"/>
      <c r="O4" s="4"/>
      <c r="P4" s="4"/>
      <c r="Q4" s="4"/>
      <c r="R4" s="21"/>
      <c r="S4" s="22"/>
      <c r="T4" s="22"/>
      <c r="U4" s="22"/>
      <c r="V4" s="22"/>
      <c r="W4" s="22"/>
      <c r="X4" s="22"/>
      <c r="Y4" s="22"/>
      <c r="Z4" s="22"/>
    </row>
    <row r="5">
      <c r="A5" s="23" t="s">
        <v>8</v>
      </c>
      <c r="B5" s="24"/>
      <c r="C5" s="24"/>
      <c r="D5" s="24"/>
      <c r="E5" s="24"/>
      <c r="F5" s="24"/>
      <c r="G5" s="24"/>
      <c r="H5" s="24"/>
      <c r="I5" s="24"/>
      <c r="J5" s="24"/>
      <c r="K5" s="24"/>
      <c r="L5" s="24"/>
      <c r="M5" s="24"/>
      <c r="N5" s="24"/>
      <c r="O5" s="24"/>
      <c r="P5" s="24"/>
      <c r="Q5" s="25"/>
      <c r="R5" s="26" t="s">
        <v>9</v>
      </c>
      <c r="S5" s="6"/>
      <c r="T5" s="6"/>
      <c r="U5" s="6"/>
      <c r="V5" s="6"/>
      <c r="W5" s="6"/>
      <c r="X5" s="6"/>
      <c r="Y5" s="6"/>
      <c r="Z5" s="6"/>
    </row>
    <row r="6">
      <c r="A6" s="27" t="s">
        <v>10</v>
      </c>
      <c r="B6" s="11"/>
      <c r="C6" s="11"/>
      <c r="D6" s="11"/>
      <c r="E6" s="11"/>
      <c r="F6" s="11"/>
      <c r="G6" s="11"/>
      <c r="H6" s="11"/>
      <c r="I6" s="11"/>
      <c r="J6" s="11"/>
      <c r="K6" s="11"/>
      <c r="L6" s="28"/>
      <c r="M6" s="29" t="s">
        <v>11</v>
      </c>
      <c r="N6" s="11"/>
      <c r="O6" s="11"/>
      <c r="P6" s="11"/>
      <c r="Q6" s="11"/>
      <c r="R6" s="30"/>
      <c r="S6" s="6"/>
      <c r="T6" s="6"/>
      <c r="U6" s="6"/>
      <c r="V6" s="6"/>
      <c r="W6" s="6"/>
      <c r="X6" s="6"/>
      <c r="Y6" s="6"/>
      <c r="Z6" s="6"/>
    </row>
    <row r="7" ht="20.25" customHeight="1">
      <c r="A7" s="31" t="s">
        <v>12</v>
      </c>
      <c r="B7" s="4"/>
      <c r="C7" s="4"/>
      <c r="D7" s="4"/>
      <c r="E7" s="4"/>
      <c r="F7" s="4"/>
      <c r="G7" s="4"/>
      <c r="H7" s="4"/>
      <c r="I7" s="4"/>
      <c r="J7" s="4"/>
      <c r="K7" s="4"/>
      <c r="L7" s="4"/>
      <c r="M7" s="4"/>
      <c r="N7" s="4"/>
      <c r="O7" s="4"/>
      <c r="P7" s="4"/>
      <c r="Q7" s="4"/>
      <c r="R7" s="21"/>
      <c r="S7" s="6"/>
      <c r="T7" s="6"/>
      <c r="U7" s="6"/>
      <c r="V7" s="6"/>
      <c r="W7" s="6"/>
      <c r="X7" s="6"/>
      <c r="Y7" s="6"/>
      <c r="Z7" s="6"/>
    </row>
    <row r="8" ht="30.0" customHeight="1">
      <c r="A8" s="32" t="s">
        <v>13</v>
      </c>
      <c r="B8" s="24"/>
      <c r="C8" s="24"/>
      <c r="D8" s="24"/>
      <c r="E8" s="24"/>
      <c r="F8" s="24"/>
      <c r="G8" s="25"/>
      <c r="H8" s="33" t="s">
        <v>14</v>
      </c>
      <c r="I8" s="33" t="s">
        <v>15</v>
      </c>
      <c r="J8" s="34" t="s">
        <v>16</v>
      </c>
      <c r="K8" s="25"/>
      <c r="L8" s="35" t="s">
        <v>17</v>
      </c>
      <c r="M8" s="25"/>
      <c r="N8" s="35" t="s">
        <v>18</v>
      </c>
      <c r="O8" s="25"/>
      <c r="P8" s="34" t="s">
        <v>19</v>
      </c>
      <c r="Q8" s="25"/>
      <c r="R8" s="36" t="s">
        <v>20</v>
      </c>
      <c r="S8" s="22"/>
      <c r="T8" s="22"/>
      <c r="U8" s="22"/>
      <c r="V8" s="22"/>
      <c r="W8" s="22"/>
      <c r="X8" s="22"/>
      <c r="Y8" s="22"/>
      <c r="Z8" s="22"/>
    </row>
    <row r="9">
      <c r="A9" s="37">
        <v>1.0</v>
      </c>
      <c r="B9" s="38" t="s">
        <v>21</v>
      </c>
      <c r="C9" s="39"/>
      <c r="D9" s="39"/>
      <c r="E9" s="39"/>
      <c r="F9" s="39"/>
      <c r="G9" s="40"/>
      <c r="H9" s="41">
        <v>0.4</v>
      </c>
      <c r="I9" s="42">
        <v>0.1</v>
      </c>
      <c r="J9" s="43">
        <v>4.0</v>
      </c>
      <c r="K9" s="42">
        <v>0.09</v>
      </c>
      <c r="L9" s="43">
        <v>3.0</v>
      </c>
      <c r="M9" s="42">
        <v>0.08</v>
      </c>
      <c r="N9" s="43">
        <v>3.0</v>
      </c>
      <c r="O9" s="42">
        <v>0.08</v>
      </c>
      <c r="P9" s="43">
        <v>5.0</v>
      </c>
      <c r="Q9" s="42">
        <v>0.1</v>
      </c>
      <c r="R9" s="44" t="s">
        <v>22</v>
      </c>
      <c r="S9" s="45"/>
      <c r="T9" s="6"/>
      <c r="U9" s="6"/>
      <c r="V9" s="6"/>
      <c r="W9" s="6"/>
      <c r="X9" s="6"/>
      <c r="Y9" s="6"/>
      <c r="Z9" s="6"/>
    </row>
    <row r="10">
      <c r="A10" s="37">
        <v>2.0</v>
      </c>
      <c r="B10" s="46" t="s">
        <v>23</v>
      </c>
      <c r="C10" s="24"/>
      <c r="D10" s="24"/>
      <c r="E10" s="24"/>
      <c r="F10" s="24"/>
      <c r="G10" s="25"/>
      <c r="H10" s="47"/>
      <c r="I10" s="42">
        <v>0.08</v>
      </c>
      <c r="J10" s="43">
        <v>3.0</v>
      </c>
      <c r="K10" s="42">
        <v>0.06</v>
      </c>
      <c r="L10" s="43">
        <v>4.0</v>
      </c>
      <c r="M10" s="42">
        <v>0.07</v>
      </c>
      <c r="N10" s="43">
        <v>5.0</v>
      </c>
      <c r="O10" s="42">
        <v>0.08</v>
      </c>
      <c r="P10" s="43">
        <v>5.0</v>
      </c>
      <c r="Q10" s="42">
        <v>0.09</v>
      </c>
      <c r="R10" s="48" t="s">
        <v>24</v>
      </c>
      <c r="S10" s="45"/>
      <c r="T10" s="6"/>
      <c r="U10" s="6"/>
      <c r="V10" s="6"/>
      <c r="W10" s="6"/>
      <c r="X10" s="6"/>
      <c r="Y10" s="6"/>
      <c r="Z10" s="6"/>
    </row>
    <row r="11">
      <c r="A11" s="49">
        <v>3.0</v>
      </c>
      <c r="B11" s="50" t="s">
        <v>25</v>
      </c>
      <c r="C11" s="39"/>
      <c r="D11" s="39"/>
      <c r="E11" s="39"/>
      <c r="F11" s="39"/>
      <c r="G11" s="40"/>
      <c r="H11" s="47"/>
      <c r="I11" s="42">
        <v>0.08</v>
      </c>
      <c r="J11" s="43">
        <v>3.0</v>
      </c>
      <c r="K11" s="42">
        <v>0.05</v>
      </c>
      <c r="L11" s="43">
        <v>4.0</v>
      </c>
      <c r="M11" s="42">
        <v>0.069</v>
      </c>
      <c r="N11" s="43">
        <v>4.0</v>
      </c>
      <c r="O11" s="42">
        <v>0.06</v>
      </c>
      <c r="P11" s="43">
        <v>3.0</v>
      </c>
      <c r="Q11" s="42">
        <v>0.05</v>
      </c>
      <c r="R11" s="44" t="s">
        <v>26</v>
      </c>
      <c r="S11" s="45"/>
      <c r="T11" s="6"/>
      <c r="U11" s="6"/>
      <c r="V11" s="6"/>
      <c r="W11" s="6"/>
      <c r="X11" s="6"/>
      <c r="Y11" s="6"/>
      <c r="Z11" s="6"/>
    </row>
    <row r="12">
      <c r="A12" s="37">
        <v>4.0</v>
      </c>
      <c r="B12" s="50" t="s">
        <v>27</v>
      </c>
      <c r="C12" s="39"/>
      <c r="D12" s="39"/>
      <c r="E12" s="39"/>
      <c r="F12" s="39"/>
      <c r="G12" s="40"/>
      <c r="H12" s="47"/>
      <c r="I12" s="42">
        <v>0.035</v>
      </c>
      <c r="J12" s="43">
        <v>5.0</v>
      </c>
      <c r="K12" s="42">
        <v>0.04</v>
      </c>
      <c r="L12" s="43">
        <v>3.0</v>
      </c>
      <c r="M12" s="42">
        <v>0.02</v>
      </c>
      <c r="N12" s="43">
        <v>5.0</v>
      </c>
      <c r="O12" s="42">
        <v>0.05</v>
      </c>
      <c r="P12" s="43">
        <v>5.0</v>
      </c>
      <c r="Q12" s="42">
        <v>0.06</v>
      </c>
      <c r="R12" s="44" t="s">
        <v>28</v>
      </c>
      <c r="S12" s="45"/>
      <c r="T12" s="6"/>
      <c r="U12" s="6"/>
      <c r="V12" s="6"/>
      <c r="W12" s="6"/>
      <c r="X12" s="6"/>
      <c r="Y12" s="6"/>
      <c r="Z12" s="6"/>
    </row>
    <row r="13">
      <c r="A13" s="51">
        <v>5.0</v>
      </c>
      <c r="B13" s="50" t="s">
        <v>29</v>
      </c>
      <c r="C13" s="39"/>
      <c r="D13" s="39"/>
      <c r="E13" s="39"/>
      <c r="F13" s="39"/>
      <c r="G13" s="40"/>
      <c r="H13" s="47"/>
      <c r="I13" s="42">
        <v>0.03</v>
      </c>
      <c r="J13" s="52">
        <v>5.0</v>
      </c>
      <c r="K13" s="42">
        <v>0.06</v>
      </c>
      <c r="L13" s="52">
        <v>4.0</v>
      </c>
      <c r="M13" s="42">
        <v>0.054</v>
      </c>
      <c r="N13" s="52">
        <v>2.0</v>
      </c>
      <c r="O13" s="42">
        <v>0.028</v>
      </c>
      <c r="P13" s="52">
        <v>4.0</v>
      </c>
      <c r="Q13" s="42">
        <v>0.03</v>
      </c>
      <c r="R13" s="48" t="s">
        <v>30</v>
      </c>
      <c r="S13" s="45"/>
      <c r="T13" s="6"/>
      <c r="U13" s="6"/>
      <c r="V13" s="6"/>
      <c r="W13" s="6"/>
      <c r="X13" s="6"/>
      <c r="Y13" s="6"/>
      <c r="Z13" s="6"/>
    </row>
    <row r="14">
      <c r="A14" s="37">
        <v>6.0</v>
      </c>
      <c r="B14" s="53" t="s">
        <v>31</v>
      </c>
      <c r="C14" s="24"/>
      <c r="D14" s="24"/>
      <c r="E14" s="24"/>
      <c r="F14" s="24"/>
      <c r="G14" s="25"/>
      <c r="H14" s="47"/>
      <c r="I14" s="42">
        <v>0.03</v>
      </c>
      <c r="J14" s="52">
        <v>3.0</v>
      </c>
      <c r="K14" s="42">
        <v>0.06</v>
      </c>
      <c r="L14" s="52">
        <v>5.0</v>
      </c>
      <c r="M14" s="42">
        <v>0.08</v>
      </c>
      <c r="N14" s="52">
        <v>4.0</v>
      </c>
      <c r="O14" s="42">
        <v>0.065</v>
      </c>
      <c r="P14" s="52">
        <v>5.0</v>
      </c>
      <c r="Q14" s="42">
        <v>0.09</v>
      </c>
      <c r="R14" s="44" t="s">
        <v>32</v>
      </c>
      <c r="S14" s="45"/>
      <c r="T14" s="6"/>
      <c r="U14" s="6"/>
      <c r="V14" s="6"/>
      <c r="W14" s="6"/>
      <c r="X14" s="6"/>
      <c r="Y14" s="6"/>
      <c r="Z14" s="6"/>
    </row>
    <row r="15">
      <c r="A15" s="37">
        <v>7.0</v>
      </c>
      <c r="B15" s="50" t="s">
        <v>33</v>
      </c>
      <c r="C15" s="39"/>
      <c r="D15" s="39"/>
      <c r="E15" s="39"/>
      <c r="F15" s="39"/>
      <c r="G15" s="40"/>
      <c r="H15" s="47"/>
      <c r="I15" s="42">
        <v>0.04</v>
      </c>
      <c r="J15" s="52">
        <v>3.0</v>
      </c>
      <c r="K15" s="42">
        <v>0.04</v>
      </c>
      <c r="L15" s="52">
        <v>5.0</v>
      </c>
      <c r="M15" s="42">
        <v>0.07</v>
      </c>
      <c r="N15" s="52">
        <v>5.0</v>
      </c>
      <c r="O15" s="42">
        <v>0.07</v>
      </c>
      <c r="P15" s="52">
        <v>5.0</v>
      </c>
      <c r="Q15" s="42">
        <v>0.07</v>
      </c>
      <c r="R15" s="48" t="s">
        <v>34</v>
      </c>
      <c r="S15" s="45"/>
      <c r="T15" s="6"/>
      <c r="U15" s="6"/>
      <c r="V15" s="6"/>
      <c r="W15" s="6"/>
      <c r="X15" s="6"/>
      <c r="Y15" s="6"/>
      <c r="Z15" s="6"/>
    </row>
    <row r="16">
      <c r="A16" s="49">
        <v>8.0</v>
      </c>
      <c r="B16" s="50" t="s">
        <v>35</v>
      </c>
      <c r="C16" s="39"/>
      <c r="D16" s="39"/>
      <c r="E16" s="39"/>
      <c r="F16" s="39"/>
      <c r="G16" s="40"/>
      <c r="H16" s="47"/>
      <c r="I16" s="42">
        <v>0.05</v>
      </c>
      <c r="J16" s="52">
        <v>5.0</v>
      </c>
      <c r="K16" s="42">
        <v>0.08</v>
      </c>
      <c r="L16" s="52">
        <v>5.0</v>
      </c>
      <c r="M16" s="42">
        <v>0.06</v>
      </c>
      <c r="N16" s="52">
        <v>5.0</v>
      </c>
      <c r="O16" s="42">
        <v>0.04</v>
      </c>
      <c r="P16" s="52">
        <v>4.0</v>
      </c>
      <c r="Q16" s="42">
        <v>0.06</v>
      </c>
      <c r="R16" s="48" t="s">
        <v>36</v>
      </c>
      <c r="S16" s="45"/>
      <c r="T16" s="6"/>
      <c r="U16" s="6"/>
      <c r="V16" s="6"/>
      <c r="W16" s="6"/>
      <c r="X16" s="6"/>
      <c r="Y16" s="6"/>
      <c r="Z16" s="6"/>
    </row>
    <row r="17">
      <c r="A17" s="37">
        <v>9.0</v>
      </c>
      <c r="B17" s="50" t="s">
        <v>37</v>
      </c>
      <c r="C17" s="39"/>
      <c r="D17" s="39"/>
      <c r="E17" s="39"/>
      <c r="F17" s="39"/>
      <c r="G17" s="40"/>
      <c r="H17" s="47"/>
      <c r="I17" s="42">
        <v>0.09</v>
      </c>
      <c r="J17" s="52">
        <v>3.0</v>
      </c>
      <c r="K17" s="42">
        <v>0.05</v>
      </c>
      <c r="L17" s="52">
        <v>2.0</v>
      </c>
      <c r="M17" s="42">
        <v>0.02</v>
      </c>
      <c r="N17" s="52">
        <v>2.0</v>
      </c>
      <c r="O17" s="42">
        <v>0.02</v>
      </c>
      <c r="P17" s="52">
        <v>3.0</v>
      </c>
      <c r="Q17" s="42">
        <v>0.03</v>
      </c>
      <c r="R17" s="48" t="s">
        <v>38</v>
      </c>
      <c r="S17" s="45"/>
      <c r="T17" s="6"/>
      <c r="U17" s="6"/>
      <c r="V17" s="6"/>
      <c r="W17" s="6"/>
      <c r="X17" s="6"/>
      <c r="Y17" s="6"/>
      <c r="Z17" s="6"/>
    </row>
    <row r="18">
      <c r="A18" s="51">
        <v>10.0</v>
      </c>
      <c r="B18" s="50" t="s">
        <v>39</v>
      </c>
      <c r="C18" s="39"/>
      <c r="D18" s="39"/>
      <c r="E18" s="39"/>
      <c r="F18" s="39"/>
      <c r="G18" s="40"/>
      <c r="H18" s="47"/>
      <c r="I18" s="42">
        <v>0.04</v>
      </c>
      <c r="J18" s="52">
        <v>4.0</v>
      </c>
      <c r="K18" s="42">
        <v>0.03</v>
      </c>
      <c r="L18" s="52">
        <v>3.0</v>
      </c>
      <c r="M18" s="42">
        <v>0.02</v>
      </c>
      <c r="N18" s="52">
        <v>3.0</v>
      </c>
      <c r="O18" s="42">
        <v>0.02</v>
      </c>
      <c r="P18" s="52">
        <v>4.0</v>
      </c>
      <c r="Q18" s="42">
        <v>0.03</v>
      </c>
      <c r="R18" s="48" t="s">
        <v>38</v>
      </c>
      <c r="S18" s="45"/>
      <c r="T18" s="6"/>
      <c r="U18" s="6"/>
      <c r="V18" s="6"/>
      <c r="W18" s="6"/>
      <c r="X18" s="6"/>
      <c r="Y18" s="6"/>
      <c r="Z18" s="6"/>
    </row>
    <row r="19">
      <c r="A19" s="37">
        <v>11.0</v>
      </c>
      <c r="B19" s="50" t="s">
        <v>40</v>
      </c>
      <c r="C19" s="39"/>
      <c r="D19" s="39"/>
      <c r="E19" s="39"/>
      <c r="F19" s="39"/>
      <c r="G19" s="40"/>
      <c r="H19" s="47"/>
      <c r="I19" s="42">
        <v>0.03</v>
      </c>
      <c r="J19" s="52">
        <v>5.0</v>
      </c>
      <c r="K19" s="42">
        <v>0.03</v>
      </c>
      <c r="L19" s="52">
        <v>3.0</v>
      </c>
      <c r="M19" s="42">
        <v>0.016</v>
      </c>
      <c r="N19" s="52">
        <v>3.0</v>
      </c>
      <c r="O19" s="42">
        <v>0.015</v>
      </c>
      <c r="P19" s="52">
        <v>5.0</v>
      </c>
      <c r="Q19" s="42">
        <v>0.04</v>
      </c>
      <c r="R19" s="48" t="s">
        <v>41</v>
      </c>
      <c r="S19" s="45"/>
      <c r="T19" s="6"/>
      <c r="U19" s="6"/>
      <c r="V19" s="6"/>
      <c r="W19" s="6"/>
      <c r="X19" s="6"/>
      <c r="Y19" s="6"/>
      <c r="Z19" s="6"/>
    </row>
    <row r="20">
      <c r="A20" s="37">
        <v>12.0</v>
      </c>
      <c r="B20" s="50" t="s">
        <v>42</v>
      </c>
      <c r="C20" s="39"/>
      <c r="D20" s="39"/>
      <c r="E20" s="39"/>
      <c r="F20" s="39"/>
      <c r="G20" s="40"/>
      <c r="H20" s="47"/>
      <c r="I20" s="42">
        <v>0.05</v>
      </c>
      <c r="J20" s="52">
        <v>4.0</v>
      </c>
      <c r="K20" s="42">
        <v>0.032</v>
      </c>
      <c r="L20" s="52">
        <v>3.0</v>
      </c>
      <c r="M20" s="42">
        <v>0.02</v>
      </c>
      <c r="N20" s="52">
        <v>3.0</v>
      </c>
      <c r="O20" s="42">
        <v>0.02</v>
      </c>
      <c r="P20" s="52">
        <v>5.0</v>
      </c>
      <c r="Q20" s="42">
        <v>0.06</v>
      </c>
      <c r="R20" s="44" t="s">
        <v>43</v>
      </c>
      <c r="S20" s="45"/>
      <c r="T20" s="6"/>
      <c r="U20" s="6"/>
      <c r="V20" s="6"/>
      <c r="W20" s="6"/>
      <c r="X20" s="6"/>
      <c r="Y20" s="6"/>
      <c r="Z20" s="6"/>
    </row>
    <row r="21">
      <c r="A21" s="49">
        <v>13.0</v>
      </c>
      <c r="B21" s="50" t="s">
        <v>44</v>
      </c>
      <c r="C21" s="39"/>
      <c r="D21" s="39"/>
      <c r="E21" s="39"/>
      <c r="F21" s="39"/>
      <c r="G21" s="40"/>
      <c r="H21" s="47"/>
      <c r="I21" s="42">
        <v>0.09</v>
      </c>
      <c r="J21" s="52">
        <v>5.0</v>
      </c>
      <c r="K21" s="42">
        <v>0.08</v>
      </c>
      <c r="L21" s="52">
        <v>5.0</v>
      </c>
      <c r="M21" s="42">
        <v>0.08</v>
      </c>
      <c r="N21" s="52">
        <v>5.0</v>
      </c>
      <c r="O21" s="42">
        <v>0.08</v>
      </c>
      <c r="P21" s="52">
        <v>5.0</v>
      </c>
      <c r="Q21" s="42">
        <v>0.09</v>
      </c>
      <c r="R21" s="44" t="s">
        <v>45</v>
      </c>
      <c r="S21" s="45"/>
      <c r="T21" s="6"/>
      <c r="U21" s="6"/>
      <c r="V21" s="6"/>
      <c r="W21" s="6"/>
      <c r="X21" s="6"/>
      <c r="Y21" s="6"/>
      <c r="Z21" s="6"/>
    </row>
    <row r="22">
      <c r="A22" s="37">
        <v>14.0</v>
      </c>
      <c r="B22" s="50" t="s">
        <v>46</v>
      </c>
      <c r="C22" s="39"/>
      <c r="D22" s="39"/>
      <c r="E22" s="39"/>
      <c r="F22" s="39"/>
      <c r="G22" s="40"/>
      <c r="H22" s="47"/>
      <c r="I22" s="42">
        <v>0.06</v>
      </c>
      <c r="J22" s="52">
        <v>3.0</v>
      </c>
      <c r="K22" s="42">
        <v>0.04</v>
      </c>
      <c r="L22" s="52">
        <v>4.0</v>
      </c>
      <c r="M22" s="42">
        <v>0.05</v>
      </c>
      <c r="N22" s="52">
        <v>2.0</v>
      </c>
      <c r="O22" s="42">
        <v>0.02</v>
      </c>
      <c r="P22" s="52">
        <v>4.0</v>
      </c>
      <c r="Q22" s="42">
        <v>0.05</v>
      </c>
      <c r="R22" s="48" t="s">
        <v>47</v>
      </c>
      <c r="S22" s="45"/>
      <c r="T22" s="6"/>
      <c r="U22" s="6"/>
      <c r="V22" s="6"/>
      <c r="W22" s="6"/>
      <c r="X22" s="6"/>
      <c r="Y22" s="6"/>
      <c r="Z22" s="6"/>
    </row>
    <row r="23">
      <c r="A23" s="51">
        <v>15.0</v>
      </c>
      <c r="B23" s="50" t="s">
        <v>48</v>
      </c>
      <c r="C23" s="39"/>
      <c r="D23" s="39"/>
      <c r="E23" s="39"/>
      <c r="F23" s="39"/>
      <c r="G23" s="40"/>
      <c r="H23" s="47"/>
      <c r="I23" s="42">
        <v>0.09</v>
      </c>
      <c r="J23" s="52">
        <v>4.0</v>
      </c>
      <c r="K23" s="42">
        <v>0.05</v>
      </c>
      <c r="L23" s="52">
        <v>5.0</v>
      </c>
      <c r="M23" s="42">
        <v>0.03</v>
      </c>
      <c r="N23" s="52">
        <v>3.0</v>
      </c>
      <c r="O23" s="42">
        <v>0.04</v>
      </c>
      <c r="P23" s="52">
        <v>4.0</v>
      </c>
      <c r="Q23" s="42">
        <v>0.05</v>
      </c>
      <c r="R23" s="48" t="s">
        <v>49</v>
      </c>
      <c r="S23" s="45"/>
      <c r="T23" s="6"/>
      <c r="U23" s="6"/>
      <c r="V23" s="6"/>
      <c r="W23" s="6"/>
      <c r="X23" s="6"/>
      <c r="Y23" s="6"/>
      <c r="Z23" s="6"/>
    </row>
    <row r="24">
      <c r="A24" s="37">
        <v>16.0</v>
      </c>
      <c r="B24" s="50" t="s">
        <v>50</v>
      </c>
      <c r="C24" s="39"/>
      <c r="D24" s="39"/>
      <c r="E24" s="39"/>
      <c r="F24" s="39"/>
      <c r="G24" s="40"/>
      <c r="H24" s="47"/>
      <c r="I24" s="42">
        <v>0.04</v>
      </c>
      <c r="J24" s="52">
        <v>4.0</v>
      </c>
      <c r="K24" s="42">
        <v>0.03</v>
      </c>
      <c r="L24" s="52">
        <v>3.0</v>
      </c>
      <c r="M24" s="42">
        <v>0.015</v>
      </c>
      <c r="N24" s="52">
        <v>3.0</v>
      </c>
      <c r="O24" s="42">
        <v>0.015</v>
      </c>
      <c r="P24" s="52">
        <v>5.0</v>
      </c>
      <c r="Q24" s="42">
        <v>0.04</v>
      </c>
      <c r="R24" s="44" t="s">
        <v>51</v>
      </c>
      <c r="S24" s="45"/>
      <c r="T24" s="6"/>
      <c r="U24" s="6"/>
      <c r="V24" s="6"/>
      <c r="W24" s="6"/>
      <c r="X24" s="6"/>
      <c r="Y24" s="6"/>
      <c r="Z24" s="6"/>
    </row>
    <row r="25">
      <c r="A25" s="51">
        <v>17.0</v>
      </c>
      <c r="B25" s="54" t="s">
        <v>52</v>
      </c>
      <c r="G25" s="2"/>
      <c r="H25" s="47"/>
      <c r="I25" s="42">
        <v>0.065</v>
      </c>
      <c r="J25" s="52">
        <v>5.0</v>
      </c>
      <c r="K25" s="42">
        <v>0.06</v>
      </c>
      <c r="L25" s="52">
        <v>2.0</v>
      </c>
      <c r="M25" s="42">
        <v>0.01</v>
      </c>
      <c r="N25" s="52">
        <v>4.0</v>
      </c>
      <c r="O25" s="42">
        <v>0.045</v>
      </c>
      <c r="P25" s="52">
        <v>5.0</v>
      </c>
      <c r="Q25" s="42">
        <v>0.06</v>
      </c>
      <c r="R25" s="44" t="s">
        <v>53</v>
      </c>
      <c r="S25" s="45"/>
      <c r="T25" s="6"/>
      <c r="U25" s="6"/>
      <c r="V25" s="6"/>
      <c r="W25" s="6"/>
      <c r="X25" s="6"/>
      <c r="Y25" s="6"/>
      <c r="Z25" s="6"/>
    </row>
    <row r="26">
      <c r="A26" s="55" t="s">
        <v>54</v>
      </c>
      <c r="B26" s="11"/>
      <c r="C26" s="11"/>
      <c r="D26" s="11"/>
      <c r="E26" s="11"/>
      <c r="F26" s="11"/>
      <c r="G26" s="28"/>
      <c r="H26" s="56"/>
      <c r="I26" s="57">
        <f t="shared" ref="I26:J26" si="1">+SUM(I9:I25)</f>
        <v>1</v>
      </c>
      <c r="J26" s="58">
        <f t="shared" si="1"/>
        <v>68</v>
      </c>
      <c r="K26" s="57">
        <f>SUM(K9:K25)</f>
        <v>0.882</v>
      </c>
      <c r="L26" s="58">
        <f>+SUM(L9:L25)</f>
        <v>63</v>
      </c>
      <c r="M26" s="57">
        <f>SUM(M9:M25)</f>
        <v>0.764</v>
      </c>
      <c r="N26" s="58">
        <f>+SUM(N9:N25)</f>
        <v>61</v>
      </c>
      <c r="O26" s="57">
        <f>SUM(O9:O25)</f>
        <v>0.748</v>
      </c>
      <c r="P26" s="58">
        <f>+SUM(P9:P25)</f>
        <v>76</v>
      </c>
      <c r="Q26" s="57">
        <f>SUM(Q9:Q25)</f>
        <v>1</v>
      </c>
      <c r="R26" s="59"/>
      <c r="S26" s="6"/>
      <c r="T26" s="6"/>
      <c r="U26" s="6"/>
      <c r="V26" s="6"/>
      <c r="W26" s="6"/>
      <c r="X26" s="6"/>
      <c r="Y26" s="6"/>
      <c r="Z26" s="6"/>
    </row>
    <row r="27" ht="20.25" customHeight="1">
      <c r="A27" s="31" t="s">
        <v>55</v>
      </c>
      <c r="B27" s="4"/>
      <c r="C27" s="4"/>
      <c r="D27" s="4"/>
      <c r="E27" s="4"/>
      <c r="F27" s="4"/>
      <c r="G27" s="4"/>
      <c r="H27" s="4"/>
      <c r="I27" s="4"/>
      <c r="J27" s="4"/>
      <c r="K27" s="4"/>
      <c r="L27" s="4"/>
      <c r="M27" s="4"/>
      <c r="N27" s="4"/>
      <c r="O27" s="4"/>
      <c r="P27" s="4"/>
      <c r="Q27" s="4"/>
      <c r="R27" s="21"/>
      <c r="S27" s="6"/>
      <c r="T27" s="6"/>
      <c r="U27" s="6"/>
      <c r="V27" s="6"/>
      <c r="W27" s="6"/>
      <c r="X27" s="6"/>
      <c r="Y27" s="6"/>
      <c r="Z27" s="6"/>
    </row>
    <row r="28" ht="30.0" customHeight="1">
      <c r="A28" s="32" t="s">
        <v>13</v>
      </c>
      <c r="B28" s="24"/>
      <c r="C28" s="24"/>
      <c r="D28" s="24"/>
      <c r="E28" s="24"/>
      <c r="F28" s="24"/>
      <c r="G28" s="25"/>
      <c r="H28" s="33" t="s">
        <v>14</v>
      </c>
      <c r="I28" s="33" t="s">
        <v>15</v>
      </c>
      <c r="J28" s="34" t="s">
        <v>16</v>
      </c>
      <c r="K28" s="25"/>
      <c r="L28" s="35" t="s">
        <v>17</v>
      </c>
      <c r="M28" s="25"/>
      <c r="N28" s="35" t="s">
        <v>18</v>
      </c>
      <c r="O28" s="25"/>
      <c r="P28" s="34" t="s">
        <v>19</v>
      </c>
      <c r="Q28" s="25"/>
      <c r="R28" s="36" t="s">
        <v>20</v>
      </c>
      <c r="S28" s="22"/>
      <c r="T28" s="22"/>
      <c r="U28" s="22"/>
      <c r="V28" s="22"/>
      <c r="W28" s="22"/>
      <c r="X28" s="22"/>
      <c r="Y28" s="22"/>
      <c r="Z28" s="22"/>
    </row>
    <row r="29" ht="33.75" customHeight="1">
      <c r="A29" s="49">
        <v>1.0</v>
      </c>
      <c r="B29" s="60" t="s">
        <v>56</v>
      </c>
      <c r="C29" s="24"/>
      <c r="D29" s="24"/>
      <c r="E29" s="24"/>
      <c r="F29" s="24"/>
      <c r="G29" s="25"/>
      <c r="H29" s="61">
        <v>0.3</v>
      </c>
      <c r="I29" s="42">
        <v>0.085</v>
      </c>
      <c r="J29" s="43">
        <v>5.0</v>
      </c>
      <c r="K29" s="42">
        <v>0.08</v>
      </c>
      <c r="L29" s="43">
        <v>5.0</v>
      </c>
      <c r="M29" s="42">
        <v>0.09</v>
      </c>
      <c r="N29" s="43">
        <v>2.0</v>
      </c>
      <c r="O29" s="42">
        <v>0.03</v>
      </c>
      <c r="P29" s="43">
        <v>5.0</v>
      </c>
      <c r="Q29" s="42">
        <v>0.08</v>
      </c>
      <c r="R29" s="48" t="s">
        <v>57</v>
      </c>
      <c r="S29" s="45"/>
      <c r="T29" s="6"/>
      <c r="U29" s="6"/>
      <c r="V29" s="6"/>
      <c r="W29" s="6"/>
      <c r="X29" s="6"/>
      <c r="Y29" s="6"/>
      <c r="Z29" s="6"/>
    </row>
    <row r="30" ht="15.75" customHeight="1">
      <c r="A30" s="49">
        <v>2.0</v>
      </c>
      <c r="B30" s="50" t="s">
        <v>58</v>
      </c>
      <c r="C30" s="39"/>
      <c r="D30" s="39"/>
      <c r="E30" s="39"/>
      <c r="F30" s="39"/>
      <c r="G30" s="40"/>
      <c r="H30" s="47"/>
      <c r="I30" s="42">
        <v>0.06</v>
      </c>
      <c r="J30" s="43">
        <v>4.0</v>
      </c>
      <c r="K30" s="42">
        <v>0.05</v>
      </c>
      <c r="L30" s="43">
        <v>3.0</v>
      </c>
      <c r="M30" s="42">
        <v>0.04</v>
      </c>
      <c r="N30" s="43">
        <v>2.0</v>
      </c>
      <c r="O30" s="42">
        <v>0.01</v>
      </c>
      <c r="P30" s="43">
        <v>4.0</v>
      </c>
      <c r="Q30" s="42">
        <v>0.05</v>
      </c>
      <c r="R30" s="48" t="s">
        <v>59</v>
      </c>
      <c r="S30" s="45"/>
      <c r="T30" s="6"/>
      <c r="U30" s="6"/>
      <c r="V30" s="6"/>
      <c r="W30" s="6"/>
      <c r="X30" s="6"/>
      <c r="Y30" s="6"/>
      <c r="Z30" s="6"/>
    </row>
    <row r="31" ht="15.75" customHeight="1">
      <c r="A31" s="49">
        <v>3.0</v>
      </c>
      <c r="B31" s="62" t="s">
        <v>60</v>
      </c>
      <c r="C31" s="24"/>
      <c r="D31" s="24"/>
      <c r="E31" s="24"/>
      <c r="F31" s="24"/>
      <c r="G31" s="25"/>
      <c r="H31" s="47"/>
      <c r="I31" s="42">
        <v>0.07</v>
      </c>
      <c r="J31" s="43">
        <v>4.0</v>
      </c>
      <c r="K31" s="42">
        <v>0.06</v>
      </c>
      <c r="L31" s="43">
        <v>4.0</v>
      </c>
      <c r="M31" s="42">
        <v>0.05</v>
      </c>
      <c r="N31" s="43">
        <v>3.0</v>
      </c>
      <c r="O31" s="42">
        <v>0.04</v>
      </c>
      <c r="P31" s="43">
        <v>5.0</v>
      </c>
      <c r="Q31" s="42">
        <v>0.07</v>
      </c>
      <c r="R31" s="44" t="s">
        <v>61</v>
      </c>
      <c r="S31" s="45"/>
      <c r="T31" s="6"/>
      <c r="U31" s="6"/>
      <c r="V31" s="6"/>
      <c r="W31" s="6"/>
      <c r="X31" s="6"/>
      <c r="Y31" s="6"/>
      <c r="Z31" s="6"/>
    </row>
    <row r="32" ht="31.5" customHeight="1">
      <c r="A32" s="49">
        <v>4.0</v>
      </c>
      <c r="B32" s="62" t="s">
        <v>62</v>
      </c>
      <c r="C32" s="24"/>
      <c r="D32" s="24"/>
      <c r="E32" s="24"/>
      <c r="F32" s="24"/>
      <c r="G32" s="25"/>
      <c r="H32" s="47"/>
      <c r="I32" s="42">
        <v>0.06</v>
      </c>
      <c r="J32" s="43">
        <v>3.0</v>
      </c>
      <c r="K32" s="42">
        <v>0.044</v>
      </c>
      <c r="L32" s="43">
        <v>4.0</v>
      </c>
      <c r="M32" s="42">
        <v>0.06</v>
      </c>
      <c r="N32" s="43">
        <v>4.0</v>
      </c>
      <c r="O32" s="42">
        <v>0.06</v>
      </c>
      <c r="P32" s="43">
        <v>5.0</v>
      </c>
      <c r="Q32" s="42">
        <v>0.08</v>
      </c>
      <c r="R32" s="63" t="s">
        <v>63</v>
      </c>
      <c r="S32" s="45"/>
      <c r="T32" s="6"/>
      <c r="U32" s="6"/>
      <c r="V32" s="6"/>
      <c r="W32" s="6"/>
      <c r="X32" s="6"/>
      <c r="Y32" s="6"/>
      <c r="Z32" s="6"/>
    </row>
    <row r="33" ht="45.75" customHeight="1">
      <c r="A33" s="49">
        <v>5.0</v>
      </c>
      <c r="B33" s="62" t="s">
        <v>64</v>
      </c>
      <c r="C33" s="24"/>
      <c r="D33" s="24"/>
      <c r="E33" s="24"/>
      <c r="F33" s="24"/>
      <c r="G33" s="25"/>
      <c r="H33" s="47"/>
      <c r="I33" s="42">
        <v>0.06</v>
      </c>
      <c r="J33" s="43">
        <v>5.0</v>
      </c>
      <c r="K33" s="42">
        <v>0.062</v>
      </c>
      <c r="L33" s="43">
        <v>4.0</v>
      </c>
      <c r="M33" s="42">
        <v>0.05</v>
      </c>
      <c r="N33" s="43">
        <v>3.0</v>
      </c>
      <c r="O33" s="42">
        <v>0.038</v>
      </c>
      <c r="P33" s="43">
        <v>5.0</v>
      </c>
      <c r="Q33" s="42">
        <v>0.06</v>
      </c>
      <c r="R33" s="48" t="s">
        <v>65</v>
      </c>
      <c r="S33" s="45"/>
      <c r="T33" s="6"/>
      <c r="U33" s="6"/>
      <c r="V33" s="6"/>
      <c r="W33" s="6"/>
      <c r="X33" s="6"/>
      <c r="Y33" s="6"/>
      <c r="Z33" s="6"/>
    </row>
    <row r="34" ht="15.75" customHeight="1">
      <c r="A34" s="49">
        <v>6.0</v>
      </c>
      <c r="B34" s="62" t="s">
        <v>66</v>
      </c>
      <c r="C34" s="24"/>
      <c r="D34" s="24"/>
      <c r="E34" s="24"/>
      <c r="F34" s="24"/>
      <c r="G34" s="25"/>
      <c r="H34" s="47"/>
      <c r="I34" s="42">
        <v>0.065</v>
      </c>
      <c r="J34" s="43">
        <v>3.0</v>
      </c>
      <c r="K34" s="42">
        <v>0.06</v>
      </c>
      <c r="L34" s="43">
        <v>4.0</v>
      </c>
      <c r="M34" s="42">
        <v>0.07</v>
      </c>
      <c r="N34" s="43">
        <v>3.0</v>
      </c>
      <c r="O34" s="42">
        <v>0.06</v>
      </c>
      <c r="P34" s="43">
        <v>5.0</v>
      </c>
      <c r="Q34" s="42">
        <v>0.08</v>
      </c>
      <c r="R34" s="48" t="s">
        <v>67</v>
      </c>
      <c r="S34" s="45"/>
      <c r="T34" s="6"/>
      <c r="U34" s="6"/>
      <c r="V34" s="6"/>
      <c r="W34" s="6"/>
      <c r="X34" s="6"/>
      <c r="Y34" s="6"/>
      <c r="Z34" s="6"/>
    </row>
    <row r="35" ht="15.75" customHeight="1">
      <c r="A35" s="51">
        <v>7.0</v>
      </c>
      <c r="B35" s="62" t="s">
        <v>68</v>
      </c>
      <c r="C35" s="24"/>
      <c r="D35" s="24"/>
      <c r="E35" s="24"/>
      <c r="F35" s="24"/>
      <c r="G35" s="25"/>
      <c r="H35" s="47"/>
      <c r="I35" s="42">
        <v>0.06</v>
      </c>
      <c r="J35" s="43">
        <v>3.0</v>
      </c>
      <c r="K35" s="42">
        <v>0.03</v>
      </c>
      <c r="L35" s="43">
        <v>5.0</v>
      </c>
      <c r="M35" s="42">
        <v>0.055</v>
      </c>
      <c r="N35" s="43">
        <v>5.0</v>
      </c>
      <c r="O35" s="42">
        <v>0.06</v>
      </c>
      <c r="P35" s="43">
        <v>4.0</v>
      </c>
      <c r="Q35" s="42">
        <v>0.05</v>
      </c>
      <c r="R35" s="48" t="s">
        <v>69</v>
      </c>
      <c r="S35" s="45"/>
      <c r="T35" s="6"/>
      <c r="U35" s="6"/>
      <c r="V35" s="6"/>
      <c r="W35" s="6"/>
      <c r="X35" s="6"/>
      <c r="Y35" s="6"/>
      <c r="Z35" s="6"/>
    </row>
    <row r="36" ht="15.75" customHeight="1">
      <c r="A36" s="49">
        <v>8.0</v>
      </c>
      <c r="B36" s="62" t="s">
        <v>70</v>
      </c>
      <c r="C36" s="24"/>
      <c r="D36" s="24"/>
      <c r="E36" s="24"/>
      <c r="F36" s="24"/>
      <c r="G36" s="25"/>
      <c r="H36" s="47"/>
      <c r="I36" s="42">
        <v>0.06</v>
      </c>
      <c r="J36" s="43">
        <v>5.0</v>
      </c>
      <c r="K36" s="42">
        <v>0.055</v>
      </c>
      <c r="L36" s="43">
        <v>4.0</v>
      </c>
      <c r="M36" s="42">
        <v>0.05</v>
      </c>
      <c r="N36" s="43">
        <v>3.0</v>
      </c>
      <c r="O36" s="42">
        <v>0.043</v>
      </c>
      <c r="P36" s="43">
        <v>3.0</v>
      </c>
      <c r="Q36" s="42">
        <v>0.04</v>
      </c>
      <c r="R36" s="48" t="s">
        <v>71</v>
      </c>
      <c r="S36" s="45"/>
      <c r="T36" s="6"/>
      <c r="U36" s="6"/>
      <c r="V36" s="6"/>
      <c r="W36" s="6"/>
      <c r="X36" s="6"/>
      <c r="Y36" s="6"/>
      <c r="Z36" s="6"/>
    </row>
    <row r="37" ht="15.75" customHeight="1">
      <c r="A37" s="49">
        <v>9.0</v>
      </c>
      <c r="B37" s="62" t="s">
        <v>72</v>
      </c>
      <c r="C37" s="24"/>
      <c r="D37" s="24"/>
      <c r="E37" s="24"/>
      <c r="F37" s="24"/>
      <c r="G37" s="25"/>
      <c r="H37" s="47"/>
      <c r="I37" s="42">
        <v>0.08</v>
      </c>
      <c r="J37" s="43">
        <v>4.0</v>
      </c>
      <c r="K37" s="42">
        <v>0.065</v>
      </c>
      <c r="L37" s="43">
        <v>3.0</v>
      </c>
      <c r="M37" s="42">
        <v>0.045</v>
      </c>
      <c r="N37" s="43">
        <v>5.0</v>
      </c>
      <c r="O37" s="42">
        <v>0.09</v>
      </c>
      <c r="P37" s="43">
        <v>4.0</v>
      </c>
      <c r="Q37" s="42">
        <v>0.08</v>
      </c>
      <c r="R37" s="48" t="s">
        <v>73</v>
      </c>
      <c r="S37" s="45"/>
      <c r="T37" s="6"/>
      <c r="U37" s="6"/>
      <c r="V37" s="6"/>
      <c r="W37" s="6"/>
      <c r="X37" s="6"/>
      <c r="Y37" s="6"/>
      <c r="Z37" s="6"/>
    </row>
    <row r="38" ht="15.75" customHeight="1">
      <c r="A38" s="51">
        <v>10.0</v>
      </c>
      <c r="B38" s="62" t="s">
        <v>74</v>
      </c>
      <c r="C38" s="24"/>
      <c r="D38" s="24"/>
      <c r="E38" s="24"/>
      <c r="F38" s="24"/>
      <c r="G38" s="25"/>
      <c r="H38" s="47"/>
      <c r="I38" s="42">
        <v>0.055</v>
      </c>
      <c r="J38" s="43">
        <v>5.0</v>
      </c>
      <c r="K38" s="42">
        <v>0.054</v>
      </c>
      <c r="L38" s="43">
        <v>4.0</v>
      </c>
      <c r="M38" s="42">
        <v>0.05</v>
      </c>
      <c r="N38" s="43">
        <v>3.0</v>
      </c>
      <c r="O38" s="42">
        <v>0.03</v>
      </c>
      <c r="P38" s="43">
        <v>4.0</v>
      </c>
      <c r="Q38" s="42">
        <v>0.05</v>
      </c>
      <c r="R38" s="48" t="s">
        <v>75</v>
      </c>
      <c r="S38" s="45"/>
      <c r="T38" s="6"/>
      <c r="U38" s="6"/>
      <c r="V38" s="6"/>
      <c r="W38" s="6"/>
      <c r="X38" s="6"/>
      <c r="Y38" s="6"/>
      <c r="Z38" s="6"/>
    </row>
    <row r="39" ht="15.75" customHeight="1">
      <c r="A39" s="49">
        <v>11.0</v>
      </c>
      <c r="B39" s="62" t="s">
        <v>76</v>
      </c>
      <c r="C39" s="24"/>
      <c r="D39" s="24"/>
      <c r="E39" s="24"/>
      <c r="F39" s="24"/>
      <c r="G39" s="25"/>
      <c r="H39" s="47"/>
      <c r="I39" s="42">
        <v>0.05</v>
      </c>
      <c r="J39" s="43">
        <v>4.0</v>
      </c>
      <c r="K39" s="42">
        <v>0.05</v>
      </c>
      <c r="L39" s="43">
        <v>4.0</v>
      </c>
      <c r="M39" s="42">
        <v>0.05</v>
      </c>
      <c r="N39" s="43">
        <v>2.0</v>
      </c>
      <c r="O39" s="42">
        <v>0.02</v>
      </c>
      <c r="P39" s="43">
        <v>5.0</v>
      </c>
      <c r="Q39" s="42">
        <v>0.06</v>
      </c>
      <c r="R39" s="48" t="s">
        <v>77</v>
      </c>
      <c r="S39" s="45"/>
      <c r="T39" s="6"/>
      <c r="U39" s="6"/>
      <c r="V39" s="6"/>
      <c r="W39" s="6"/>
      <c r="X39" s="6"/>
      <c r="Y39" s="6"/>
      <c r="Z39" s="6"/>
    </row>
    <row r="40" ht="15.75" customHeight="1">
      <c r="A40" s="49">
        <v>12.0</v>
      </c>
      <c r="B40" s="50" t="s">
        <v>78</v>
      </c>
      <c r="C40" s="39"/>
      <c r="D40" s="39"/>
      <c r="E40" s="39"/>
      <c r="F40" s="39"/>
      <c r="G40" s="40"/>
      <c r="H40" s="47"/>
      <c r="I40" s="42">
        <v>0.06</v>
      </c>
      <c r="J40" s="43">
        <v>3.0</v>
      </c>
      <c r="K40" s="42">
        <v>0.04</v>
      </c>
      <c r="L40" s="43">
        <v>4.0</v>
      </c>
      <c r="M40" s="42">
        <v>0.05</v>
      </c>
      <c r="N40" s="43">
        <v>5.0</v>
      </c>
      <c r="O40" s="42">
        <v>0.07</v>
      </c>
      <c r="P40" s="43">
        <v>4.0</v>
      </c>
      <c r="Q40" s="42">
        <v>0.05</v>
      </c>
      <c r="R40" s="48" t="s">
        <v>79</v>
      </c>
      <c r="S40" s="45"/>
      <c r="T40" s="6"/>
      <c r="U40" s="6"/>
      <c r="V40" s="6"/>
      <c r="W40" s="6"/>
      <c r="X40" s="6"/>
      <c r="Y40" s="6"/>
      <c r="Z40" s="6"/>
    </row>
    <row r="41" ht="15.75" customHeight="1">
      <c r="A41" s="49">
        <v>13.0</v>
      </c>
      <c r="B41" s="53" t="s">
        <v>80</v>
      </c>
      <c r="C41" s="24"/>
      <c r="D41" s="24"/>
      <c r="E41" s="24"/>
      <c r="F41" s="24"/>
      <c r="G41" s="25"/>
      <c r="H41" s="47"/>
      <c r="I41" s="42">
        <v>0.06</v>
      </c>
      <c r="J41" s="43">
        <v>3.0</v>
      </c>
      <c r="K41" s="42">
        <v>0.035</v>
      </c>
      <c r="L41" s="43">
        <v>5.0</v>
      </c>
      <c r="M41" s="42">
        <v>0.065</v>
      </c>
      <c r="N41" s="43">
        <v>4.0</v>
      </c>
      <c r="O41" s="42">
        <v>0.04</v>
      </c>
      <c r="P41" s="43">
        <v>5.0</v>
      </c>
      <c r="Q41" s="42">
        <v>0.06</v>
      </c>
      <c r="R41" s="48" t="s">
        <v>81</v>
      </c>
      <c r="S41" s="45"/>
      <c r="T41" s="6"/>
      <c r="U41" s="6"/>
      <c r="V41" s="6"/>
      <c r="W41" s="6"/>
      <c r="X41" s="6"/>
      <c r="Y41" s="6"/>
      <c r="Z41" s="6"/>
    </row>
    <row r="42" ht="15.75" customHeight="1">
      <c r="A42" s="51">
        <v>14.0</v>
      </c>
      <c r="B42" s="53" t="s">
        <v>82</v>
      </c>
      <c r="C42" s="24"/>
      <c r="D42" s="24"/>
      <c r="E42" s="24"/>
      <c r="F42" s="24"/>
      <c r="G42" s="25"/>
      <c r="H42" s="47"/>
      <c r="I42" s="42">
        <v>0.055</v>
      </c>
      <c r="J42" s="43">
        <v>3.0</v>
      </c>
      <c r="K42" s="42">
        <v>0.05</v>
      </c>
      <c r="L42" s="43">
        <v>4.0</v>
      </c>
      <c r="M42" s="42">
        <v>0.07</v>
      </c>
      <c r="N42" s="43">
        <v>5.0</v>
      </c>
      <c r="O42" s="42">
        <v>0.08</v>
      </c>
      <c r="P42" s="43">
        <v>5.0</v>
      </c>
      <c r="Q42" s="42">
        <v>0.08</v>
      </c>
      <c r="R42" s="44" t="s">
        <v>83</v>
      </c>
      <c r="S42" s="45"/>
      <c r="T42" s="6"/>
      <c r="U42" s="6"/>
      <c r="V42" s="6"/>
      <c r="W42" s="6"/>
      <c r="X42" s="6"/>
      <c r="Y42" s="6"/>
      <c r="Z42" s="6"/>
    </row>
    <row r="43" ht="15.75" customHeight="1">
      <c r="A43" s="49">
        <v>15.0</v>
      </c>
      <c r="B43" s="50" t="s">
        <v>84</v>
      </c>
      <c r="C43" s="39"/>
      <c r="D43" s="39"/>
      <c r="E43" s="39"/>
      <c r="F43" s="39"/>
      <c r="G43" s="40"/>
      <c r="H43" s="47"/>
      <c r="I43" s="42">
        <v>0.06</v>
      </c>
      <c r="J43" s="43">
        <v>4.0</v>
      </c>
      <c r="K43" s="42">
        <v>0.055</v>
      </c>
      <c r="L43" s="43">
        <v>3.0</v>
      </c>
      <c r="M43" s="42">
        <v>0.0375</v>
      </c>
      <c r="N43" s="43">
        <v>4.0</v>
      </c>
      <c r="O43" s="42">
        <v>0.05</v>
      </c>
      <c r="P43" s="43">
        <v>4.0</v>
      </c>
      <c r="Q43" s="42">
        <v>0.06</v>
      </c>
      <c r="R43" s="44" t="s">
        <v>85</v>
      </c>
      <c r="S43" s="45"/>
      <c r="T43" s="6"/>
      <c r="U43" s="6"/>
      <c r="V43" s="6"/>
      <c r="W43" s="6"/>
      <c r="X43" s="6"/>
      <c r="Y43" s="6"/>
      <c r="Z43" s="6"/>
    </row>
    <row r="44" ht="15.75" customHeight="1">
      <c r="A44" s="49">
        <v>16.0</v>
      </c>
      <c r="B44" s="53" t="s">
        <v>86</v>
      </c>
      <c r="C44" s="24"/>
      <c r="D44" s="24"/>
      <c r="E44" s="24"/>
      <c r="F44" s="24"/>
      <c r="G44" s="25"/>
      <c r="H44" s="47"/>
      <c r="I44" s="42">
        <v>0.06</v>
      </c>
      <c r="J44" s="43">
        <v>5.0</v>
      </c>
      <c r="K44" s="42">
        <v>0.06</v>
      </c>
      <c r="L44" s="43">
        <v>5.0</v>
      </c>
      <c r="M44" s="42">
        <v>0.0675</v>
      </c>
      <c r="N44" s="43">
        <v>2.0</v>
      </c>
      <c r="O44" s="42">
        <v>0.025</v>
      </c>
      <c r="P44" s="43">
        <v>3.0</v>
      </c>
      <c r="Q44" s="42">
        <v>0.05</v>
      </c>
      <c r="R44" s="48" t="s">
        <v>87</v>
      </c>
      <c r="S44" s="45"/>
      <c r="T44" s="6"/>
      <c r="U44" s="6"/>
      <c r="V44" s="6"/>
      <c r="W44" s="6"/>
      <c r="X44" s="6"/>
      <c r="Y44" s="6"/>
      <c r="Z44" s="6"/>
    </row>
    <row r="45" ht="15.75" customHeight="1">
      <c r="A45" s="55" t="s">
        <v>54</v>
      </c>
      <c r="B45" s="11"/>
      <c r="C45" s="11"/>
      <c r="D45" s="11"/>
      <c r="E45" s="11"/>
      <c r="F45" s="11"/>
      <c r="G45" s="28"/>
      <c r="H45" s="64"/>
      <c r="I45" s="65">
        <f t="shared" ref="I45:L45" si="2">+SUM(I29:I44)</f>
        <v>1</v>
      </c>
      <c r="J45" s="66">
        <f t="shared" si="2"/>
        <v>63</v>
      </c>
      <c r="K45" s="65">
        <f t="shared" si="2"/>
        <v>0.85</v>
      </c>
      <c r="L45" s="66">
        <f t="shared" si="2"/>
        <v>65</v>
      </c>
      <c r="M45" s="65">
        <f>SUM(M29:M44)</f>
        <v>0.9</v>
      </c>
      <c r="N45" s="66">
        <f t="shared" ref="N45:Q45" si="3">+SUM(N29:N44)</f>
        <v>55</v>
      </c>
      <c r="O45" s="65">
        <f t="shared" si="3"/>
        <v>0.746</v>
      </c>
      <c r="P45" s="66">
        <f t="shared" si="3"/>
        <v>70</v>
      </c>
      <c r="Q45" s="65">
        <f t="shared" si="3"/>
        <v>1</v>
      </c>
      <c r="R45" s="67"/>
      <c r="S45" s="6"/>
      <c r="T45" s="6"/>
      <c r="U45" s="6"/>
      <c r="V45" s="6"/>
      <c r="W45" s="6"/>
      <c r="X45" s="6"/>
      <c r="Y45" s="6"/>
      <c r="Z45" s="6"/>
    </row>
    <row r="46" ht="20.25" customHeight="1">
      <c r="A46" s="31" t="s">
        <v>88</v>
      </c>
      <c r="B46" s="4"/>
      <c r="C46" s="4"/>
      <c r="D46" s="4"/>
      <c r="E46" s="4"/>
      <c r="F46" s="4"/>
      <c r="G46" s="4"/>
      <c r="H46" s="4"/>
      <c r="I46" s="4"/>
      <c r="J46" s="4"/>
      <c r="K46" s="4"/>
      <c r="L46" s="4"/>
      <c r="M46" s="4"/>
      <c r="N46" s="4"/>
      <c r="O46" s="4"/>
      <c r="P46" s="4"/>
      <c r="Q46" s="4"/>
      <c r="R46" s="21"/>
      <c r="S46" s="6"/>
      <c r="T46" s="6"/>
      <c r="U46" s="6"/>
      <c r="V46" s="6"/>
      <c r="W46" s="6"/>
      <c r="X46" s="6"/>
      <c r="Y46" s="6"/>
      <c r="Z46" s="6"/>
    </row>
    <row r="47" ht="30.0" customHeight="1">
      <c r="A47" s="32" t="s">
        <v>13</v>
      </c>
      <c r="B47" s="24"/>
      <c r="C47" s="24"/>
      <c r="D47" s="24"/>
      <c r="E47" s="24"/>
      <c r="F47" s="24"/>
      <c r="G47" s="25"/>
      <c r="H47" s="33" t="s">
        <v>14</v>
      </c>
      <c r="I47" s="33" t="s">
        <v>15</v>
      </c>
      <c r="J47" s="34" t="s">
        <v>16</v>
      </c>
      <c r="K47" s="25"/>
      <c r="L47" s="35" t="s">
        <v>17</v>
      </c>
      <c r="M47" s="25"/>
      <c r="N47" s="35" t="s">
        <v>18</v>
      </c>
      <c r="O47" s="25"/>
      <c r="P47" s="34" t="s">
        <v>19</v>
      </c>
      <c r="Q47" s="25"/>
      <c r="R47" s="36" t="s">
        <v>20</v>
      </c>
      <c r="S47" s="22"/>
      <c r="T47" s="22"/>
      <c r="U47" s="22"/>
      <c r="V47" s="22"/>
      <c r="W47" s="22"/>
      <c r="X47" s="22"/>
      <c r="Y47" s="22"/>
      <c r="Z47" s="22"/>
    </row>
    <row r="48">
      <c r="A48" s="68">
        <v>1.0</v>
      </c>
      <c r="B48" s="69" t="s">
        <v>89</v>
      </c>
      <c r="C48" s="24"/>
      <c r="D48" s="24"/>
      <c r="E48" s="24"/>
      <c r="F48" s="24"/>
      <c r="G48" s="25"/>
      <c r="H48" s="61">
        <v>0.15</v>
      </c>
      <c r="I48" s="70">
        <v>0.26</v>
      </c>
      <c r="J48" s="71">
        <v>5.0</v>
      </c>
      <c r="K48" s="70">
        <v>0.25</v>
      </c>
      <c r="L48" s="71">
        <v>3.0</v>
      </c>
      <c r="M48" s="70">
        <v>0.16</v>
      </c>
      <c r="N48" s="71">
        <v>4.0</v>
      </c>
      <c r="O48" s="70">
        <v>0.23</v>
      </c>
      <c r="P48" s="71">
        <v>5.0</v>
      </c>
      <c r="Q48" s="70">
        <v>0.255</v>
      </c>
      <c r="R48" s="44" t="s">
        <v>90</v>
      </c>
      <c r="S48" s="72"/>
      <c r="T48" s="73"/>
      <c r="U48" s="73"/>
      <c r="V48" s="73"/>
      <c r="W48" s="73"/>
      <c r="X48" s="73"/>
      <c r="Y48" s="73"/>
      <c r="Z48" s="73"/>
    </row>
    <row r="49">
      <c r="A49" s="74">
        <v>2.0</v>
      </c>
      <c r="B49" s="75" t="s">
        <v>91</v>
      </c>
      <c r="C49" s="24"/>
      <c r="D49" s="24"/>
      <c r="E49" s="24"/>
      <c r="F49" s="24"/>
      <c r="G49" s="25"/>
      <c r="H49" s="47"/>
      <c r="I49" s="42">
        <v>0.175</v>
      </c>
      <c r="J49" s="43">
        <v>5.0</v>
      </c>
      <c r="K49" s="42">
        <v>0.2</v>
      </c>
      <c r="L49" s="43">
        <v>3.0</v>
      </c>
      <c r="M49" s="42">
        <v>0.155</v>
      </c>
      <c r="N49" s="43">
        <v>5.0</v>
      </c>
      <c r="O49" s="42">
        <v>0.2</v>
      </c>
      <c r="P49" s="43">
        <v>4.0</v>
      </c>
      <c r="Q49" s="42">
        <v>0.17</v>
      </c>
      <c r="R49" s="44" t="s">
        <v>92</v>
      </c>
      <c r="S49" s="45"/>
      <c r="T49" s="6"/>
      <c r="U49" s="6"/>
      <c r="V49" s="6"/>
      <c r="W49" s="6"/>
      <c r="X49" s="6"/>
      <c r="Y49" s="6"/>
      <c r="Z49" s="6"/>
    </row>
    <row r="50">
      <c r="A50" s="74">
        <v>3.0</v>
      </c>
      <c r="B50" s="75" t="s">
        <v>93</v>
      </c>
      <c r="C50" s="24"/>
      <c r="D50" s="24"/>
      <c r="E50" s="24"/>
      <c r="F50" s="24"/>
      <c r="G50" s="25"/>
      <c r="H50" s="47"/>
      <c r="I50" s="42">
        <v>0.13</v>
      </c>
      <c r="J50" s="43">
        <v>3.0</v>
      </c>
      <c r="K50" s="42">
        <v>0.12</v>
      </c>
      <c r="L50" s="43">
        <v>4.0</v>
      </c>
      <c r="M50" s="42">
        <v>0.135</v>
      </c>
      <c r="N50" s="43">
        <v>4.0</v>
      </c>
      <c r="O50" s="42">
        <v>0.13</v>
      </c>
      <c r="P50" s="43">
        <v>5.0</v>
      </c>
      <c r="Q50" s="42">
        <v>0.15</v>
      </c>
      <c r="R50" s="44" t="s">
        <v>94</v>
      </c>
      <c r="S50" s="45"/>
      <c r="T50" s="6"/>
      <c r="U50" s="6"/>
      <c r="V50" s="6"/>
      <c r="W50" s="6"/>
      <c r="X50" s="6"/>
      <c r="Y50" s="6"/>
      <c r="Z50" s="6"/>
    </row>
    <row r="51">
      <c r="A51" s="74">
        <v>4.0</v>
      </c>
      <c r="B51" s="75" t="s">
        <v>95</v>
      </c>
      <c r="C51" s="24"/>
      <c r="D51" s="24"/>
      <c r="E51" s="24"/>
      <c r="F51" s="24"/>
      <c r="G51" s="25"/>
      <c r="H51" s="47"/>
      <c r="I51" s="42">
        <v>0.175</v>
      </c>
      <c r="J51" s="43">
        <v>4.0</v>
      </c>
      <c r="K51" s="42">
        <v>0.15</v>
      </c>
      <c r="L51" s="43">
        <v>3.0</v>
      </c>
      <c r="M51" s="42">
        <v>0.145</v>
      </c>
      <c r="N51" s="43">
        <v>4.0</v>
      </c>
      <c r="O51" s="42">
        <v>0.155</v>
      </c>
      <c r="P51" s="43">
        <v>5.0</v>
      </c>
      <c r="Q51" s="42">
        <v>0.17</v>
      </c>
      <c r="R51" s="44" t="s">
        <v>96</v>
      </c>
      <c r="S51" s="45"/>
      <c r="T51" s="6"/>
      <c r="U51" s="6"/>
      <c r="V51" s="6"/>
      <c r="W51" s="6"/>
      <c r="X51" s="6"/>
      <c r="Y51" s="6"/>
      <c r="Z51" s="6"/>
    </row>
    <row r="52">
      <c r="A52" s="74">
        <v>5.0</v>
      </c>
      <c r="B52" s="75" t="s">
        <v>97</v>
      </c>
      <c r="C52" s="24"/>
      <c r="D52" s="24"/>
      <c r="E52" s="24"/>
      <c r="F52" s="24"/>
      <c r="G52" s="25"/>
      <c r="H52" s="47"/>
      <c r="I52" s="42">
        <v>0.26</v>
      </c>
      <c r="J52" s="43">
        <v>2.0</v>
      </c>
      <c r="K52" s="42">
        <v>0.15</v>
      </c>
      <c r="L52" s="43">
        <v>3.0</v>
      </c>
      <c r="M52" s="42">
        <v>0.18</v>
      </c>
      <c r="N52" s="43">
        <v>4.0</v>
      </c>
      <c r="O52" s="42">
        <v>0.19</v>
      </c>
      <c r="P52" s="43">
        <v>5.0</v>
      </c>
      <c r="Q52" s="42">
        <v>0.255</v>
      </c>
      <c r="R52" s="48" t="s">
        <v>98</v>
      </c>
      <c r="S52" s="45"/>
      <c r="T52" s="6"/>
      <c r="U52" s="6"/>
      <c r="V52" s="6"/>
      <c r="W52" s="6"/>
      <c r="X52" s="6"/>
      <c r="Y52" s="6"/>
      <c r="Z52" s="6"/>
    </row>
    <row r="53" ht="15.75" customHeight="1">
      <c r="A53" s="76" t="s">
        <v>54</v>
      </c>
      <c r="B53" s="24"/>
      <c r="C53" s="24"/>
      <c r="D53" s="24"/>
      <c r="E53" s="24"/>
      <c r="F53" s="24"/>
      <c r="G53" s="25"/>
      <c r="H53" s="64"/>
      <c r="I53" s="65">
        <f t="shared" ref="I53:J53" si="4">+SUM(I48:I52)</f>
        <v>1</v>
      </c>
      <c r="J53" s="66">
        <f t="shared" si="4"/>
        <v>19</v>
      </c>
      <c r="K53" s="65">
        <f>SUM(K48:K52)</f>
        <v>0.87</v>
      </c>
      <c r="L53" s="66">
        <f>+SUM(L48:L52)</f>
        <v>16</v>
      </c>
      <c r="M53" s="65">
        <f>SUM(M48:M52)</f>
        <v>0.775</v>
      </c>
      <c r="N53" s="66">
        <f>+SUM(N48:N52)</f>
        <v>21</v>
      </c>
      <c r="O53" s="65">
        <f>SUM(O48:O52)</f>
        <v>0.905</v>
      </c>
      <c r="P53" s="66">
        <f>+SUM(P48:P52)</f>
        <v>24</v>
      </c>
      <c r="Q53" s="65">
        <f>SUM(Q48:Q52)</f>
        <v>1</v>
      </c>
      <c r="R53" s="77"/>
      <c r="S53" s="45"/>
      <c r="T53" s="6"/>
      <c r="U53" s="6"/>
      <c r="V53" s="6"/>
      <c r="W53" s="6"/>
      <c r="X53" s="6"/>
      <c r="Y53" s="6"/>
      <c r="Z53" s="6"/>
    </row>
    <row r="54" ht="20.25" customHeight="1">
      <c r="A54" s="78" t="s">
        <v>99</v>
      </c>
      <c r="B54" s="24"/>
      <c r="C54" s="24"/>
      <c r="D54" s="24"/>
      <c r="E54" s="24"/>
      <c r="F54" s="24"/>
      <c r="G54" s="24"/>
      <c r="H54" s="24"/>
      <c r="I54" s="24"/>
      <c r="J54" s="24"/>
      <c r="K54" s="24"/>
      <c r="L54" s="24"/>
      <c r="M54" s="24"/>
      <c r="N54" s="24"/>
      <c r="O54" s="24"/>
      <c r="P54" s="24"/>
      <c r="Q54" s="24"/>
      <c r="R54" s="25"/>
      <c r="S54" s="45"/>
      <c r="T54" s="6"/>
      <c r="U54" s="6"/>
      <c r="V54" s="6"/>
      <c r="W54" s="6"/>
      <c r="X54" s="6"/>
      <c r="Y54" s="6"/>
      <c r="Z54" s="6"/>
    </row>
    <row r="55" ht="30.0" customHeight="1">
      <c r="A55" s="32" t="s">
        <v>13</v>
      </c>
      <c r="B55" s="24"/>
      <c r="C55" s="24"/>
      <c r="D55" s="24"/>
      <c r="E55" s="24"/>
      <c r="F55" s="24"/>
      <c r="G55" s="25"/>
      <c r="H55" s="33" t="s">
        <v>14</v>
      </c>
      <c r="I55" s="33" t="s">
        <v>15</v>
      </c>
      <c r="J55" s="34" t="s">
        <v>16</v>
      </c>
      <c r="K55" s="25"/>
      <c r="L55" s="35" t="s">
        <v>17</v>
      </c>
      <c r="M55" s="25"/>
      <c r="N55" s="35" t="s">
        <v>18</v>
      </c>
      <c r="O55" s="25"/>
      <c r="P55" s="34" t="s">
        <v>19</v>
      </c>
      <c r="Q55" s="25"/>
      <c r="R55" s="36" t="s">
        <v>20</v>
      </c>
      <c r="S55" s="22"/>
      <c r="T55" s="22"/>
      <c r="U55" s="22"/>
      <c r="V55" s="22"/>
      <c r="W55" s="22"/>
      <c r="X55" s="22"/>
      <c r="Y55" s="22"/>
      <c r="Z55" s="22"/>
    </row>
    <row r="56" ht="28.5" customHeight="1">
      <c r="A56" s="49">
        <v>1.0</v>
      </c>
      <c r="B56" s="75" t="s">
        <v>100</v>
      </c>
      <c r="C56" s="24"/>
      <c r="D56" s="24"/>
      <c r="E56" s="24"/>
      <c r="F56" s="24"/>
      <c r="G56" s="25"/>
      <c r="H56" s="79">
        <v>0.15</v>
      </c>
      <c r="I56" s="80">
        <v>0.3</v>
      </c>
      <c r="J56" s="43">
        <v>4.0</v>
      </c>
      <c r="K56" s="42">
        <v>0.28</v>
      </c>
      <c r="L56" s="43">
        <v>3.0</v>
      </c>
      <c r="M56" s="42">
        <v>0.24</v>
      </c>
      <c r="N56" s="43">
        <v>4.0</v>
      </c>
      <c r="O56" s="42">
        <v>0.3</v>
      </c>
      <c r="P56" s="43">
        <v>5.0</v>
      </c>
      <c r="Q56" s="42">
        <v>0.33</v>
      </c>
      <c r="R56" s="44" t="s">
        <v>101</v>
      </c>
      <c r="S56" s="45"/>
      <c r="T56" s="6"/>
      <c r="U56" s="6"/>
      <c r="V56" s="6"/>
      <c r="W56" s="6"/>
      <c r="X56" s="6"/>
      <c r="Y56" s="6"/>
      <c r="Z56" s="6"/>
    </row>
    <row r="57">
      <c r="A57" s="49">
        <v>2.0</v>
      </c>
      <c r="B57" s="75" t="s">
        <v>102</v>
      </c>
      <c r="C57" s="24"/>
      <c r="D57" s="24"/>
      <c r="E57" s="24"/>
      <c r="F57" s="24"/>
      <c r="G57" s="25"/>
      <c r="H57" s="47"/>
      <c r="I57" s="42">
        <v>0.25</v>
      </c>
      <c r="J57" s="43">
        <v>2.0</v>
      </c>
      <c r="K57" s="42">
        <v>0.15</v>
      </c>
      <c r="L57" s="43">
        <v>3.0</v>
      </c>
      <c r="M57" s="42">
        <v>0.18</v>
      </c>
      <c r="N57" s="43">
        <v>3.0</v>
      </c>
      <c r="O57" s="42">
        <v>0.22</v>
      </c>
      <c r="P57" s="43">
        <v>5.0</v>
      </c>
      <c r="Q57" s="42">
        <v>0.26</v>
      </c>
      <c r="R57" s="48" t="s">
        <v>103</v>
      </c>
      <c r="S57" s="45"/>
      <c r="T57" s="6"/>
      <c r="U57" s="6"/>
      <c r="V57" s="6"/>
      <c r="W57" s="6"/>
      <c r="X57" s="6"/>
      <c r="Y57" s="6"/>
      <c r="Z57" s="6"/>
    </row>
    <row r="58">
      <c r="A58" s="49">
        <v>3.0</v>
      </c>
      <c r="B58" s="75" t="s">
        <v>104</v>
      </c>
      <c r="C58" s="24"/>
      <c r="D58" s="24"/>
      <c r="E58" s="24"/>
      <c r="F58" s="24"/>
      <c r="G58" s="25"/>
      <c r="H58" s="47"/>
      <c r="I58" s="80">
        <v>0.2</v>
      </c>
      <c r="J58" s="43">
        <v>5.0</v>
      </c>
      <c r="K58" s="42">
        <v>0.2</v>
      </c>
      <c r="L58" s="43">
        <v>3.0</v>
      </c>
      <c r="M58" s="42">
        <v>0.14</v>
      </c>
      <c r="N58" s="43">
        <v>4.0</v>
      </c>
      <c r="O58" s="42">
        <v>0.15</v>
      </c>
      <c r="P58" s="43">
        <v>4.0</v>
      </c>
      <c r="Q58" s="42">
        <v>0.18</v>
      </c>
      <c r="R58" s="48" t="s">
        <v>105</v>
      </c>
      <c r="S58" s="45"/>
      <c r="T58" s="6"/>
      <c r="U58" s="6"/>
      <c r="V58" s="6"/>
      <c r="W58" s="6"/>
      <c r="X58" s="6"/>
      <c r="Y58" s="6"/>
      <c r="Z58" s="6"/>
    </row>
    <row r="59">
      <c r="A59" s="49">
        <v>4.0</v>
      </c>
      <c r="B59" s="75" t="s">
        <v>106</v>
      </c>
      <c r="C59" s="24"/>
      <c r="D59" s="24"/>
      <c r="E59" s="24"/>
      <c r="F59" s="24"/>
      <c r="G59" s="25"/>
      <c r="H59" s="47"/>
      <c r="I59" s="42">
        <v>0.25</v>
      </c>
      <c r="J59" s="43">
        <v>3.0</v>
      </c>
      <c r="K59" s="42">
        <v>0.15</v>
      </c>
      <c r="L59" s="43">
        <v>4.0</v>
      </c>
      <c r="M59" s="42">
        <v>0.18</v>
      </c>
      <c r="N59" s="43">
        <v>4.0</v>
      </c>
      <c r="O59" s="42">
        <v>0.2</v>
      </c>
      <c r="P59" s="43">
        <v>5.0</v>
      </c>
      <c r="Q59" s="42">
        <v>0.23</v>
      </c>
      <c r="R59" s="44" t="s">
        <v>107</v>
      </c>
      <c r="S59" s="45"/>
      <c r="T59" s="6"/>
      <c r="U59" s="6"/>
      <c r="V59" s="6"/>
      <c r="W59" s="6"/>
      <c r="X59" s="6"/>
      <c r="Y59" s="6"/>
      <c r="Z59" s="6"/>
    </row>
    <row r="60" ht="15.75" customHeight="1">
      <c r="A60" s="81" t="s">
        <v>54</v>
      </c>
      <c r="B60" s="82"/>
      <c r="C60" s="82"/>
      <c r="D60" s="82"/>
      <c r="E60" s="82"/>
      <c r="F60" s="82"/>
      <c r="G60" s="83"/>
      <c r="H60" s="64"/>
      <c r="I60" s="84">
        <f t="shared" ref="I60:J60" si="5">+SUM(I56:I59)</f>
        <v>1</v>
      </c>
      <c r="J60" s="85">
        <f t="shared" si="5"/>
        <v>14</v>
      </c>
      <c r="K60" s="84">
        <f>SUM(K56:K59)</f>
        <v>0.78</v>
      </c>
      <c r="L60" s="85">
        <f>+SUM(L56:L59)</f>
        <v>13</v>
      </c>
      <c r="M60" s="84">
        <f>SUM(M56:M59)</f>
        <v>0.74</v>
      </c>
      <c r="N60" s="85">
        <f>+SUM(N56:N59)</f>
        <v>15</v>
      </c>
      <c r="O60" s="84">
        <f>SUM(O56:O59)</f>
        <v>0.87</v>
      </c>
      <c r="P60" s="85">
        <f>+SUM(P56:P59)</f>
        <v>19</v>
      </c>
      <c r="Q60" s="84">
        <f>SUM(Q56:Q59)</f>
        <v>1</v>
      </c>
      <c r="R60" s="86"/>
      <c r="S60" s="45"/>
      <c r="T60" s="6"/>
      <c r="U60" s="6"/>
      <c r="V60" s="6"/>
      <c r="W60" s="6"/>
      <c r="X60" s="6"/>
      <c r="Y60" s="6"/>
      <c r="Z60" s="6"/>
    </row>
    <row r="61" ht="18.75" customHeight="1">
      <c r="A61" s="87" t="s">
        <v>108</v>
      </c>
      <c r="B61" s="4"/>
      <c r="C61" s="4"/>
      <c r="D61" s="4"/>
      <c r="E61" s="4"/>
      <c r="F61" s="4"/>
      <c r="G61" s="88"/>
      <c r="H61" s="89">
        <f>SUM(H9,H29,H48,H56)</f>
        <v>1</v>
      </c>
      <c r="I61" s="88"/>
      <c r="J61" s="90">
        <f>(K26*$H$9)+(K45*$H$29)+(K53*$H$48)+(K60*$H$56)</f>
        <v>0.8553</v>
      </c>
      <c r="K61" s="88"/>
      <c r="L61" s="90">
        <f>(M26*$H$9)+(M45*$H$29)+(M53*$H$48)+(M60*$H$56)</f>
        <v>0.80285</v>
      </c>
      <c r="M61" s="88"/>
      <c r="N61" s="90">
        <f>(O26*$H$9)+(O45*$H$29)+(O53*$H$48)+(O60*$H$56)</f>
        <v>0.78925</v>
      </c>
      <c r="O61" s="88"/>
      <c r="P61" s="90">
        <f>(Q26*$H$9)+(Q45*$H$29)+(Q53*$H$48)+(Q60*$H$56)</f>
        <v>1</v>
      </c>
      <c r="Q61" s="88"/>
      <c r="R61" s="91"/>
      <c r="S61" s="6"/>
      <c r="T61" s="6"/>
      <c r="U61" s="6"/>
      <c r="V61" s="6"/>
      <c r="W61" s="6"/>
      <c r="X61" s="6"/>
      <c r="Y61" s="6"/>
      <c r="Z61" s="6"/>
    </row>
    <row r="62" ht="19.5" customHeight="1">
      <c r="A62" s="92" t="s">
        <v>109</v>
      </c>
      <c r="B62" s="11"/>
      <c r="C62" s="11"/>
      <c r="D62" s="11"/>
      <c r="E62" s="11"/>
      <c r="F62" s="11"/>
      <c r="G62" s="11"/>
      <c r="H62" s="11"/>
      <c r="I62" s="28"/>
      <c r="J62" s="93">
        <f>RANK(J61,$J$61:$Q$61)</f>
        <v>2</v>
      </c>
      <c r="K62" s="28"/>
      <c r="L62" s="93">
        <f>RANK(L61,$J$61:$Q$61)</f>
        <v>3</v>
      </c>
      <c r="M62" s="28"/>
      <c r="N62" s="93">
        <f>RANK(N61,$J$61:$Q$61)</f>
        <v>4</v>
      </c>
      <c r="O62" s="28"/>
      <c r="P62" s="93">
        <f>RANK(P61,$J$61:$Q$61)</f>
        <v>1</v>
      </c>
      <c r="Q62" s="28"/>
      <c r="R62" s="94"/>
      <c r="S62" s="6"/>
      <c r="T62" s="6"/>
      <c r="U62" s="6"/>
      <c r="V62" s="6"/>
      <c r="W62" s="6"/>
      <c r="X62" s="6"/>
      <c r="Y62" s="6"/>
      <c r="Z62" s="6"/>
    </row>
    <row r="63" ht="15.75" customHeight="1">
      <c r="A63" s="95" t="s">
        <v>110</v>
      </c>
      <c r="B63" s="96"/>
      <c r="C63" s="96"/>
      <c r="D63" s="96"/>
      <c r="E63" s="96"/>
      <c r="F63" s="96"/>
      <c r="G63" s="96"/>
      <c r="H63" s="96"/>
      <c r="I63" s="96"/>
      <c r="J63" s="96"/>
      <c r="K63" s="96"/>
      <c r="L63" s="96"/>
      <c r="M63" s="96"/>
      <c r="N63" s="96"/>
      <c r="O63" s="96"/>
      <c r="P63" s="96"/>
      <c r="Q63" s="96"/>
      <c r="R63" s="97"/>
      <c r="S63" s="6"/>
      <c r="T63" s="6"/>
      <c r="U63" s="6"/>
      <c r="V63" s="6"/>
      <c r="W63" s="6"/>
      <c r="X63" s="6"/>
      <c r="Y63" s="6"/>
      <c r="Z63" s="6"/>
    </row>
    <row r="64" ht="15.75" customHeight="1">
      <c r="A64" s="98"/>
      <c r="B64" s="99"/>
      <c r="C64" s="99"/>
      <c r="D64" s="99"/>
      <c r="E64" s="99"/>
      <c r="F64" s="99"/>
      <c r="G64" s="99"/>
      <c r="H64" s="6"/>
      <c r="I64" s="6"/>
      <c r="J64" s="6"/>
      <c r="K64" s="6"/>
      <c r="L64" s="6"/>
      <c r="M64" s="6"/>
      <c r="N64" s="6"/>
      <c r="O64" s="6"/>
      <c r="P64" s="6"/>
      <c r="Q64" s="6"/>
      <c r="R64" s="6"/>
      <c r="S64" s="6"/>
      <c r="T64" s="6"/>
      <c r="U64" s="6"/>
      <c r="V64" s="6"/>
      <c r="W64" s="6"/>
      <c r="X64" s="6"/>
      <c r="Y64" s="6"/>
      <c r="Z64" s="6"/>
    </row>
    <row r="65" ht="15.75" customHeight="1">
      <c r="A65" s="98"/>
      <c r="B65" s="99"/>
      <c r="C65" s="99"/>
      <c r="D65" s="99"/>
      <c r="E65" s="99"/>
      <c r="F65" s="99"/>
      <c r="G65" s="99"/>
      <c r="H65" s="6"/>
      <c r="I65" s="6"/>
      <c r="J65" s="6"/>
      <c r="K65" s="6"/>
      <c r="L65" s="6"/>
      <c r="M65" s="6"/>
      <c r="N65" s="6"/>
      <c r="O65" s="6"/>
      <c r="P65" s="6"/>
      <c r="Q65" s="6"/>
      <c r="R65" s="6"/>
      <c r="S65" s="6"/>
      <c r="T65" s="6"/>
      <c r="U65" s="6"/>
      <c r="V65" s="6"/>
      <c r="W65" s="6"/>
      <c r="X65" s="6"/>
      <c r="Y65" s="6"/>
      <c r="Z65" s="6"/>
    </row>
    <row r="66" ht="15.75" customHeight="1">
      <c r="A66" s="98"/>
      <c r="B66" s="99"/>
      <c r="C66" s="99"/>
      <c r="D66" s="99"/>
      <c r="E66" s="99"/>
      <c r="F66" s="99"/>
      <c r="G66" s="99"/>
      <c r="H66" s="6"/>
      <c r="I66" s="6"/>
      <c r="J66" s="6"/>
      <c r="K66" s="6"/>
      <c r="L66" s="6"/>
      <c r="M66" s="6"/>
      <c r="N66" s="6"/>
      <c r="O66" s="6"/>
      <c r="P66" s="6"/>
      <c r="Q66" s="6"/>
      <c r="R66" s="6"/>
      <c r="S66" s="6"/>
      <c r="T66" s="6"/>
      <c r="U66" s="6"/>
      <c r="V66" s="6"/>
      <c r="W66" s="6"/>
      <c r="X66" s="6"/>
      <c r="Y66" s="6"/>
      <c r="Z66" s="6"/>
    </row>
    <row r="67" ht="15.75" customHeight="1">
      <c r="A67" s="98"/>
      <c r="B67" s="99"/>
      <c r="C67" s="99"/>
      <c r="D67" s="99"/>
      <c r="E67" s="99"/>
      <c r="F67" s="99"/>
      <c r="G67" s="99"/>
      <c r="H67" s="6"/>
      <c r="I67" s="6"/>
      <c r="J67" s="6"/>
      <c r="K67" s="6"/>
      <c r="L67" s="6"/>
      <c r="M67" s="6"/>
      <c r="N67" s="6"/>
      <c r="O67" s="6"/>
      <c r="P67" s="6"/>
      <c r="Q67" s="6"/>
      <c r="R67" s="6"/>
      <c r="S67" s="6"/>
      <c r="T67" s="6"/>
      <c r="U67" s="6"/>
      <c r="V67" s="6"/>
      <c r="W67" s="6"/>
      <c r="X67" s="6"/>
      <c r="Y67" s="6"/>
      <c r="Z67" s="6"/>
    </row>
    <row r="68" ht="15.75" customHeight="1">
      <c r="A68" s="98"/>
      <c r="B68" s="99"/>
      <c r="C68" s="99"/>
      <c r="D68" s="99"/>
      <c r="E68" s="99"/>
      <c r="F68" s="99"/>
      <c r="G68" s="99"/>
      <c r="H68" s="6"/>
      <c r="I68" s="6"/>
      <c r="J68" s="6"/>
      <c r="K68" s="6"/>
      <c r="L68" s="6"/>
      <c r="M68" s="6"/>
      <c r="N68" s="6"/>
      <c r="O68" s="6"/>
      <c r="P68" s="6"/>
      <c r="Q68" s="6"/>
      <c r="R68" s="6"/>
      <c r="S68" s="6"/>
      <c r="T68" s="6"/>
      <c r="U68" s="6"/>
      <c r="V68" s="6"/>
      <c r="W68" s="6"/>
      <c r="X68" s="6"/>
      <c r="Y68" s="6"/>
      <c r="Z68" s="6"/>
    </row>
    <row r="69" ht="15.75" customHeight="1">
      <c r="A69" s="98"/>
      <c r="B69" s="99"/>
      <c r="C69" s="99"/>
      <c r="D69" s="99"/>
      <c r="E69" s="99"/>
      <c r="F69" s="99"/>
      <c r="G69" s="99"/>
      <c r="H69" s="6"/>
      <c r="I69" s="6"/>
      <c r="J69" s="6"/>
      <c r="K69" s="6"/>
      <c r="L69" s="6"/>
      <c r="M69" s="6"/>
      <c r="N69" s="6"/>
      <c r="O69" s="6"/>
      <c r="P69" s="6"/>
      <c r="Q69" s="6"/>
      <c r="R69" s="6"/>
      <c r="S69" s="6"/>
      <c r="T69" s="6"/>
      <c r="U69" s="6"/>
      <c r="V69" s="6"/>
      <c r="W69" s="6"/>
      <c r="X69" s="6"/>
      <c r="Y69" s="6"/>
      <c r="Z69" s="6"/>
    </row>
    <row r="70" ht="15.75" customHeight="1">
      <c r="A70" s="98"/>
      <c r="B70" s="99"/>
      <c r="C70" s="99"/>
      <c r="D70" s="99"/>
      <c r="E70" s="99"/>
      <c r="F70" s="99"/>
      <c r="G70" s="99"/>
      <c r="H70" s="6"/>
      <c r="I70" s="6"/>
      <c r="J70" s="6"/>
      <c r="K70" s="6"/>
      <c r="L70" s="6"/>
      <c r="M70" s="6"/>
      <c r="N70" s="6"/>
      <c r="O70" s="6"/>
      <c r="P70" s="6"/>
      <c r="Q70" s="6"/>
      <c r="R70" s="6"/>
      <c r="S70" s="6"/>
      <c r="T70" s="6"/>
      <c r="U70" s="6"/>
      <c r="V70" s="6"/>
      <c r="W70" s="6"/>
      <c r="X70" s="6"/>
      <c r="Y70" s="6"/>
      <c r="Z70" s="6"/>
    </row>
    <row r="71" ht="15.75" customHeight="1">
      <c r="A71" s="98"/>
      <c r="B71" s="99"/>
      <c r="C71" s="99"/>
      <c r="D71" s="99"/>
      <c r="E71" s="99"/>
      <c r="F71" s="99"/>
      <c r="G71" s="99"/>
      <c r="H71" s="6"/>
      <c r="I71" s="6"/>
      <c r="J71" s="6"/>
      <c r="K71" s="6"/>
      <c r="L71" s="6"/>
      <c r="M71" s="6"/>
      <c r="N71" s="6"/>
      <c r="O71" s="6"/>
      <c r="P71" s="6"/>
      <c r="Q71" s="6"/>
      <c r="R71" s="6"/>
      <c r="S71" s="6"/>
      <c r="T71" s="6"/>
      <c r="U71" s="6"/>
      <c r="V71" s="6"/>
      <c r="W71" s="6"/>
      <c r="X71" s="6"/>
      <c r="Y71" s="6"/>
      <c r="Z71" s="6"/>
    </row>
    <row r="72" ht="15.75" customHeight="1">
      <c r="A72" s="98"/>
      <c r="B72" s="99"/>
      <c r="C72" s="99"/>
      <c r="D72" s="99"/>
      <c r="E72" s="99"/>
      <c r="F72" s="99"/>
      <c r="G72" s="99"/>
      <c r="H72" s="6"/>
      <c r="I72" s="6"/>
      <c r="J72" s="6"/>
      <c r="K72" s="6"/>
      <c r="L72" s="6"/>
      <c r="M72" s="6"/>
      <c r="N72" s="6"/>
      <c r="O72" s="6"/>
      <c r="P72" s="6"/>
      <c r="Q72" s="6"/>
      <c r="R72" s="6"/>
      <c r="S72" s="6"/>
      <c r="T72" s="6"/>
      <c r="U72" s="6"/>
      <c r="V72" s="6"/>
      <c r="W72" s="6"/>
      <c r="X72" s="6"/>
      <c r="Y72" s="6"/>
      <c r="Z72" s="6"/>
    </row>
    <row r="73" ht="15.75" customHeight="1">
      <c r="A73" s="98"/>
      <c r="B73" s="99"/>
      <c r="C73" s="99"/>
      <c r="D73" s="99"/>
      <c r="E73" s="99"/>
      <c r="F73" s="99"/>
      <c r="G73" s="99"/>
      <c r="H73" s="6"/>
      <c r="I73" s="6"/>
      <c r="J73" s="6"/>
      <c r="K73" s="6"/>
      <c r="L73" s="6"/>
      <c r="M73" s="6"/>
      <c r="N73" s="6"/>
      <c r="O73" s="6"/>
      <c r="P73" s="6"/>
      <c r="Q73" s="6"/>
      <c r="R73" s="6"/>
      <c r="S73" s="6"/>
      <c r="T73" s="6"/>
      <c r="U73" s="6"/>
      <c r="V73" s="6"/>
      <c r="W73" s="6"/>
      <c r="X73" s="6"/>
      <c r="Y73" s="6"/>
      <c r="Z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ht="15.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ht="15.7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ht="15.75" customHeigh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ht="15.75" customHeight="1">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ht="15.75" customHeight="1">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ht="15.75" customHeight="1">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ht="15.75" customHeight="1">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ht="15.75" customHeight="1">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ht="15.75" customHeight="1">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ht="15.75" customHeight="1">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ht="15.75" customHeight="1">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r="1012" ht="15.75" customHeight="1">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row r="1013" ht="15.75" customHeight="1">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row>
    <row r="1014" ht="15.75" customHeight="1">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row>
    <row r="1015" ht="15.75" customHeight="1">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row>
    <row r="1016" ht="15.75" customHeight="1">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row>
    <row r="1017" ht="15.75" customHeight="1">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row>
    <row r="1018" ht="15.75" customHeight="1">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row>
  </sheetData>
  <mergeCells count="95">
    <mergeCell ref="A1:G2"/>
    <mergeCell ref="H1:Q1"/>
    <mergeCell ref="H2:Q2"/>
    <mergeCell ref="G3:N3"/>
    <mergeCell ref="O3:R3"/>
    <mergeCell ref="A4:R4"/>
    <mergeCell ref="A5:Q5"/>
    <mergeCell ref="A6:L6"/>
    <mergeCell ref="M6:R6"/>
    <mergeCell ref="A7:R7"/>
    <mergeCell ref="J8:K8"/>
    <mergeCell ref="L8:M8"/>
    <mergeCell ref="N8:O8"/>
    <mergeCell ref="P8:Q8"/>
    <mergeCell ref="B14:G14"/>
    <mergeCell ref="B15:G15"/>
    <mergeCell ref="B16:G16"/>
    <mergeCell ref="B17:G17"/>
    <mergeCell ref="B18:G18"/>
    <mergeCell ref="B19:G19"/>
    <mergeCell ref="B20:G20"/>
    <mergeCell ref="B21:G21"/>
    <mergeCell ref="B22:G22"/>
    <mergeCell ref="B23:G23"/>
    <mergeCell ref="A27:R27"/>
    <mergeCell ref="J28:K28"/>
    <mergeCell ref="L28:M28"/>
    <mergeCell ref="N28:O28"/>
    <mergeCell ref="P28:Q28"/>
    <mergeCell ref="B43:G43"/>
    <mergeCell ref="B44:G44"/>
    <mergeCell ref="A46:R46"/>
    <mergeCell ref="A26:G26"/>
    <mergeCell ref="A28:G28"/>
    <mergeCell ref="B29:G29"/>
    <mergeCell ref="H29:H45"/>
    <mergeCell ref="B30:G30"/>
    <mergeCell ref="B31:G31"/>
    <mergeCell ref="B32:G32"/>
    <mergeCell ref="J47:K47"/>
    <mergeCell ref="J55:K55"/>
    <mergeCell ref="L55:M55"/>
    <mergeCell ref="N55:O55"/>
    <mergeCell ref="P55:Q55"/>
    <mergeCell ref="A45:G45"/>
    <mergeCell ref="A47:G47"/>
    <mergeCell ref="L47:M47"/>
    <mergeCell ref="N47:O47"/>
    <mergeCell ref="P47:Q47"/>
    <mergeCell ref="B48:G48"/>
    <mergeCell ref="A54:R54"/>
    <mergeCell ref="A53:G53"/>
    <mergeCell ref="A55:G55"/>
    <mergeCell ref="B56:G56"/>
    <mergeCell ref="H56:H60"/>
    <mergeCell ref="B57:G57"/>
    <mergeCell ref="B58:G58"/>
    <mergeCell ref="B59:G59"/>
    <mergeCell ref="A62:I62"/>
    <mergeCell ref="J62:K62"/>
    <mergeCell ref="L62:M62"/>
    <mergeCell ref="N62:O62"/>
    <mergeCell ref="P62:Q62"/>
    <mergeCell ref="A63:R63"/>
    <mergeCell ref="A60:G60"/>
    <mergeCell ref="A61:G61"/>
    <mergeCell ref="H61:I61"/>
    <mergeCell ref="J61:K61"/>
    <mergeCell ref="L61:M61"/>
    <mergeCell ref="N61:O61"/>
    <mergeCell ref="P61:Q61"/>
    <mergeCell ref="B24:G24"/>
    <mergeCell ref="B25:G25"/>
    <mergeCell ref="A8:G8"/>
    <mergeCell ref="B9:G9"/>
    <mergeCell ref="H9:H26"/>
    <mergeCell ref="B10:G10"/>
    <mergeCell ref="B11:G11"/>
    <mergeCell ref="B12:G12"/>
    <mergeCell ref="B13:G13"/>
    <mergeCell ref="B33:G33"/>
    <mergeCell ref="B34:G34"/>
    <mergeCell ref="B35:G35"/>
    <mergeCell ref="B36:G36"/>
    <mergeCell ref="B37:G37"/>
    <mergeCell ref="B38:G38"/>
    <mergeCell ref="B39:G39"/>
    <mergeCell ref="B40:G40"/>
    <mergeCell ref="B41:G41"/>
    <mergeCell ref="B42:G42"/>
    <mergeCell ref="H48:H53"/>
    <mergeCell ref="B49:G49"/>
    <mergeCell ref="B50:G50"/>
    <mergeCell ref="B51:G51"/>
    <mergeCell ref="B52:G52"/>
  </mergeCells>
  <printOptions/>
  <pageMargins bottom="0.53" footer="0.0" header="0.0" left="0.7086614173228347" right="0.7086614173228347" top="0.47"/>
  <pageSetup scale="49"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