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Box Sync/STRIPS Research/Papers/Flume AMR/Paper Figures/Table 2/"/>
    </mc:Choice>
  </mc:AlternateContent>
  <xr:revisionPtr revIDLastSave="0" documentId="13_ncr:1_{39DE3C40-EB3F-B647-B3E5-BC6E6D38120D}" xr6:coauthVersionLast="47" xr6:coauthVersionMax="47" xr10:uidLastSave="{00000000-0000-0000-0000-000000000000}"/>
  <bookViews>
    <workbookView xWindow="0" yWindow="500" windowWidth="28800" windowHeight="16000" activeTab="4" xr2:uid="{BBFC1552-BC80-4345-89B8-764205EB0C28}"/>
  </bookViews>
  <sheets>
    <sheet name="Antibiotics" sheetId="2" r:id="rId1"/>
    <sheet name="Bacteria" sheetId="1" r:id="rId2"/>
    <sheet name="Genes" sheetId="3" r:id="rId3"/>
    <sheet name="Compiled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3" l="1"/>
  <c r="N6" i="3"/>
  <c r="N9" i="3" s="1"/>
  <c r="N4" i="3"/>
  <c r="M8" i="3"/>
  <c r="M6" i="3"/>
  <c r="M4" i="3"/>
  <c r="L8" i="3"/>
  <c r="L6" i="3"/>
  <c r="L4" i="3"/>
  <c r="K8" i="3"/>
  <c r="K6" i="3"/>
  <c r="K4" i="3"/>
  <c r="J8" i="3"/>
  <c r="J6" i="3"/>
  <c r="J9" i="3" s="1"/>
  <c r="J4" i="3"/>
  <c r="I8" i="3"/>
  <c r="I10" i="3" s="1"/>
  <c r="I6" i="3"/>
  <c r="I9" i="3" s="1"/>
  <c r="I4" i="3"/>
  <c r="H8" i="3"/>
  <c r="H6" i="3"/>
  <c r="H4" i="3"/>
  <c r="G8" i="3"/>
  <c r="G6" i="3"/>
  <c r="G4" i="3"/>
  <c r="F8" i="3"/>
  <c r="F6" i="3"/>
  <c r="F4" i="3"/>
  <c r="AL60" i="3"/>
  <c r="AL51" i="3"/>
  <c r="AL42" i="3"/>
  <c r="AL35" i="3"/>
  <c r="AL30" i="3"/>
  <c r="AL25" i="3"/>
  <c r="AL17" i="3"/>
  <c r="AL9" i="3"/>
  <c r="AL3" i="3"/>
  <c r="AF60" i="3"/>
  <c r="AF51" i="3"/>
  <c r="AF42" i="3"/>
  <c r="AF35" i="3"/>
  <c r="AF30" i="3"/>
  <c r="AF25" i="3"/>
  <c r="AF17" i="3"/>
  <c r="AF9" i="3"/>
  <c r="AF3" i="3"/>
  <c r="Z60" i="3"/>
  <c r="Z51" i="3"/>
  <c r="Z42" i="3"/>
  <c r="Z35" i="3"/>
  <c r="Z30" i="3"/>
  <c r="Z25" i="3"/>
  <c r="Z17" i="3"/>
  <c r="Z9" i="3"/>
  <c r="Z3" i="3"/>
  <c r="E8" i="3"/>
  <c r="E6" i="3"/>
  <c r="E4" i="3"/>
  <c r="D8" i="3"/>
  <c r="D6" i="3"/>
  <c r="D4" i="3"/>
  <c r="C8" i="3"/>
  <c r="C6" i="3"/>
  <c r="C4" i="3"/>
  <c r="T17" i="3"/>
  <c r="T3" i="3"/>
  <c r="T9" i="3"/>
  <c r="T60" i="3"/>
  <c r="T51" i="3"/>
  <c r="T42" i="3"/>
  <c r="T35" i="3"/>
  <c r="T30" i="3"/>
  <c r="T25" i="3"/>
  <c r="J10" i="3"/>
  <c r="N10" i="3" l="1"/>
  <c r="M9" i="3"/>
  <c r="M10" i="3"/>
  <c r="L9" i="3"/>
  <c r="L10" i="3"/>
  <c r="K9" i="3"/>
  <c r="K10" i="3"/>
  <c r="L63" i="2"/>
  <c r="C8" i="2" s="1"/>
  <c r="L54" i="2"/>
  <c r="C6" i="2" s="1"/>
  <c r="L46" i="2"/>
  <c r="C4" i="2" s="1"/>
  <c r="L40" i="2"/>
  <c r="D8" i="2" s="1"/>
  <c r="L35" i="2"/>
  <c r="D6" i="2" s="1"/>
  <c r="L30" i="2"/>
  <c r="D4" i="2" s="1"/>
  <c r="L3" i="2"/>
  <c r="L12" i="2"/>
  <c r="L21" i="2"/>
  <c r="U65" i="1"/>
  <c r="F8" i="1" s="1"/>
  <c r="U56" i="1"/>
  <c r="U47" i="1"/>
  <c r="U40" i="1"/>
  <c r="G8" i="1" s="1"/>
  <c r="U35" i="1"/>
  <c r="U30" i="1"/>
  <c r="G4" i="1" s="1"/>
  <c r="U21" i="1"/>
  <c r="H8" i="1" s="1"/>
  <c r="U12" i="1"/>
  <c r="U3" i="1"/>
  <c r="O65" i="1"/>
  <c r="C8" i="1" s="1"/>
  <c r="O56" i="1"/>
  <c r="C6" i="1" s="1"/>
  <c r="O47" i="1"/>
  <c r="C4" i="1" s="1"/>
  <c r="O40" i="1"/>
  <c r="D8" i="1" s="1"/>
  <c r="O35" i="1"/>
  <c r="D6" i="1" s="1"/>
  <c r="O30" i="1"/>
  <c r="D4" i="1" s="1"/>
  <c r="O21" i="1"/>
  <c r="E8" i="1" s="1"/>
  <c r="O12" i="1"/>
  <c r="E6" i="1" s="1"/>
  <c r="O3" i="1"/>
  <c r="E4" i="1" s="1"/>
  <c r="G9" i="3" l="1"/>
  <c r="F9" i="3"/>
  <c r="G6" i="1"/>
  <c r="G11" i="1" s="1"/>
  <c r="H4" i="1"/>
  <c r="C11" i="1"/>
  <c r="C12" i="1"/>
  <c r="D11" i="1"/>
  <c r="D12" i="1"/>
  <c r="E12" i="1"/>
  <c r="E11" i="1"/>
  <c r="G12" i="1"/>
  <c r="H12" i="1"/>
  <c r="F6" i="1"/>
  <c r="H6" i="1"/>
  <c r="H11" i="1" s="1"/>
  <c r="F4" i="1"/>
  <c r="D11" i="2"/>
  <c r="D10" i="2"/>
  <c r="C11" i="2"/>
  <c r="C10" i="2"/>
  <c r="E8" i="2"/>
  <c r="E4" i="2"/>
  <c r="E6" i="2"/>
  <c r="G10" i="3"/>
  <c r="H9" i="3" l="1"/>
  <c r="C10" i="3"/>
  <c r="C9" i="3"/>
  <c r="D10" i="3"/>
  <c r="F10" i="3"/>
  <c r="H10" i="3"/>
  <c r="D9" i="3"/>
  <c r="F11" i="1"/>
  <c r="F12" i="1"/>
  <c r="E11" i="2"/>
  <c r="E10" i="2"/>
  <c r="E9" i="3"/>
  <c r="E10" i="3"/>
</calcChain>
</file>

<file path=xl/sharedStrings.xml><?xml version="1.0" encoding="utf-8"?>
<sst xmlns="http://schemas.openxmlformats.org/spreadsheetml/2006/main" count="1161" uniqueCount="36">
  <si>
    <t>Run-on</t>
  </si>
  <si>
    <t>Infiltration</t>
  </si>
  <si>
    <t>Runoff</t>
  </si>
  <si>
    <t>% C Reduction</t>
  </si>
  <si>
    <t>n</t>
  </si>
  <si>
    <t>Cmedian</t>
  </si>
  <si>
    <t>High</t>
  </si>
  <si>
    <t>Medium</t>
  </si>
  <si>
    <t>Low</t>
  </si>
  <si>
    <t>Total Ent</t>
  </si>
  <si>
    <t>Tet Res Ent</t>
  </si>
  <si>
    <t>Flow</t>
  </si>
  <si>
    <t>Sample</t>
  </si>
  <si>
    <t>Sample_Num</t>
  </si>
  <si>
    <t>Conc</t>
  </si>
  <si>
    <t>Upstream</t>
  </si>
  <si>
    <t>Downstream</t>
  </si>
  <si>
    <t>Ent</t>
  </si>
  <si>
    <t>Tet</t>
  </si>
  <si>
    <t>C Median</t>
  </si>
  <si>
    <t>cfu/100 mL</t>
  </si>
  <si>
    <t>Tetracycline</t>
  </si>
  <si>
    <t>16S</t>
  </si>
  <si>
    <t>ermB</t>
  </si>
  <si>
    <t>ermF</t>
  </si>
  <si>
    <t>tetM</t>
  </si>
  <si>
    <t>Antibiotics</t>
  </si>
  <si>
    <t>Bacteria</t>
  </si>
  <si>
    <t>Gene</t>
  </si>
  <si>
    <t>ppb</t>
  </si>
  <si>
    <t>copies/100 mL</t>
  </si>
  <si>
    <t>Med</t>
  </si>
  <si>
    <t>ENT</t>
  </si>
  <si>
    <t>TET</t>
  </si>
  <si>
    <t>Genes</t>
  </si>
  <si>
    <t>16S rRNA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</si>
</sst>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/>
    </xf>
    <xf numFmtId="43" fontId="1" fillId="0" borderId="0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0F5B-99E2-7D47-B161-C4722E47D8C4}">
  <dimension ref="A1:R74"/>
  <sheetViews>
    <sheetView workbookViewId="0"/>
  </sheetViews>
  <sheetFormatPr baseColWidth="10" defaultRowHeight="16" x14ac:dyDescent="0.2"/>
  <cols>
    <col min="1" max="1" width="12.83203125" bestFit="1" customWidth="1"/>
    <col min="2" max="2" width="9.83203125" bestFit="1" customWidth="1"/>
    <col min="3" max="3" width="6.33203125" bestFit="1" customWidth="1"/>
    <col min="4" max="4" width="8" bestFit="1" customWidth="1"/>
    <col min="5" max="5" width="5.6640625" bestFit="1" customWidth="1"/>
    <col min="8" max="8" width="8" style="1" bestFit="1" customWidth="1"/>
    <col min="9" max="9" width="11.6640625" style="1" bestFit="1" customWidth="1"/>
    <col min="10" max="10" width="12.33203125" style="1" bestFit="1" customWidth="1"/>
    <col min="11" max="11" width="6" style="1" bestFit="1" customWidth="1"/>
    <col min="13" max="13" width="15.33203125" bestFit="1" customWidth="1"/>
    <col min="15" max="15" width="14.6640625" style="17" bestFit="1" customWidth="1"/>
    <col min="16" max="18" width="10.83203125" style="17"/>
  </cols>
  <sheetData>
    <row r="1" spans="1:13" x14ac:dyDescent="0.2">
      <c r="C1" s="12" t="s">
        <v>21</v>
      </c>
      <c r="D1" s="12"/>
      <c r="E1" s="12"/>
      <c r="H1" s="12" t="s">
        <v>21</v>
      </c>
      <c r="I1" s="12"/>
      <c r="J1" s="12"/>
      <c r="K1" s="12"/>
      <c r="L1" s="8" t="s">
        <v>19</v>
      </c>
    </row>
    <row r="2" spans="1:13" x14ac:dyDescent="0.2">
      <c r="C2" t="s">
        <v>6</v>
      </c>
      <c r="D2" t="s">
        <v>7</v>
      </c>
      <c r="E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20</v>
      </c>
      <c r="M2" s="1"/>
    </row>
    <row r="3" spans="1:13" x14ac:dyDescent="0.2">
      <c r="A3" t="s">
        <v>0</v>
      </c>
      <c r="B3" t="s">
        <v>4</v>
      </c>
      <c r="C3">
        <v>8</v>
      </c>
      <c r="D3">
        <v>5</v>
      </c>
      <c r="E3">
        <v>9</v>
      </c>
      <c r="H3" s="1" t="s">
        <v>8</v>
      </c>
      <c r="I3" s="1" t="s">
        <v>15</v>
      </c>
      <c r="J3" s="3">
        <v>1</v>
      </c>
      <c r="K3" s="9">
        <v>8.6252646986911099</v>
      </c>
      <c r="L3" s="14">
        <f>MEDIAN(K3:K11)</f>
        <v>10.28238426023124</v>
      </c>
      <c r="M3" s="7"/>
    </row>
    <row r="4" spans="1:13" x14ac:dyDescent="0.2">
      <c r="B4" t="s">
        <v>5</v>
      </c>
      <c r="C4" s="2">
        <f>L46</f>
        <v>0.48483272587742998</v>
      </c>
      <c r="D4" s="2">
        <f>L30</f>
        <v>0.69</v>
      </c>
      <c r="E4" s="2">
        <f>L3</f>
        <v>10.28238426023124</v>
      </c>
      <c r="H4" s="1" t="s">
        <v>8</v>
      </c>
      <c r="I4" s="1" t="s">
        <v>15</v>
      </c>
      <c r="J4" s="3">
        <v>2</v>
      </c>
      <c r="K4" s="9">
        <v>9.4061504458833749</v>
      </c>
      <c r="L4" s="14"/>
      <c r="M4" s="7"/>
    </row>
    <row r="5" spans="1:13" x14ac:dyDescent="0.2">
      <c r="A5" t="s">
        <v>2</v>
      </c>
      <c r="B5" t="s">
        <v>4</v>
      </c>
      <c r="C5">
        <v>9</v>
      </c>
      <c r="D5">
        <v>5</v>
      </c>
      <c r="E5">
        <v>9</v>
      </c>
      <c r="H5" s="1" t="s">
        <v>8</v>
      </c>
      <c r="I5" s="1" t="s">
        <v>15</v>
      </c>
      <c r="J5" s="3">
        <v>3</v>
      </c>
      <c r="K5" s="9">
        <v>8.0628712919263634</v>
      </c>
      <c r="L5" s="14"/>
      <c r="M5" s="7"/>
    </row>
    <row r="6" spans="1:13" x14ac:dyDescent="0.2">
      <c r="B6" t="s">
        <v>5</v>
      </c>
      <c r="C6" s="2">
        <f>L54</f>
        <v>0.54</v>
      </c>
      <c r="D6" s="11">
        <f>L35</f>
        <v>0.68</v>
      </c>
      <c r="E6" s="2">
        <f>L12</f>
        <v>10.459528864049034</v>
      </c>
      <c r="H6" s="1" t="s">
        <v>8</v>
      </c>
      <c r="I6" s="1" t="s">
        <v>15</v>
      </c>
      <c r="J6" s="3">
        <v>4</v>
      </c>
      <c r="K6" s="9">
        <v>8.9101180244822498</v>
      </c>
      <c r="L6" s="14"/>
      <c r="M6" s="7"/>
    </row>
    <row r="7" spans="1:13" x14ac:dyDescent="0.2">
      <c r="A7" t="s">
        <v>1</v>
      </c>
      <c r="B7" t="s">
        <v>4</v>
      </c>
      <c r="C7">
        <v>10</v>
      </c>
      <c r="D7">
        <v>6</v>
      </c>
      <c r="E7">
        <v>9</v>
      </c>
      <c r="H7" s="1" t="s">
        <v>8</v>
      </c>
      <c r="I7" s="1" t="s">
        <v>15</v>
      </c>
      <c r="J7" s="3">
        <v>5</v>
      </c>
      <c r="K7" s="9">
        <v>12.313098012467666</v>
      </c>
      <c r="L7" s="14"/>
      <c r="M7" s="7"/>
    </row>
    <row r="8" spans="1:13" x14ac:dyDescent="0.2">
      <c r="B8" t="s">
        <v>5</v>
      </c>
      <c r="C8" s="2">
        <f>L63</f>
        <v>0.60072596672426704</v>
      </c>
      <c r="D8" s="2">
        <f>L40</f>
        <v>0.42500000000000004</v>
      </c>
      <c r="E8" s="2">
        <f>L21</f>
        <v>5.8001302686344625</v>
      </c>
      <c r="H8" s="1" t="s">
        <v>8</v>
      </c>
      <c r="I8" s="1" t="s">
        <v>15</v>
      </c>
      <c r="J8" s="3">
        <v>6</v>
      </c>
      <c r="K8" s="9">
        <v>13.472170500702816</v>
      </c>
      <c r="L8" s="14"/>
      <c r="M8" s="7"/>
    </row>
    <row r="9" spans="1:13" x14ac:dyDescent="0.2">
      <c r="H9" s="1" t="s">
        <v>8</v>
      </c>
      <c r="I9" s="1" t="s">
        <v>15</v>
      </c>
      <c r="J9" s="3">
        <v>7</v>
      </c>
      <c r="K9" s="9">
        <v>10.556958260412006</v>
      </c>
      <c r="L9" s="14"/>
      <c r="M9" s="7"/>
    </row>
    <row r="10" spans="1:13" x14ac:dyDescent="0.2">
      <c r="A10" t="s">
        <v>3</v>
      </c>
      <c r="B10" t="s">
        <v>2</v>
      </c>
      <c r="C10" s="2">
        <f>((C4-C6)/C4)*100</f>
        <v>-11.378620125679559</v>
      </c>
      <c r="D10" s="2">
        <f>((D4-D6)/D4)*100</f>
        <v>1.4492753623188259</v>
      </c>
      <c r="E10" s="2">
        <f>((E4-E6)/E4)*100</f>
        <v>-1.7227969635693268</v>
      </c>
      <c r="H10" s="1" t="s">
        <v>8</v>
      </c>
      <c r="I10" s="1" t="s">
        <v>15</v>
      </c>
      <c r="J10" s="3">
        <v>8</v>
      </c>
      <c r="K10" s="9">
        <v>10.28238426023124</v>
      </c>
      <c r="L10" s="14"/>
      <c r="M10" s="7"/>
    </row>
    <row r="11" spans="1:13" x14ac:dyDescent="0.2">
      <c r="B11" t="s">
        <v>1</v>
      </c>
      <c r="C11" s="2">
        <f>((C4-C8)/C4)*100</f>
        <v>-23.903757865581024</v>
      </c>
      <c r="D11" s="2">
        <f>((D4-D8)/D4)*100</f>
        <v>38.405797101449259</v>
      </c>
      <c r="E11" s="2">
        <f>((E4-E8)/E4)*100</f>
        <v>43.591582245497371</v>
      </c>
      <c r="H11" s="1" t="s">
        <v>8</v>
      </c>
      <c r="I11" s="1" t="s">
        <v>15</v>
      </c>
      <c r="J11" s="3">
        <v>9</v>
      </c>
      <c r="K11" s="9">
        <v>12.203548049037401</v>
      </c>
      <c r="L11" s="14"/>
      <c r="M11" s="7"/>
    </row>
    <row r="12" spans="1:13" x14ac:dyDescent="0.2">
      <c r="H12" s="1" t="s">
        <v>8</v>
      </c>
      <c r="I12" s="1" t="s">
        <v>16</v>
      </c>
      <c r="J12" s="3">
        <v>1</v>
      </c>
      <c r="K12" s="9">
        <v>9.8487324410189938</v>
      </c>
      <c r="L12" s="14">
        <f>MEDIAN(K12:K20)</f>
        <v>10.459528864049034</v>
      </c>
      <c r="M12" s="7"/>
    </row>
    <row r="13" spans="1:13" x14ac:dyDescent="0.2">
      <c r="H13" s="1" t="s">
        <v>8</v>
      </c>
      <c r="I13" s="1" t="s">
        <v>16</v>
      </c>
      <c r="J13" s="3">
        <v>2</v>
      </c>
      <c r="K13" s="9">
        <v>10.459528864049034</v>
      </c>
      <c r="L13" s="14"/>
      <c r="M13" s="7"/>
    </row>
    <row r="14" spans="1:13" x14ac:dyDescent="0.2">
      <c r="H14" s="1" t="s">
        <v>8</v>
      </c>
      <c r="I14" s="1" t="s">
        <v>16</v>
      </c>
      <c r="J14" s="3">
        <v>3</v>
      </c>
      <c r="K14" s="9">
        <v>13.104506822645362</v>
      </c>
      <c r="L14" s="14"/>
      <c r="M14" s="7"/>
    </row>
    <row r="15" spans="1:13" x14ac:dyDescent="0.2">
      <c r="H15" s="1" t="s">
        <v>8</v>
      </c>
      <c r="I15" s="1" t="s">
        <v>16</v>
      </c>
      <c r="J15" s="3">
        <v>4</v>
      </c>
      <c r="K15" s="9">
        <v>9.0571405049855827</v>
      </c>
      <c r="L15" s="14"/>
      <c r="M15" s="7"/>
    </row>
    <row r="16" spans="1:13" x14ac:dyDescent="0.2">
      <c r="H16" s="1" t="s">
        <v>8</v>
      </c>
      <c r="I16" s="1" t="s">
        <v>16</v>
      </c>
      <c r="J16" s="3">
        <v>5</v>
      </c>
      <c r="K16" s="9">
        <v>13.93298378299664</v>
      </c>
      <c r="L16" s="14"/>
      <c r="M16" s="7"/>
    </row>
    <row r="17" spans="8:13" x14ac:dyDescent="0.2">
      <c r="H17" s="1" t="s">
        <v>8</v>
      </c>
      <c r="I17" s="1" t="s">
        <v>16</v>
      </c>
      <c r="J17" s="3">
        <v>6</v>
      </c>
      <c r="K17" s="9">
        <v>11.320323384702757</v>
      </c>
      <c r="L17" s="14"/>
      <c r="M17" s="7"/>
    </row>
    <row r="18" spans="8:13" x14ac:dyDescent="0.2">
      <c r="H18" s="1" t="s">
        <v>8</v>
      </c>
      <c r="I18" s="1" t="s">
        <v>16</v>
      </c>
      <c r="J18" s="3">
        <v>7</v>
      </c>
      <c r="K18" s="9">
        <v>10.819034483366588</v>
      </c>
      <c r="L18" s="14"/>
      <c r="M18" s="7"/>
    </row>
    <row r="19" spans="8:13" x14ac:dyDescent="0.2">
      <c r="H19" s="1" t="s">
        <v>8</v>
      </c>
      <c r="I19" s="1" t="s">
        <v>16</v>
      </c>
      <c r="J19" s="3">
        <v>8</v>
      </c>
      <c r="K19" s="9">
        <v>9.1835196909932861</v>
      </c>
      <c r="L19" s="14"/>
      <c r="M19" s="7"/>
    </row>
    <row r="20" spans="8:13" x14ac:dyDescent="0.2">
      <c r="H20" s="1" t="s">
        <v>8</v>
      </c>
      <c r="I20" s="1" t="s">
        <v>16</v>
      </c>
      <c r="J20" s="3">
        <v>9</v>
      </c>
      <c r="K20" s="9">
        <v>6.3174390317695686</v>
      </c>
      <c r="L20" s="14"/>
      <c r="M20" s="7"/>
    </row>
    <row r="21" spans="8:13" x14ac:dyDescent="0.2">
      <c r="H21" s="1" t="s">
        <v>8</v>
      </c>
      <c r="I21" s="1" t="s">
        <v>1</v>
      </c>
      <c r="J21" s="3">
        <v>1</v>
      </c>
      <c r="K21" s="9">
        <v>1.8478344584080519</v>
      </c>
      <c r="L21" s="14">
        <f>MEDIAN(K21:K29)</f>
        <v>5.8001302686344625</v>
      </c>
      <c r="M21" s="7"/>
    </row>
    <row r="22" spans="8:13" x14ac:dyDescent="0.2">
      <c r="H22" s="1" t="s">
        <v>8</v>
      </c>
      <c r="I22" s="1" t="s">
        <v>1</v>
      </c>
      <c r="J22" s="3">
        <v>2</v>
      </c>
      <c r="K22" s="9">
        <v>4.117726426298443</v>
      </c>
      <c r="L22" s="15"/>
      <c r="M22" s="7"/>
    </row>
    <row r="23" spans="8:13" x14ac:dyDescent="0.2">
      <c r="H23" s="1" t="s">
        <v>8</v>
      </c>
      <c r="I23" s="1" t="s">
        <v>1</v>
      </c>
      <c r="J23" s="3">
        <v>3</v>
      </c>
      <c r="K23" s="9">
        <v>6.3371243360926286</v>
      </c>
      <c r="L23" s="15"/>
      <c r="M23" s="7"/>
    </row>
    <row r="24" spans="8:13" x14ac:dyDescent="0.2">
      <c r="H24" s="1" t="s">
        <v>8</v>
      </c>
      <c r="I24" s="1" t="s">
        <v>1</v>
      </c>
      <c r="J24" s="3">
        <v>4</v>
      </c>
      <c r="K24" s="9">
        <v>4.7300766156865128</v>
      </c>
      <c r="L24" s="15"/>
      <c r="M24" s="7"/>
    </row>
    <row r="25" spans="8:13" x14ac:dyDescent="0.2">
      <c r="H25" s="1" t="s">
        <v>8</v>
      </c>
      <c r="I25" s="1" t="s">
        <v>1</v>
      </c>
      <c r="J25" s="3">
        <v>5</v>
      </c>
      <c r="K25" s="9">
        <v>5.8001302686344625</v>
      </c>
      <c r="L25" s="15"/>
      <c r="M25" s="7"/>
    </row>
    <row r="26" spans="8:13" x14ac:dyDescent="0.2">
      <c r="H26" s="1" t="s">
        <v>8</v>
      </c>
      <c r="I26" s="1" t="s">
        <v>1</v>
      </c>
      <c r="J26" s="3">
        <v>6</v>
      </c>
      <c r="K26" s="9">
        <v>7.1383033016984276</v>
      </c>
      <c r="L26" s="15"/>
      <c r="M26" s="7"/>
    </row>
    <row r="27" spans="8:13" x14ac:dyDescent="0.2">
      <c r="H27" s="1" t="s">
        <v>8</v>
      </c>
      <c r="I27" s="1" t="s">
        <v>1</v>
      </c>
      <c r="J27" s="3">
        <v>7</v>
      </c>
      <c r="K27" s="9">
        <v>7.3344595674434254</v>
      </c>
      <c r="L27" s="15"/>
      <c r="M27" s="7"/>
    </row>
    <row r="28" spans="8:13" x14ac:dyDescent="0.2">
      <c r="H28" s="1" t="s">
        <v>8</v>
      </c>
      <c r="I28" s="1" t="s">
        <v>1</v>
      </c>
      <c r="J28" s="3">
        <v>8</v>
      </c>
      <c r="K28" s="9">
        <v>7.1541542736592234</v>
      </c>
      <c r="L28" s="15"/>
      <c r="M28" s="7"/>
    </row>
    <row r="29" spans="8:13" x14ac:dyDescent="0.2">
      <c r="H29" s="1" t="s">
        <v>8</v>
      </c>
      <c r="I29" s="1" t="s">
        <v>1</v>
      </c>
      <c r="J29" s="3">
        <v>9</v>
      </c>
      <c r="K29" s="9">
        <v>5.0455722791580175</v>
      </c>
      <c r="L29" s="15"/>
      <c r="M29" s="7"/>
    </row>
    <row r="30" spans="8:13" x14ac:dyDescent="0.2">
      <c r="H30" s="1" t="s">
        <v>7</v>
      </c>
      <c r="I30" s="1" t="s">
        <v>15</v>
      </c>
      <c r="J30" s="3">
        <v>1</v>
      </c>
      <c r="K30" s="1">
        <v>0.69</v>
      </c>
      <c r="L30" s="13">
        <f>MEDIAN(K30:K34)</f>
        <v>0.69</v>
      </c>
    </row>
    <row r="31" spans="8:13" x14ac:dyDescent="0.2">
      <c r="H31" s="1" t="s">
        <v>7</v>
      </c>
      <c r="I31" s="1" t="s">
        <v>15</v>
      </c>
      <c r="J31" s="3">
        <v>2</v>
      </c>
      <c r="K31" s="1">
        <v>0.75</v>
      </c>
      <c r="L31" s="13"/>
    </row>
    <row r="32" spans="8:13" x14ac:dyDescent="0.2">
      <c r="H32" s="1" t="s">
        <v>7</v>
      </c>
      <c r="I32" s="1" t="s">
        <v>15</v>
      </c>
      <c r="J32" s="3">
        <v>3</v>
      </c>
      <c r="K32" s="1">
        <v>0.39</v>
      </c>
      <c r="L32" s="13"/>
    </row>
    <row r="33" spans="8:12" x14ac:dyDescent="0.2">
      <c r="H33" s="1" t="s">
        <v>7</v>
      </c>
      <c r="I33" s="1" t="s">
        <v>15</v>
      </c>
      <c r="J33" s="3">
        <v>4</v>
      </c>
      <c r="K33" s="1">
        <v>0.84</v>
      </c>
      <c r="L33" s="13"/>
    </row>
    <row r="34" spans="8:12" x14ac:dyDescent="0.2">
      <c r="H34" s="1" t="s">
        <v>7</v>
      </c>
      <c r="I34" s="1" t="s">
        <v>15</v>
      </c>
      <c r="J34" s="3">
        <v>5</v>
      </c>
      <c r="K34" s="1">
        <v>0.67</v>
      </c>
      <c r="L34" s="13"/>
    </row>
    <row r="35" spans="8:12" x14ac:dyDescent="0.2">
      <c r="H35" s="1" t="s">
        <v>7</v>
      </c>
      <c r="I35" s="1" t="s">
        <v>16</v>
      </c>
      <c r="J35" s="3">
        <v>1</v>
      </c>
      <c r="K35" s="1">
        <v>0.95</v>
      </c>
      <c r="L35" s="13">
        <f>MEDIAN(K35:K39)</f>
        <v>0.68</v>
      </c>
    </row>
    <row r="36" spans="8:12" x14ac:dyDescent="0.2">
      <c r="H36" s="1" t="s">
        <v>7</v>
      </c>
      <c r="I36" s="1" t="s">
        <v>16</v>
      </c>
      <c r="J36" s="3">
        <v>2</v>
      </c>
      <c r="K36" s="1">
        <v>0.54</v>
      </c>
      <c r="L36" s="13"/>
    </row>
    <row r="37" spans="8:12" x14ac:dyDescent="0.2">
      <c r="H37" s="1" t="s">
        <v>7</v>
      </c>
      <c r="I37" s="1" t="s">
        <v>16</v>
      </c>
      <c r="J37" s="3">
        <v>3</v>
      </c>
      <c r="K37" s="1">
        <v>0.62</v>
      </c>
      <c r="L37" s="13"/>
    </row>
    <row r="38" spans="8:12" x14ac:dyDescent="0.2">
      <c r="H38" s="1" t="s">
        <v>7</v>
      </c>
      <c r="I38" s="1" t="s">
        <v>16</v>
      </c>
      <c r="J38" s="3">
        <v>4</v>
      </c>
      <c r="K38" s="1">
        <v>0.68</v>
      </c>
      <c r="L38" s="13"/>
    </row>
    <row r="39" spans="8:12" x14ac:dyDescent="0.2">
      <c r="H39" s="1" t="s">
        <v>7</v>
      </c>
      <c r="I39" s="1" t="s">
        <v>16</v>
      </c>
      <c r="J39" s="3">
        <v>5</v>
      </c>
      <c r="K39" s="1">
        <v>0.96</v>
      </c>
      <c r="L39" s="13"/>
    </row>
    <row r="40" spans="8:12" x14ac:dyDescent="0.2">
      <c r="H40" s="1" t="s">
        <v>7</v>
      </c>
      <c r="I40" s="1" t="s">
        <v>1</v>
      </c>
      <c r="J40" s="3">
        <v>1</v>
      </c>
      <c r="K40" s="1">
        <v>0.34</v>
      </c>
      <c r="L40" s="13">
        <f>MEDIAN(K40:K45)</f>
        <v>0.42500000000000004</v>
      </c>
    </row>
    <row r="41" spans="8:12" x14ac:dyDescent="0.2">
      <c r="H41" s="1" t="s">
        <v>7</v>
      </c>
      <c r="I41" s="1" t="s">
        <v>1</v>
      </c>
      <c r="J41" s="3">
        <v>2</v>
      </c>
      <c r="K41" s="1">
        <v>0.39</v>
      </c>
      <c r="L41" s="13"/>
    </row>
    <row r="42" spans="8:12" x14ac:dyDescent="0.2">
      <c r="H42" s="1" t="s">
        <v>7</v>
      </c>
      <c r="I42" s="1" t="s">
        <v>1</v>
      </c>
      <c r="J42" s="3">
        <v>4</v>
      </c>
      <c r="K42" s="1">
        <v>0.49</v>
      </c>
      <c r="L42" s="13"/>
    </row>
    <row r="43" spans="8:12" x14ac:dyDescent="0.2">
      <c r="H43" s="1" t="s">
        <v>7</v>
      </c>
      <c r="I43" s="1" t="s">
        <v>1</v>
      </c>
      <c r="J43" s="3">
        <v>5</v>
      </c>
      <c r="K43" s="1">
        <v>0.46</v>
      </c>
      <c r="L43" s="13"/>
    </row>
    <row r="44" spans="8:12" x14ac:dyDescent="0.2">
      <c r="H44" s="1" t="s">
        <v>7</v>
      </c>
      <c r="I44" s="1" t="s">
        <v>1</v>
      </c>
      <c r="J44" s="3">
        <v>6</v>
      </c>
      <c r="K44" s="1">
        <v>0.35</v>
      </c>
      <c r="L44" s="13"/>
    </row>
    <row r="45" spans="8:12" x14ac:dyDescent="0.2">
      <c r="H45" s="1" t="s">
        <v>7</v>
      </c>
      <c r="I45" s="1" t="s">
        <v>1</v>
      </c>
      <c r="J45" s="3">
        <v>7</v>
      </c>
      <c r="K45" s="1">
        <v>0.46</v>
      </c>
      <c r="L45" s="13"/>
    </row>
    <row r="46" spans="8:12" x14ac:dyDescent="0.2">
      <c r="H46" s="1" t="s">
        <v>6</v>
      </c>
      <c r="I46" s="1" t="s">
        <v>15</v>
      </c>
      <c r="J46" s="3">
        <v>1</v>
      </c>
      <c r="K46" s="10">
        <v>0.29360415290405067</v>
      </c>
      <c r="L46" s="13">
        <f>MEDIAN(K46:K53)</f>
        <v>0.48483272587742998</v>
      </c>
    </row>
    <row r="47" spans="8:12" x14ac:dyDescent="0.2">
      <c r="H47" s="1" t="s">
        <v>6</v>
      </c>
      <c r="I47" s="1" t="s">
        <v>15</v>
      </c>
      <c r="J47" s="3">
        <v>2</v>
      </c>
      <c r="K47" s="10">
        <v>0.37817151140149186</v>
      </c>
      <c r="L47" s="13"/>
    </row>
    <row r="48" spans="8:12" x14ac:dyDescent="0.2">
      <c r="H48" s="1" t="s">
        <v>6</v>
      </c>
      <c r="I48" s="1" t="s">
        <v>15</v>
      </c>
      <c r="J48" s="3">
        <v>3</v>
      </c>
      <c r="K48" s="10">
        <v>0.42410133851481197</v>
      </c>
      <c r="L48" s="13"/>
    </row>
    <row r="49" spans="8:12" x14ac:dyDescent="0.2">
      <c r="H49" s="1" t="s">
        <v>6</v>
      </c>
      <c r="I49" s="1" t="s">
        <v>15</v>
      </c>
      <c r="J49" s="3">
        <v>4</v>
      </c>
      <c r="K49" s="10">
        <v>0.47</v>
      </c>
      <c r="L49" s="13"/>
    </row>
    <row r="50" spans="8:12" x14ac:dyDescent="0.2">
      <c r="H50" s="1" t="s">
        <v>6</v>
      </c>
      <c r="I50" s="1" t="s">
        <v>15</v>
      </c>
      <c r="J50" s="3">
        <v>5</v>
      </c>
      <c r="K50" s="10">
        <v>0.49966545175485999</v>
      </c>
      <c r="L50" s="13"/>
    </row>
    <row r="51" spans="8:12" x14ac:dyDescent="0.2">
      <c r="H51" s="1" t="s">
        <v>6</v>
      </c>
      <c r="I51" s="1" t="s">
        <v>15</v>
      </c>
      <c r="J51" s="3">
        <v>6</v>
      </c>
      <c r="K51" s="10">
        <v>0.66754583072996876</v>
      </c>
      <c r="L51" s="13"/>
    </row>
    <row r="52" spans="8:12" x14ac:dyDescent="0.2">
      <c r="H52" s="1" t="s">
        <v>6</v>
      </c>
      <c r="I52" s="1" t="s">
        <v>15</v>
      </c>
      <c r="J52" s="3">
        <v>7</v>
      </c>
      <c r="K52" s="10">
        <v>0.51744716270350111</v>
      </c>
      <c r="L52" s="13"/>
    </row>
    <row r="53" spans="8:12" x14ac:dyDescent="0.2">
      <c r="H53" s="1" t="s">
        <v>6</v>
      </c>
      <c r="I53" s="1" t="s">
        <v>15</v>
      </c>
      <c r="J53" s="3">
        <v>9</v>
      </c>
      <c r="K53" s="10">
        <v>0.71</v>
      </c>
      <c r="L53" s="13"/>
    </row>
    <row r="54" spans="8:12" x14ac:dyDescent="0.2">
      <c r="H54" s="1" t="s">
        <v>6</v>
      </c>
      <c r="I54" s="1" t="s">
        <v>16</v>
      </c>
      <c r="J54" s="3">
        <v>1</v>
      </c>
      <c r="K54" s="10">
        <v>0.4</v>
      </c>
      <c r="L54" s="13">
        <f>MEDIAN(K54:K62)</f>
        <v>0.54</v>
      </c>
    </row>
    <row r="55" spans="8:12" x14ac:dyDescent="0.2">
      <c r="H55" s="1" t="s">
        <v>6</v>
      </c>
      <c r="I55" s="1" t="s">
        <v>16</v>
      </c>
      <c r="J55" s="3">
        <v>2</v>
      </c>
      <c r="K55" s="10">
        <v>0.5</v>
      </c>
      <c r="L55" s="13"/>
    </row>
    <row r="56" spans="8:12" x14ac:dyDescent="0.2">
      <c r="H56" s="1" t="s">
        <v>6</v>
      </c>
      <c r="I56" s="1" t="s">
        <v>16</v>
      </c>
      <c r="J56" s="3">
        <v>3</v>
      </c>
      <c r="K56" s="10">
        <v>0.40025160507609431</v>
      </c>
      <c r="L56" s="13"/>
    </row>
    <row r="57" spans="8:12" x14ac:dyDescent="0.2">
      <c r="H57" s="1" t="s">
        <v>6</v>
      </c>
      <c r="I57" s="1" t="s">
        <v>16</v>
      </c>
      <c r="J57" s="3">
        <v>4</v>
      </c>
      <c r="K57" s="10">
        <v>0.41</v>
      </c>
      <c r="L57" s="13"/>
    </row>
    <row r="58" spans="8:12" x14ac:dyDescent="0.2">
      <c r="H58" s="1" t="s">
        <v>6</v>
      </c>
      <c r="I58" s="1" t="s">
        <v>16</v>
      </c>
      <c r="J58" s="3">
        <v>5</v>
      </c>
      <c r="K58" s="10">
        <v>0.60478846173743417</v>
      </c>
      <c r="L58" s="13"/>
    </row>
    <row r="59" spans="8:12" x14ac:dyDescent="0.2">
      <c r="H59" s="1" t="s">
        <v>6</v>
      </c>
      <c r="I59" s="1" t="s">
        <v>16</v>
      </c>
      <c r="J59" s="3">
        <v>6</v>
      </c>
      <c r="K59" s="10">
        <v>0.65</v>
      </c>
      <c r="L59" s="13"/>
    </row>
    <row r="60" spans="8:12" x14ac:dyDescent="0.2">
      <c r="H60" s="1" t="s">
        <v>6</v>
      </c>
      <c r="I60" s="1" t="s">
        <v>16</v>
      </c>
      <c r="J60" s="3">
        <v>7</v>
      </c>
      <c r="K60" s="10">
        <v>0.54</v>
      </c>
      <c r="L60" s="13"/>
    </row>
    <row r="61" spans="8:12" x14ac:dyDescent="0.2">
      <c r="H61" s="1" t="s">
        <v>6</v>
      </c>
      <c r="I61" s="1" t="s">
        <v>16</v>
      </c>
      <c r="J61" s="3">
        <v>8</v>
      </c>
      <c r="K61" s="10">
        <v>0.96840261816365247</v>
      </c>
      <c r="L61" s="13"/>
    </row>
    <row r="62" spans="8:12" x14ac:dyDescent="0.2">
      <c r="H62" s="1" t="s">
        <v>6</v>
      </c>
      <c r="I62" s="1" t="s">
        <v>16</v>
      </c>
      <c r="J62" s="3">
        <v>9</v>
      </c>
      <c r="K62" s="10">
        <v>0.75345268490594508</v>
      </c>
      <c r="L62" s="13"/>
    </row>
    <row r="63" spans="8:12" x14ac:dyDescent="0.2">
      <c r="H63" s="1" t="s">
        <v>6</v>
      </c>
      <c r="I63" s="1" t="s">
        <v>1</v>
      </c>
      <c r="J63" s="3">
        <v>2</v>
      </c>
      <c r="K63" s="10">
        <v>0.50454312250960398</v>
      </c>
      <c r="L63" s="13">
        <f>MEDIAN(K63:K72)</f>
        <v>0.60072596672426704</v>
      </c>
    </row>
    <row r="64" spans="8:12" x14ac:dyDescent="0.2">
      <c r="H64" s="1" t="s">
        <v>6</v>
      </c>
      <c r="I64" s="1" t="s">
        <v>1</v>
      </c>
      <c r="J64" s="3">
        <v>3</v>
      </c>
      <c r="K64" s="10">
        <v>0.51090855728906526</v>
      </c>
      <c r="L64" s="13"/>
    </row>
    <row r="65" spans="8:12" x14ac:dyDescent="0.2">
      <c r="H65" s="1" t="s">
        <v>6</v>
      </c>
      <c r="I65" s="1" t="s">
        <v>1</v>
      </c>
      <c r="J65" s="3">
        <v>4</v>
      </c>
      <c r="K65" s="10">
        <v>0.48000428937145923</v>
      </c>
      <c r="L65" s="13"/>
    </row>
    <row r="66" spans="8:12" x14ac:dyDescent="0.2">
      <c r="H66" s="1" t="s">
        <v>6</v>
      </c>
      <c r="I66" s="1" t="s">
        <v>1</v>
      </c>
      <c r="J66" s="3">
        <v>5</v>
      </c>
      <c r="K66" s="10">
        <v>0.66929105122289367</v>
      </c>
      <c r="L66" s="13"/>
    </row>
    <row r="67" spans="8:12" x14ac:dyDescent="0.2">
      <c r="H67" s="1" t="s">
        <v>6</v>
      </c>
      <c r="I67" s="1" t="s">
        <v>1</v>
      </c>
      <c r="J67" s="3">
        <v>6</v>
      </c>
      <c r="K67" s="10">
        <v>0.91600307419530214</v>
      </c>
      <c r="L67" s="13"/>
    </row>
    <row r="68" spans="8:12" x14ac:dyDescent="0.2">
      <c r="H68" s="1" t="s">
        <v>6</v>
      </c>
      <c r="I68" s="1" t="s">
        <v>1</v>
      </c>
      <c r="J68" s="3">
        <v>7</v>
      </c>
      <c r="K68" s="10">
        <v>1.0116257708988579</v>
      </c>
      <c r="L68" s="13"/>
    </row>
    <row r="69" spans="8:12" x14ac:dyDescent="0.2">
      <c r="H69" s="1" t="s">
        <v>6</v>
      </c>
      <c r="I69" s="1" t="s">
        <v>1</v>
      </c>
      <c r="J69" s="3">
        <v>8</v>
      </c>
      <c r="K69" s="10">
        <v>0.54699959726279723</v>
      </c>
      <c r="L69" s="13"/>
    </row>
    <row r="70" spans="8:12" x14ac:dyDescent="0.2">
      <c r="H70" s="1" t="s">
        <v>6</v>
      </c>
      <c r="I70" s="1" t="s">
        <v>1</v>
      </c>
      <c r="J70" s="3">
        <v>9</v>
      </c>
      <c r="K70" s="10">
        <v>0.79663037120994151</v>
      </c>
      <c r="L70" s="13"/>
    </row>
    <row r="71" spans="8:12" x14ac:dyDescent="0.2">
      <c r="H71" s="1" t="s">
        <v>6</v>
      </c>
      <c r="I71" s="1" t="s">
        <v>1</v>
      </c>
      <c r="J71" s="3">
        <v>10</v>
      </c>
      <c r="K71" s="10">
        <v>0.61545019184738259</v>
      </c>
      <c r="L71" s="13"/>
    </row>
    <row r="72" spans="8:12" x14ac:dyDescent="0.2">
      <c r="H72" s="1" t="s">
        <v>6</v>
      </c>
      <c r="I72" s="1" t="s">
        <v>1</v>
      </c>
      <c r="J72" s="3">
        <v>11</v>
      </c>
      <c r="K72" s="10">
        <v>0.58600174160115148</v>
      </c>
      <c r="L72" s="13"/>
    </row>
    <row r="73" spans="8:12" x14ac:dyDescent="0.2">
      <c r="L73" s="7"/>
    </row>
    <row r="74" spans="8:12" x14ac:dyDescent="0.2">
      <c r="L74" s="7"/>
    </row>
  </sheetData>
  <mergeCells count="11">
    <mergeCell ref="C1:E1"/>
    <mergeCell ref="H1:K1"/>
    <mergeCell ref="L63:L72"/>
    <mergeCell ref="L30:L34"/>
    <mergeCell ref="L35:L39"/>
    <mergeCell ref="L40:L45"/>
    <mergeCell ref="L46:L53"/>
    <mergeCell ref="L54:L62"/>
    <mergeCell ref="L12:L20"/>
    <mergeCell ref="L21:L29"/>
    <mergeCell ref="L3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FB64-C8F2-4F48-B949-0C613D556EB0}">
  <dimension ref="A1:V74"/>
  <sheetViews>
    <sheetView workbookViewId="0">
      <selection sqref="A1:H12"/>
    </sheetView>
  </sheetViews>
  <sheetFormatPr baseColWidth="10" defaultRowHeight="16" x14ac:dyDescent="0.2"/>
  <cols>
    <col min="1" max="1" width="12.83203125" bestFit="1" customWidth="1"/>
    <col min="2" max="2" width="9.83203125" bestFit="1" customWidth="1"/>
    <col min="3" max="3" width="5.6640625" bestFit="1" customWidth="1"/>
    <col min="4" max="4" width="8" bestFit="1" customWidth="1"/>
    <col min="5" max="5" width="6.1640625" bestFit="1" customWidth="1"/>
    <col min="6" max="6" width="5.6640625" bestFit="1" customWidth="1"/>
    <col min="7" max="7" width="8" bestFit="1" customWidth="1"/>
    <col min="8" max="8" width="5.6640625" bestFit="1" customWidth="1"/>
    <col min="11" max="11" width="8" bestFit="1" customWidth="1"/>
    <col min="12" max="12" width="11.6640625" bestFit="1" customWidth="1"/>
    <col min="13" max="13" width="12.33203125" bestFit="1" customWidth="1"/>
    <col min="14" max="14" width="6.1640625" bestFit="1" customWidth="1"/>
    <col min="17" max="17" width="8" bestFit="1" customWidth="1"/>
    <col min="18" max="18" width="11.6640625" bestFit="1" customWidth="1"/>
    <col min="19" max="19" width="12.33203125" bestFit="1" customWidth="1"/>
    <col min="20" max="20" width="6.1640625" bestFit="1" customWidth="1"/>
    <col min="22" max="22" width="15.33203125" bestFit="1" customWidth="1"/>
  </cols>
  <sheetData>
    <row r="1" spans="1:22" x14ac:dyDescent="0.2">
      <c r="C1" s="12" t="s">
        <v>9</v>
      </c>
      <c r="D1" s="12"/>
      <c r="E1" s="12"/>
      <c r="F1" s="12" t="s">
        <v>10</v>
      </c>
      <c r="G1" s="12"/>
      <c r="H1" s="12"/>
      <c r="K1" s="12" t="s">
        <v>17</v>
      </c>
      <c r="L1" s="12"/>
      <c r="M1" s="12"/>
      <c r="N1" s="12"/>
      <c r="O1" s="8" t="s">
        <v>19</v>
      </c>
      <c r="P1" s="8"/>
      <c r="Q1" s="12" t="s">
        <v>18</v>
      </c>
      <c r="R1" s="12"/>
      <c r="S1" s="12"/>
      <c r="T1" s="12"/>
      <c r="U1" s="8" t="s">
        <v>19</v>
      </c>
    </row>
    <row r="2" spans="1:22" x14ac:dyDescent="0.2"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20</v>
      </c>
      <c r="P2" s="3"/>
      <c r="Q2" s="1" t="s">
        <v>11</v>
      </c>
      <c r="R2" s="1" t="s">
        <v>12</v>
      </c>
      <c r="S2" s="1" t="s">
        <v>13</v>
      </c>
      <c r="T2" s="1" t="s">
        <v>14</v>
      </c>
      <c r="U2" s="1" t="s">
        <v>20</v>
      </c>
      <c r="V2" s="1"/>
    </row>
    <row r="3" spans="1:22" x14ac:dyDescent="0.2">
      <c r="A3" t="s">
        <v>0</v>
      </c>
      <c r="B3" t="s">
        <v>4</v>
      </c>
      <c r="C3">
        <v>9</v>
      </c>
      <c r="D3">
        <v>5</v>
      </c>
      <c r="E3">
        <v>9</v>
      </c>
      <c r="F3">
        <v>9</v>
      </c>
      <c r="G3">
        <v>5</v>
      </c>
      <c r="H3">
        <v>9</v>
      </c>
      <c r="K3" s="1" t="s">
        <v>8</v>
      </c>
      <c r="L3" s="1" t="s">
        <v>15</v>
      </c>
      <c r="M3" s="3">
        <v>1</v>
      </c>
      <c r="N3">
        <v>9900</v>
      </c>
      <c r="O3" s="15">
        <f>MEDIAN(N3:N11)</f>
        <v>10700</v>
      </c>
      <c r="P3" s="8"/>
      <c r="Q3" s="1" t="s">
        <v>8</v>
      </c>
      <c r="R3" s="1" t="s">
        <v>15</v>
      </c>
      <c r="S3" s="3">
        <v>1</v>
      </c>
      <c r="T3" s="4">
        <v>11000</v>
      </c>
      <c r="U3" s="15">
        <f>MEDIAN(T3:T11)</f>
        <v>8300</v>
      </c>
      <c r="V3" s="7"/>
    </row>
    <row r="4" spans="1:22" x14ac:dyDescent="0.2">
      <c r="B4" t="s">
        <v>5</v>
      </c>
      <c r="C4" s="4">
        <f>O47</f>
        <v>3480</v>
      </c>
      <c r="D4" s="4">
        <f>O30</f>
        <v>14200</v>
      </c>
      <c r="E4">
        <f>O3</f>
        <v>10700</v>
      </c>
      <c r="F4" s="4">
        <f>U47</f>
        <v>3260</v>
      </c>
      <c r="G4" s="4">
        <f>U30</f>
        <v>6200</v>
      </c>
      <c r="H4">
        <f>U3</f>
        <v>8300</v>
      </c>
      <c r="K4" s="1" t="s">
        <v>8</v>
      </c>
      <c r="L4" s="1" t="s">
        <v>15</v>
      </c>
      <c r="M4" s="3">
        <v>2</v>
      </c>
      <c r="N4">
        <v>12600</v>
      </c>
      <c r="O4" s="15"/>
      <c r="P4" s="8"/>
      <c r="Q4" s="1" t="s">
        <v>8</v>
      </c>
      <c r="R4" s="1" t="s">
        <v>15</v>
      </c>
      <c r="S4" s="3">
        <v>2</v>
      </c>
      <c r="T4" s="4">
        <v>9000</v>
      </c>
      <c r="U4" s="15"/>
      <c r="V4" s="7"/>
    </row>
    <row r="5" spans="1:22" x14ac:dyDescent="0.2">
      <c r="A5" t="s">
        <v>2</v>
      </c>
      <c r="B5" t="s">
        <v>4</v>
      </c>
      <c r="C5">
        <v>9</v>
      </c>
      <c r="D5">
        <v>5</v>
      </c>
      <c r="E5">
        <v>9</v>
      </c>
      <c r="F5">
        <v>9</v>
      </c>
      <c r="G5">
        <v>5</v>
      </c>
      <c r="H5">
        <v>9</v>
      </c>
      <c r="K5" s="1" t="s">
        <v>8</v>
      </c>
      <c r="L5" s="1" t="s">
        <v>15</v>
      </c>
      <c r="M5" s="3">
        <v>3</v>
      </c>
      <c r="N5">
        <v>10700</v>
      </c>
      <c r="O5" s="15"/>
      <c r="P5" s="8"/>
      <c r="Q5" s="1" t="s">
        <v>8</v>
      </c>
      <c r="R5" s="1" t="s">
        <v>15</v>
      </c>
      <c r="S5" s="3">
        <v>3</v>
      </c>
      <c r="T5" s="4">
        <v>8300</v>
      </c>
      <c r="U5" s="15"/>
      <c r="V5" s="7"/>
    </row>
    <row r="6" spans="1:22" x14ac:dyDescent="0.2">
      <c r="B6" t="s">
        <v>5</v>
      </c>
      <c r="C6" s="4">
        <f>O56</f>
        <v>3220</v>
      </c>
      <c r="D6" s="4">
        <f>O35</f>
        <v>10200</v>
      </c>
      <c r="E6">
        <f>O12</f>
        <v>9500</v>
      </c>
      <c r="F6" s="4">
        <f>U56</f>
        <v>3220</v>
      </c>
      <c r="G6" s="4">
        <f>U35</f>
        <v>5550</v>
      </c>
      <c r="H6">
        <f>U12</f>
        <v>7900</v>
      </c>
      <c r="K6" s="1" t="s">
        <v>8</v>
      </c>
      <c r="L6" s="1" t="s">
        <v>15</v>
      </c>
      <c r="M6" s="3">
        <v>4</v>
      </c>
      <c r="N6">
        <v>11800</v>
      </c>
      <c r="O6" s="15"/>
      <c r="P6" s="8"/>
      <c r="Q6" s="1" t="s">
        <v>8</v>
      </c>
      <c r="R6" s="1" t="s">
        <v>15</v>
      </c>
      <c r="S6" s="3">
        <v>4</v>
      </c>
      <c r="T6" s="4">
        <v>6900</v>
      </c>
      <c r="U6" s="15"/>
      <c r="V6" s="7"/>
    </row>
    <row r="7" spans="1:22" x14ac:dyDescent="0.2">
      <c r="A7" t="s">
        <v>1</v>
      </c>
      <c r="B7" t="s">
        <v>4</v>
      </c>
      <c r="C7">
        <v>10</v>
      </c>
      <c r="D7">
        <v>7</v>
      </c>
      <c r="E7">
        <v>9</v>
      </c>
      <c r="F7">
        <v>10</v>
      </c>
      <c r="G7">
        <v>7</v>
      </c>
      <c r="H7">
        <v>9</v>
      </c>
      <c r="K7" s="1" t="s">
        <v>8</v>
      </c>
      <c r="L7" s="1" t="s">
        <v>15</v>
      </c>
      <c r="M7" s="3">
        <v>5</v>
      </c>
      <c r="N7">
        <v>8100</v>
      </c>
      <c r="O7" s="15"/>
      <c r="P7" s="8"/>
      <c r="Q7" s="1" t="s">
        <v>8</v>
      </c>
      <c r="R7" s="1" t="s">
        <v>15</v>
      </c>
      <c r="S7" s="3">
        <v>5</v>
      </c>
      <c r="T7" s="4">
        <v>7600</v>
      </c>
      <c r="U7" s="15"/>
      <c r="V7" s="7"/>
    </row>
    <row r="8" spans="1:22" x14ac:dyDescent="0.2">
      <c r="B8" t="s">
        <v>5</v>
      </c>
      <c r="C8" s="4">
        <f>O65</f>
        <v>3030</v>
      </c>
      <c r="D8" s="4">
        <f>O40</f>
        <v>4900</v>
      </c>
      <c r="E8">
        <f>O21</f>
        <v>7350</v>
      </c>
      <c r="F8" s="4">
        <f>U65</f>
        <v>2610</v>
      </c>
      <c r="G8" s="4">
        <f>U40</f>
        <v>2680</v>
      </c>
      <c r="H8">
        <f>U21</f>
        <v>5750</v>
      </c>
      <c r="K8" s="1" t="s">
        <v>8</v>
      </c>
      <c r="L8" s="1" t="s">
        <v>15</v>
      </c>
      <c r="M8" s="3">
        <v>6</v>
      </c>
      <c r="N8">
        <v>10200</v>
      </c>
      <c r="O8" s="15"/>
      <c r="P8" s="8"/>
      <c r="Q8" s="1" t="s">
        <v>8</v>
      </c>
      <c r="R8" s="1" t="s">
        <v>15</v>
      </c>
      <c r="S8" s="3">
        <v>6</v>
      </c>
      <c r="T8" s="4">
        <v>8300</v>
      </c>
      <c r="U8" s="15"/>
      <c r="V8" s="7"/>
    </row>
    <row r="9" spans="1:22" x14ac:dyDescent="0.2">
      <c r="K9" s="1" t="s">
        <v>8</v>
      </c>
      <c r="L9" s="1" t="s">
        <v>15</v>
      </c>
      <c r="M9" s="3">
        <v>7</v>
      </c>
      <c r="N9">
        <v>13200</v>
      </c>
      <c r="O9" s="15"/>
      <c r="P9" s="8"/>
      <c r="Q9" s="1" t="s">
        <v>8</v>
      </c>
      <c r="R9" s="1" t="s">
        <v>15</v>
      </c>
      <c r="S9" s="3">
        <v>7</v>
      </c>
      <c r="T9" s="4">
        <v>7200</v>
      </c>
      <c r="U9" s="15"/>
      <c r="V9" s="7"/>
    </row>
    <row r="10" spans="1:22" x14ac:dyDescent="0.2">
      <c r="K10" s="1" t="s">
        <v>8</v>
      </c>
      <c r="L10" s="1" t="s">
        <v>15</v>
      </c>
      <c r="M10" s="3">
        <v>8</v>
      </c>
      <c r="N10">
        <v>9500</v>
      </c>
      <c r="O10" s="15"/>
      <c r="P10" s="8"/>
      <c r="Q10" s="1" t="s">
        <v>8</v>
      </c>
      <c r="R10" s="1" t="s">
        <v>15</v>
      </c>
      <c r="S10" s="3">
        <v>8</v>
      </c>
      <c r="T10" s="4">
        <v>9300</v>
      </c>
      <c r="U10" s="15"/>
      <c r="V10" s="7"/>
    </row>
    <row r="11" spans="1:22" x14ac:dyDescent="0.2">
      <c r="A11" t="s">
        <v>3</v>
      </c>
      <c r="B11" t="s">
        <v>2</v>
      </c>
      <c r="C11" s="2">
        <f>((C4-C6)/C4)*100</f>
        <v>7.4712643678160928</v>
      </c>
      <c r="D11" s="2">
        <f>((D4-D6)/D4)*100</f>
        <v>28.169014084507044</v>
      </c>
      <c r="E11" s="2">
        <f>((E4-E6)/E4)*100</f>
        <v>11.214953271028037</v>
      </c>
      <c r="F11" s="2">
        <f>((F4-F6)/F4)*100</f>
        <v>1.2269938650306749</v>
      </c>
      <c r="G11" s="2">
        <f>((G4-G6)/G4)*100</f>
        <v>10.483870967741936</v>
      </c>
      <c r="H11" s="2">
        <f>((H4-H6)/H4)*100</f>
        <v>4.8192771084337354</v>
      </c>
      <c r="K11" s="1" t="s">
        <v>8</v>
      </c>
      <c r="L11" s="1" t="s">
        <v>15</v>
      </c>
      <c r="M11" s="3">
        <v>9</v>
      </c>
      <c r="N11">
        <v>11700</v>
      </c>
      <c r="O11" s="15"/>
      <c r="P11" s="8"/>
      <c r="Q11" s="1" t="s">
        <v>8</v>
      </c>
      <c r="R11" s="1" t="s">
        <v>15</v>
      </c>
      <c r="S11" s="3">
        <v>9</v>
      </c>
      <c r="T11" s="4">
        <v>9800</v>
      </c>
      <c r="U11" s="15"/>
      <c r="V11" s="7"/>
    </row>
    <row r="12" spans="1:22" x14ac:dyDescent="0.2">
      <c r="B12" t="s">
        <v>1</v>
      </c>
      <c r="C12" s="2">
        <f>((C4-C8)/C4)*100</f>
        <v>12.931034482758621</v>
      </c>
      <c r="D12" s="2">
        <f>((D4-D8)/D4)*100</f>
        <v>65.492957746478879</v>
      </c>
      <c r="E12" s="2">
        <f>((E4-E8)/E4)*100</f>
        <v>31.308411214953267</v>
      </c>
      <c r="F12" s="2">
        <f>((F4-F8)/F4)*100</f>
        <v>19.938650306748464</v>
      </c>
      <c r="G12" s="2">
        <f>((G4-G8)/G4)*100</f>
        <v>56.774193548387096</v>
      </c>
      <c r="H12" s="2">
        <f>((H4-H8)/H4)*100</f>
        <v>30.722891566265059</v>
      </c>
      <c r="K12" s="1" t="s">
        <v>8</v>
      </c>
      <c r="L12" s="1" t="s">
        <v>16</v>
      </c>
      <c r="M12" s="3">
        <v>1</v>
      </c>
      <c r="N12">
        <v>7100</v>
      </c>
      <c r="O12" s="15">
        <f>MEDIAN(N12:N20)</f>
        <v>9500</v>
      </c>
      <c r="P12" s="8"/>
      <c r="Q12" s="1" t="s">
        <v>8</v>
      </c>
      <c r="R12" s="1" t="s">
        <v>16</v>
      </c>
      <c r="S12" s="3">
        <v>1</v>
      </c>
      <c r="T12" s="4">
        <v>5700</v>
      </c>
      <c r="U12" s="15">
        <f>MEDIAN(T12:T20)</f>
        <v>7900</v>
      </c>
      <c r="V12" s="7"/>
    </row>
    <row r="13" spans="1:22" x14ac:dyDescent="0.2">
      <c r="K13" s="1" t="s">
        <v>8</v>
      </c>
      <c r="L13" s="1" t="s">
        <v>16</v>
      </c>
      <c r="M13" s="3">
        <v>2</v>
      </c>
      <c r="N13">
        <v>9500</v>
      </c>
      <c r="O13" s="15"/>
      <c r="P13" s="8"/>
      <c r="Q13" s="1" t="s">
        <v>8</v>
      </c>
      <c r="R13" s="1" t="s">
        <v>16</v>
      </c>
      <c r="S13" s="3">
        <v>2</v>
      </c>
      <c r="T13" s="4">
        <v>8000</v>
      </c>
      <c r="U13" s="15"/>
      <c r="V13" s="7"/>
    </row>
    <row r="14" spans="1:22" x14ac:dyDescent="0.2">
      <c r="K14" s="1" t="s">
        <v>8</v>
      </c>
      <c r="L14" s="1" t="s">
        <v>16</v>
      </c>
      <c r="M14" s="3">
        <v>3</v>
      </c>
      <c r="N14">
        <v>8400</v>
      </c>
      <c r="O14" s="15"/>
      <c r="P14" s="8"/>
      <c r="Q14" s="1" t="s">
        <v>8</v>
      </c>
      <c r="R14" s="1" t="s">
        <v>16</v>
      </c>
      <c r="S14" s="3">
        <v>3</v>
      </c>
      <c r="T14" s="4">
        <v>7900</v>
      </c>
      <c r="U14" s="15"/>
      <c r="V14" s="7"/>
    </row>
    <row r="15" spans="1:22" x14ac:dyDescent="0.2">
      <c r="K15" s="1" t="s">
        <v>8</v>
      </c>
      <c r="L15" s="1" t="s">
        <v>16</v>
      </c>
      <c r="M15" s="3">
        <v>4</v>
      </c>
      <c r="N15">
        <v>10500</v>
      </c>
      <c r="O15" s="15"/>
      <c r="P15" s="8"/>
      <c r="Q15" s="1" t="s">
        <v>8</v>
      </c>
      <c r="R15" s="1" t="s">
        <v>16</v>
      </c>
      <c r="S15" s="3">
        <v>4</v>
      </c>
      <c r="T15" s="4">
        <v>8000</v>
      </c>
      <c r="U15" s="15"/>
      <c r="V15" s="7"/>
    </row>
    <row r="16" spans="1:22" x14ac:dyDescent="0.2">
      <c r="K16" s="1" t="s">
        <v>8</v>
      </c>
      <c r="L16" s="1" t="s">
        <v>16</v>
      </c>
      <c r="M16" s="3">
        <v>5</v>
      </c>
      <c r="N16">
        <v>9200</v>
      </c>
      <c r="O16" s="15"/>
      <c r="P16" s="8"/>
      <c r="Q16" s="1" t="s">
        <v>8</v>
      </c>
      <c r="R16" s="1" t="s">
        <v>16</v>
      </c>
      <c r="S16" s="3">
        <v>5</v>
      </c>
      <c r="T16" s="4">
        <v>7100</v>
      </c>
      <c r="U16" s="15"/>
      <c r="V16" s="7"/>
    </row>
    <row r="17" spans="11:22" x14ac:dyDescent="0.2">
      <c r="K17" s="1" t="s">
        <v>8</v>
      </c>
      <c r="L17" s="1" t="s">
        <v>16</v>
      </c>
      <c r="M17" s="3">
        <v>6</v>
      </c>
      <c r="N17">
        <v>9400</v>
      </c>
      <c r="O17" s="15"/>
      <c r="P17" s="8"/>
      <c r="Q17" s="1" t="s">
        <v>8</v>
      </c>
      <c r="R17" s="1" t="s">
        <v>16</v>
      </c>
      <c r="S17" s="3">
        <v>6</v>
      </c>
      <c r="T17" s="4">
        <v>8500</v>
      </c>
      <c r="U17" s="15"/>
      <c r="V17" s="7"/>
    </row>
    <row r="18" spans="11:22" x14ac:dyDescent="0.2">
      <c r="K18" s="1" t="s">
        <v>8</v>
      </c>
      <c r="L18" s="1" t="s">
        <v>16</v>
      </c>
      <c r="M18" s="3">
        <v>7</v>
      </c>
      <c r="N18">
        <v>10700</v>
      </c>
      <c r="O18" s="15"/>
      <c r="P18" s="8"/>
      <c r="Q18" s="1" t="s">
        <v>8</v>
      </c>
      <c r="R18" s="1" t="s">
        <v>16</v>
      </c>
      <c r="S18" s="3">
        <v>7</v>
      </c>
      <c r="T18" s="4">
        <v>6900</v>
      </c>
      <c r="U18" s="15"/>
      <c r="V18" s="7"/>
    </row>
    <row r="19" spans="11:22" x14ac:dyDescent="0.2">
      <c r="K19" s="1" t="s">
        <v>8</v>
      </c>
      <c r="L19" s="1" t="s">
        <v>16</v>
      </c>
      <c r="M19" s="3">
        <v>8</v>
      </c>
      <c r="N19">
        <v>12000</v>
      </c>
      <c r="O19" s="15"/>
      <c r="P19" s="8"/>
      <c r="Q19" s="1" t="s">
        <v>8</v>
      </c>
      <c r="R19" s="1" t="s">
        <v>16</v>
      </c>
      <c r="S19" s="3">
        <v>8</v>
      </c>
      <c r="T19" s="4">
        <v>8200</v>
      </c>
      <c r="U19" s="15"/>
      <c r="V19" s="7"/>
    </row>
    <row r="20" spans="11:22" x14ac:dyDescent="0.2">
      <c r="K20" s="1" t="s">
        <v>8</v>
      </c>
      <c r="L20" s="1" t="s">
        <v>16</v>
      </c>
      <c r="M20" s="3">
        <v>9</v>
      </c>
      <c r="N20">
        <v>10500</v>
      </c>
      <c r="O20" s="15"/>
      <c r="P20" s="8"/>
      <c r="Q20" s="1" t="s">
        <v>8</v>
      </c>
      <c r="R20" s="1" t="s">
        <v>16</v>
      </c>
      <c r="S20" s="3">
        <v>9</v>
      </c>
      <c r="T20" s="4">
        <v>7400</v>
      </c>
      <c r="U20" s="15"/>
      <c r="V20" s="7"/>
    </row>
    <row r="21" spans="11:22" x14ac:dyDescent="0.2">
      <c r="K21" s="1" t="s">
        <v>8</v>
      </c>
      <c r="L21" s="1" t="s">
        <v>1</v>
      </c>
      <c r="M21" s="3">
        <v>1</v>
      </c>
      <c r="N21">
        <v>2600</v>
      </c>
      <c r="O21" s="15">
        <f>MEDIAN(N21:N29)</f>
        <v>7350</v>
      </c>
      <c r="P21" s="8"/>
      <c r="Q21" s="1" t="s">
        <v>8</v>
      </c>
      <c r="R21" s="1" t="s">
        <v>1</v>
      </c>
      <c r="S21" s="3">
        <v>1</v>
      </c>
      <c r="T21" s="4">
        <v>1100</v>
      </c>
      <c r="U21" s="15">
        <f>MEDIAN(T21:T29)</f>
        <v>5750</v>
      </c>
      <c r="V21" s="7"/>
    </row>
    <row r="22" spans="11:22" x14ac:dyDescent="0.2">
      <c r="K22" s="1" t="s">
        <v>8</v>
      </c>
      <c r="L22" s="1" t="s">
        <v>1</v>
      </c>
      <c r="M22" s="3">
        <v>2</v>
      </c>
      <c r="N22">
        <v>4850</v>
      </c>
      <c r="O22" s="15"/>
      <c r="P22" s="8"/>
      <c r="Q22" s="1" t="s">
        <v>8</v>
      </c>
      <c r="R22" s="1" t="s">
        <v>1</v>
      </c>
      <c r="S22" s="3">
        <v>2</v>
      </c>
      <c r="T22" s="4">
        <v>3500</v>
      </c>
      <c r="U22" s="15"/>
      <c r="V22" s="7"/>
    </row>
    <row r="23" spans="11:22" x14ac:dyDescent="0.2">
      <c r="K23" s="1" t="s">
        <v>8</v>
      </c>
      <c r="L23" s="1" t="s">
        <v>1</v>
      </c>
      <c r="M23" s="3">
        <v>3</v>
      </c>
      <c r="N23">
        <v>6500</v>
      </c>
      <c r="O23" s="15"/>
      <c r="P23" s="8"/>
      <c r="Q23" s="1" t="s">
        <v>8</v>
      </c>
      <c r="R23" s="1" t="s">
        <v>1</v>
      </c>
      <c r="S23" s="3">
        <v>3</v>
      </c>
      <c r="T23" s="4">
        <v>4900</v>
      </c>
      <c r="U23" s="15"/>
      <c r="V23" s="7"/>
    </row>
    <row r="24" spans="11:22" x14ac:dyDescent="0.2">
      <c r="K24" s="1" t="s">
        <v>8</v>
      </c>
      <c r="L24" s="1" t="s">
        <v>1</v>
      </c>
      <c r="M24" s="3">
        <v>4</v>
      </c>
      <c r="N24">
        <v>8100</v>
      </c>
      <c r="O24" s="15"/>
      <c r="P24" s="8"/>
      <c r="Q24" s="1" t="s">
        <v>8</v>
      </c>
      <c r="R24" s="1" t="s">
        <v>1</v>
      </c>
      <c r="S24" s="3">
        <v>4</v>
      </c>
      <c r="T24" s="4">
        <v>6400</v>
      </c>
      <c r="U24" s="15"/>
      <c r="V24" s="7"/>
    </row>
    <row r="25" spans="11:22" x14ac:dyDescent="0.2">
      <c r="K25" s="1" t="s">
        <v>8</v>
      </c>
      <c r="L25" s="1" t="s">
        <v>1</v>
      </c>
      <c r="M25" s="3">
        <v>5</v>
      </c>
      <c r="N25">
        <v>7100</v>
      </c>
      <c r="O25" s="15"/>
      <c r="P25" s="8"/>
      <c r="Q25" s="1" t="s">
        <v>8</v>
      </c>
      <c r="R25" s="1" t="s">
        <v>1</v>
      </c>
      <c r="S25" s="3">
        <v>5</v>
      </c>
      <c r="T25" s="4">
        <v>6550</v>
      </c>
      <c r="U25" s="15"/>
      <c r="V25" s="7"/>
    </row>
    <row r="26" spans="11:22" x14ac:dyDescent="0.2">
      <c r="K26" s="1" t="s">
        <v>8</v>
      </c>
      <c r="L26" s="1" t="s">
        <v>1</v>
      </c>
      <c r="M26" s="3">
        <v>6</v>
      </c>
      <c r="N26">
        <v>7350</v>
      </c>
      <c r="O26" s="15"/>
      <c r="P26" s="8"/>
      <c r="Q26" s="1" t="s">
        <v>8</v>
      </c>
      <c r="R26" s="1" t="s">
        <v>1</v>
      </c>
      <c r="S26" s="3">
        <v>6</v>
      </c>
      <c r="T26" s="4">
        <v>5750</v>
      </c>
      <c r="U26" s="15"/>
      <c r="V26" s="7"/>
    </row>
    <row r="27" spans="11:22" x14ac:dyDescent="0.2">
      <c r="K27" s="1" t="s">
        <v>8</v>
      </c>
      <c r="L27" s="1" t="s">
        <v>1</v>
      </c>
      <c r="M27" s="3">
        <v>7</v>
      </c>
      <c r="N27">
        <v>8850</v>
      </c>
      <c r="O27" s="15"/>
      <c r="P27" s="8"/>
      <c r="Q27" s="1" t="s">
        <v>8</v>
      </c>
      <c r="R27" s="1" t="s">
        <v>1</v>
      </c>
      <c r="S27" s="3">
        <v>7</v>
      </c>
      <c r="T27" s="4">
        <v>7300</v>
      </c>
      <c r="U27" s="15"/>
      <c r="V27" s="7"/>
    </row>
    <row r="28" spans="11:22" x14ac:dyDescent="0.2">
      <c r="K28" s="1" t="s">
        <v>8</v>
      </c>
      <c r="L28" s="1" t="s">
        <v>1</v>
      </c>
      <c r="M28" s="3">
        <v>8</v>
      </c>
      <c r="N28">
        <v>8300</v>
      </c>
      <c r="O28" s="15"/>
      <c r="P28" s="8"/>
      <c r="Q28" s="1" t="s">
        <v>8</v>
      </c>
      <c r="R28" s="1" t="s">
        <v>1</v>
      </c>
      <c r="S28" s="3">
        <v>8</v>
      </c>
      <c r="T28" s="4">
        <v>5500</v>
      </c>
      <c r="U28" s="15"/>
      <c r="V28" s="7"/>
    </row>
    <row r="29" spans="11:22" x14ac:dyDescent="0.2">
      <c r="K29" s="1" t="s">
        <v>8</v>
      </c>
      <c r="L29" s="1" t="s">
        <v>1</v>
      </c>
      <c r="M29" s="3">
        <v>9</v>
      </c>
      <c r="N29">
        <v>7800</v>
      </c>
      <c r="O29" s="15"/>
      <c r="P29" s="8"/>
      <c r="Q29" s="1" t="s">
        <v>8</v>
      </c>
      <c r="R29" s="1" t="s">
        <v>1</v>
      </c>
      <c r="S29" s="3">
        <v>9</v>
      </c>
      <c r="T29" s="4">
        <v>7700</v>
      </c>
      <c r="U29" s="15"/>
      <c r="V29" s="7"/>
    </row>
    <row r="30" spans="11:22" x14ac:dyDescent="0.2">
      <c r="K30" s="1" t="s">
        <v>7</v>
      </c>
      <c r="L30" s="1" t="s">
        <v>15</v>
      </c>
      <c r="M30" s="3">
        <v>1</v>
      </c>
      <c r="N30" s="4">
        <v>13600</v>
      </c>
      <c r="O30" s="16">
        <f>MEDIAN(N30:N34)</f>
        <v>14200</v>
      </c>
      <c r="P30" s="6"/>
      <c r="Q30" s="1" t="s">
        <v>7</v>
      </c>
      <c r="R30" s="1" t="s">
        <v>15</v>
      </c>
      <c r="S30" s="3">
        <v>1</v>
      </c>
      <c r="T30" s="4">
        <v>3600</v>
      </c>
      <c r="U30" s="16">
        <f>MEDIAN(T30:T34)</f>
        <v>6200</v>
      </c>
    </row>
    <row r="31" spans="11:22" x14ac:dyDescent="0.2">
      <c r="K31" s="1" t="s">
        <v>7</v>
      </c>
      <c r="L31" s="1" t="s">
        <v>15</v>
      </c>
      <c r="M31" s="3">
        <v>2</v>
      </c>
      <c r="N31" s="4">
        <v>14200</v>
      </c>
      <c r="O31" s="15"/>
      <c r="P31" s="8"/>
      <c r="Q31" s="1" t="s">
        <v>7</v>
      </c>
      <c r="R31" s="1" t="s">
        <v>15</v>
      </c>
      <c r="S31" s="3">
        <v>2</v>
      </c>
      <c r="T31" s="4">
        <v>6200</v>
      </c>
      <c r="U31" s="15"/>
    </row>
    <row r="32" spans="11:22" x14ac:dyDescent="0.2">
      <c r="K32" s="1" t="s">
        <v>7</v>
      </c>
      <c r="L32" s="1" t="s">
        <v>15</v>
      </c>
      <c r="M32" s="3">
        <v>3</v>
      </c>
      <c r="N32" s="4">
        <v>15200</v>
      </c>
      <c r="O32" s="15"/>
      <c r="P32" s="8"/>
      <c r="Q32" s="1" t="s">
        <v>7</v>
      </c>
      <c r="R32" s="1" t="s">
        <v>15</v>
      </c>
      <c r="S32" s="3">
        <v>3</v>
      </c>
      <c r="T32" s="4">
        <v>6200</v>
      </c>
      <c r="U32" s="15"/>
    </row>
    <row r="33" spans="11:21" x14ac:dyDescent="0.2">
      <c r="K33" s="1" t="s">
        <v>7</v>
      </c>
      <c r="L33" s="1" t="s">
        <v>15</v>
      </c>
      <c r="M33" s="3">
        <v>4</v>
      </c>
      <c r="N33" s="4">
        <v>17600</v>
      </c>
      <c r="O33" s="15"/>
      <c r="P33" s="8"/>
      <c r="Q33" s="1" t="s">
        <v>7</v>
      </c>
      <c r="R33" s="1" t="s">
        <v>15</v>
      </c>
      <c r="S33" s="3">
        <v>4</v>
      </c>
      <c r="T33" s="4">
        <v>7600</v>
      </c>
      <c r="U33" s="15"/>
    </row>
    <row r="34" spans="11:21" x14ac:dyDescent="0.2">
      <c r="K34" s="1" t="s">
        <v>7</v>
      </c>
      <c r="L34" s="1" t="s">
        <v>15</v>
      </c>
      <c r="M34" s="3">
        <v>5</v>
      </c>
      <c r="N34" s="4">
        <v>12200</v>
      </c>
      <c r="O34" s="15"/>
      <c r="P34" s="8"/>
      <c r="Q34" s="1" t="s">
        <v>7</v>
      </c>
      <c r="R34" s="1" t="s">
        <v>15</v>
      </c>
      <c r="S34" s="3">
        <v>5</v>
      </c>
      <c r="T34" s="4">
        <v>5900</v>
      </c>
      <c r="U34" s="15"/>
    </row>
    <row r="35" spans="11:21" x14ac:dyDescent="0.2">
      <c r="K35" s="1" t="s">
        <v>7</v>
      </c>
      <c r="L35" s="1" t="s">
        <v>16</v>
      </c>
      <c r="M35" s="3">
        <v>1</v>
      </c>
      <c r="N35" s="4">
        <v>5150</v>
      </c>
      <c r="O35" s="16">
        <f>MEDIAN(N35:N39)</f>
        <v>10200</v>
      </c>
      <c r="P35" s="6"/>
      <c r="Q35" s="1" t="s">
        <v>7</v>
      </c>
      <c r="R35" s="1" t="s">
        <v>16</v>
      </c>
      <c r="S35" s="3">
        <v>1</v>
      </c>
      <c r="T35" s="4">
        <v>1550</v>
      </c>
      <c r="U35" s="16">
        <f>MEDIAN(T35:T39)</f>
        <v>5550</v>
      </c>
    </row>
    <row r="36" spans="11:21" x14ac:dyDescent="0.2">
      <c r="K36" s="1" t="s">
        <v>7</v>
      </c>
      <c r="L36" s="1" t="s">
        <v>16</v>
      </c>
      <c r="M36" s="3">
        <v>2</v>
      </c>
      <c r="N36" s="4">
        <v>9950</v>
      </c>
      <c r="O36" s="15"/>
      <c r="P36" s="8"/>
      <c r="Q36" s="1" t="s">
        <v>7</v>
      </c>
      <c r="R36" s="1" t="s">
        <v>16</v>
      </c>
      <c r="S36" s="3">
        <v>2</v>
      </c>
      <c r="T36" s="4">
        <v>6500</v>
      </c>
      <c r="U36" s="15"/>
    </row>
    <row r="37" spans="11:21" x14ac:dyDescent="0.2">
      <c r="K37" s="1" t="s">
        <v>7</v>
      </c>
      <c r="L37" s="1" t="s">
        <v>16</v>
      </c>
      <c r="M37" s="3">
        <v>3</v>
      </c>
      <c r="N37" s="4">
        <v>10200</v>
      </c>
      <c r="O37" s="15"/>
      <c r="P37" s="8"/>
      <c r="Q37" s="1" t="s">
        <v>7</v>
      </c>
      <c r="R37" s="1" t="s">
        <v>16</v>
      </c>
      <c r="S37" s="3">
        <v>3</v>
      </c>
      <c r="T37" s="4">
        <v>5950</v>
      </c>
      <c r="U37" s="15"/>
    </row>
    <row r="38" spans="11:21" x14ac:dyDescent="0.2">
      <c r="K38" s="1" t="s">
        <v>7</v>
      </c>
      <c r="L38" s="1" t="s">
        <v>16</v>
      </c>
      <c r="M38" s="3">
        <v>4</v>
      </c>
      <c r="N38" s="4">
        <v>11450</v>
      </c>
      <c r="O38" s="15"/>
      <c r="P38" s="8"/>
      <c r="Q38" s="1" t="s">
        <v>7</v>
      </c>
      <c r="R38" s="1" t="s">
        <v>16</v>
      </c>
      <c r="S38" s="3">
        <v>4</v>
      </c>
      <c r="T38" s="4">
        <v>5550</v>
      </c>
      <c r="U38" s="15"/>
    </row>
    <row r="39" spans="11:21" x14ac:dyDescent="0.2">
      <c r="K39" s="1" t="s">
        <v>7</v>
      </c>
      <c r="L39" s="1" t="s">
        <v>16</v>
      </c>
      <c r="M39" s="3">
        <v>5</v>
      </c>
      <c r="N39" s="4">
        <v>12250</v>
      </c>
      <c r="O39" s="15"/>
      <c r="P39" s="8"/>
      <c r="Q39" s="1" t="s">
        <v>7</v>
      </c>
      <c r="R39" s="1" t="s">
        <v>16</v>
      </c>
      <c r="S39" s="3">
        <v>5</v>
      </c>
      <c r="T39" s="4">
        <v>4550</v>
      </c>
      <c r="U39" s="15"/>
    </row>
    <row r="40" spans="11:21" x14ac:dyDescent="0.2">
      <c r="K40" s="1" t="s">
        <v>7</v>
      </c>
      <c r="L40" s="1" t="s">
        <v>1</v>
      </c>
      <c r="M40" s="3">
        <v>1</v>
      </c>
      <c r="N40" s="4">
        <v>4160</v>
      </c>
      <c r="O40" s="16">
        <f>MEDIAN(N40:N46)</f>
        <v>4900</v>
      </c>
      <c r="P40" s="6"/>
      <c r="Q40" s="1" t="s">
        <v>7</v>
      </c>
      <c r="R40" s="1" t="s">
        <v>1</v>
      </c>
      <c r="S40" s="3">
        <v>1</v>
      </c>
      <c r="T40" s="4">
        <v>2080</v>
      </c>
      <c r="U40" s="16">
        <f>MEDIAN(T40:T46)</f>
        <v>2680</v>
      </c>
    </row>
    <row r="41" spans="11:21" x14ac:dyDescent="0.2">
      <c r="K41" s="1" t="s">
        <v>7</v>
      </c>
      <c r="L41" s="1" t="s">
        <v>1</v>
      </c>
      <c r="M41" s="3">
        <v>2</v>
      </c>
      <c r="N41" s="4">
        <v>5180</v>
      </c>
      <c r="O41" s="15"/>
      <c r="P41" s="8"/>
      <c r="Q41" s="1" t="s">
        <v>7</v>
      </c>
      <c r="R41" s="1" t="s">
        <v>1</v>
      </c>
      <c r="S41" s="3">
        <v>2</v>
      </c>
      <c r="T41" s="4">
        <v>2680</v>
      </c>
      <c r="U41" s="15"/>
    </row>
    <row r="42" spans="11:21" x14ac:dyDescent="0.2">
      <c r="K42" s="1" t="s">
        <v>7</v>
      </c>
      <c r="L42" s="1" t="s">
        <v>1</v>
      </c>
      <c r="M42" s="3">
        <v>3</v>
      </c>
      <c r="N42" s="4">
        <v>3960</v>
      </c>
      <c r="O42" s="15"/>
      <c r="P42" s="8"/>
      <c r="Q42" s="1" t="s">
        <v>7</v>
      </c>
      <c r="R42" s="1" t="s">
        <v>1</v>
      </c>
      <c r="S42" s="3">
        <v>3</v>
      </c>
      <c r="T42" s="4">
        <v>2500</v>
      </c>
      <c r="U42" s="15"/>
    </row>
    <row r="43" spans="11:21" x14ac:dyDescent="0.2">
      <c r="K43" s="1" t="s">
        <v>7</v>
      </c>
      <c r="L43" s="1" t="s">
        <v>1</v>
      </c>
      <c r="M43" s="3">
        <v>4</v>
      </c>
      <c r="N43" s="4">
        <v>4900</v>
      </c>
      <c r="O43" s="15"/>
      <c r="P43" s="8"/>
      <c r="Q43" s="1" t="s">
        <v>7</v>
      </c>
      <c r="R43" s="1" t="s">
        <v>1</v>
      </c>
      <c r="S43" s="3">
        <v>4</v>
      </c>
      <c r="T43" s="4">
        <v>3360</v>
      </c>
      <c r="U43" s="15"/>
    </row>
    <row r="44" spans="11:21" x14ac:dyDescent="0.2">
      <c r="K44" s="1" t="s">
        <v>7</v>
      </c>
      <c r="L44" s="1" t="s">
        <v>1</v>
      </c>
      <c r="M44" s="3">
        <v>5</v>
      </c>
      <c r="N44" s="4">
        <v>4940</v>
      </c>
      <c r="O44" s="15"/>
      <c r="P44" s="8"/>
      <c r="Q44" s="1" t="s">
        <v>7</v>
      </c>
      <c r="R44" s="1" t="s">
        <v>1</v>
      </c>
      <c r="S44" s="3">
        <v>5</v>
      </c>
      <c r="T44" s="4">
        <v>2960</v>
      </c>
      <c r="U44" s="15"/>
    </row>
    <row r="45" spans="11:21" x14ac:dyDescent="0.2">
      <c r="K45" s="1" t="s">
        <v>7</v>
      </c>
      <c r="L45" s="1" t="s">
        <v>1</v>
      </c>
      <c r="M45" s="3">
        <v>6</v>
      </c>
      <c r="N45" s="4">
        <v>4220</v>
      </c>
      <c r="O45" s="15"/>
      <c r="P45" s="8"/>
      <c r="Q45" s="1" t="s">
        <v>7</v>
      </c>
      <c r="R45" s="1" t="s">
        <v>1</v>
      </c>
      <c r="S45" s="3">
        <v>6</v>
      </c>
      <c r="T45" s="4">
        <v>2460</v>
      </c>
      <c r="U45" s="15"/>
    </row>
    <row r="46" spans="11:21" x14ac:dyDescent="0.2">
      <c r="K46" s="1" t="s">
        <v>7</v>
      </c>
      <c r="L46" s="1" t="s">
        <v>1</v>
      </c>
      <c r="M46" s="3">
        <v>7</v>
      </c>
      <c r="N46" s="4">
        <v>5240</v>
      </c>
      <c r="O46" s="15"/>
      <c r="P46" s="8"/>
      <c r="Q46" s="1" t="s">
        <v>7</v>
      </c>
      <c r="R46" s="1" t="s">
        <v>1</v>
      </c>
      <c r="S46" s="3">
        <v>7</v>
      </c>
      <c r="T46" s="4">
        <v>3060</v>
      </c>
      <c r="U46" s="15"/>
    </row>
    <row r="47" spans="11:21" x14ac:dyDescent="0.2">
      <c r="K47" s="1" t="s">
        <v>6</v>
      </c>
      <c r="L47" s="1" t="s">
        <v>15</v>
      </c>
      <c r="M47" s="8">
        <v>1</v>
      </c>
      <c r="N47" s="5">
        <v>3480</v>
      </c>
      <c r="O47" s="16">
        <f>MEDIAN(N47:N55)</f>
        <v>3480</v>
      </c>
      <c r="P47" s="6"/>
      <c r="Q47" s="1" t="s">
        <v>6</v>
      </c>
      <c r="R47" s="1" t="s">
        <v>15</v>
      </c>
      <c r="S47" s="8">
        <v>1</v>
      </c>
      <c r="T47" s="5">
        <v>2860</v>
      </c>
      <c r="U47" s="16">
        <f>MEDIAN(T47:T55)</f>
        <v>3260</v>
      </c>
    </row>
    <row r="48" spans="11:21" x14ac:dyDescent="0.2">
      <c r="K48" s="1" t="s">
        <v>6</v>
      </c>
      <c r="L48" s="1" t="s">
        <v>15</v>
      </c>
      <c r="M48" s="8">
        <v>2</v>
      </c>
      <c r="N48" s="5">
        <v>3380</v>
      </c>
      <c r="O48" s="15"/>
      <c r="P48" s="8"/>
      <c r="Q48" s="1" t="s">
        <v>6</v>
      </c>
      <c r="R48" s="1" t="s">
        <v>15</v>
      </c>
      <c r="S48" s="8">
        <v>2</v>
      </c>
      <c r="T48" s="5">
        <v>3380</v>
      </c>
      <c r="U48" s="15"/>
    </row>
    <row r="49" spans="11:21" x14ac:dyDescent="0.2">
      <c r="K49" s="1" t="s">
        <v>6</v>
      </c>
      <c r="L49" s="1" t="s">
        <v>15</v>
      </c>
      <c r="M49" s="8">
        <v>3</v>
      </c>
      <c r="N49" s="5">
        <v>3620</v>
      </c>
      <c r="O49" s="15"/>
      <c r="P49" s="8"/>
      <c r="Q49" s="1" t="s">
        <v>6</v>
      </c>
      <c r="R49" s="1" t="s">
        <v>15</v>
      </c>
      <c r="S49" s="8">
        <v>3</v>
      </c>
      <c r="T49" s="5">
        <v>3380</v>
      </c>
      <c r="U49" s="15"/>
    </row>
    <row r="50" spans="11:21" x14ac:dyDescent="0.2">
      <c r="K50" s="1" t="s">
        <v>6</v>
      </c>
      <c r="L50" s="1" t="s">
        <v>15</v>
      </c>
      <c r="M50" s="8">
        <v>4</v>
      </c>
      <c r="N50" s="5">
        <v>3840</v>
      </c>
      <c r="O50" s="15"/>
      <c r="P50" s="8"/>
      <c r="Q50" s="1" t="s">
        <v>6</v>
      </c>
      <c r="R50" s="1" t="s">
        <v>15</v>
      </c>
      <c r="S50" s="8">
        <v>4</v>
      </c>
      <c r="T50" s="5">
        <v>3280</v>
      </c>
      <c r="U50" s="15"/>
    </row>
    <row r="51" spans="11:21" x14ac:dyDescent="0.2">
      <c r="K51" s="1" t="s">
        <v>6</v>
      </c>
      <c r="L51" s="1" t="s">
        <v>15</v>
      </c>
      <c r="M51" s="8">
        <v>5</v>
      </c>
      <c r="N51" s="5">
        <v>3440</v>
      </c>
      <c r="O51" s="15"/>
      <c r="P51" s="8"/>
      <c r="Q51" s="1" t="s">
        <v>6</v>
      </c>
      <c r="R51" s="1" t="s">
        <v>15</v>
      </c>
      <c r="S51" s="8">
        <v>5</v>
      </c>
      <c r="T51" s="5">
        <v>3120</v>
      </c>
      <c r="U51" s="15"/>
    </row>
    <row r="52" spans="11:21" x14ac:dyDescent="0.2">
      <c r="K52" s="1" t="s">
        <v>6</v>
      </c>
      <c r="L52" s="1" t="s">
        <v>15</v>
      </c>
      <c r="M52" s="8">
        <v>6</v>
      </c>
      <c r="N52" s="5">
        <v>3880</v>
      </c>
      <c r="O52" s="15"/>
      <c r="P52" s="8"/>
      <c r="Q52" s="1" t="s">
        <v>6</v>
      </c>
      <c r="R52" s="1" t="s">
        <v>15</v>
      </c>
      <c r="S52" s="8">
        <v>6</v>
      </c>
      <c r="T52" s="5">
        <v>3520</v>
      </c>
      <c r="U52" s="15"/>
    </row>
    <row r="53" spans="11:21" x14ac:dyDescent="0.2">
      <c r="K53" s="1" t="s">
        <v>6</v>
      </c>
      <c r="L53" s="1" t="s">
        <v>15</v>
      </c>
      <c r="M53" s="8">
        <v>7</v>
      </c>
      <c r="N53" s="5">
        <v>3720</v>
      </c>
      <c r="O53" s="15"/>
      <c r="P53" s="8"/>
      <c r="Q53" s="1" t="s">
        <v>6</v>
      </c>
      <c r="R53" s="1" t="s">
        <v>15</v>
      </c>
      <c r="S53" s="8">
        <v>7</v>
      </c>
      <c r="T53" s="5">
        <v>2980</v>
      </c>
      <c r="U53" s="15"/>
    </row>
    <row r="54" spans="11:21" x14ac:dyDescent="0.2">
      <c r="K54" s="1" t="s">
        <v>6</v>
      </c>
      <c r="L54" s="1" t="s">
        <v>15</v>
      </c>
      <c r="M54" s="8">
        <v>8</v>
      </c>
      <c r="N54" s="5">
        <v>2120</v>
      </c>
      <c r="O54" s="15"/>
      <c r="P54" s="8"/>
      <c r="Q54" s="1" t="s">
        <v>6</v>
      </c>
      <c r="R54" s="1" t="s">
        <v>15</v>
      </c>
      <c r="S54" s="8">
        <v>8</v>
      </c>
      <c r="T54" s="5">
        <v>3260</v>
      </c>
      <c r="U54" s="15"/>
    </row>
    <row r="55" spans="11:21" x14ac:dyDescent="0.2">
      <c r="K55" s="1" t="s">
        <v>6</v>
      </c>
      <c r="L55" s="1" t="s">
        <v>15</v>
      </c>
      <c r="M55" s="8">
        <v>9</v>
      </c>
      <c r="N55" s="5">
        <v>3400</v>
      </c>
      <c r="O55" s="15"/>
      <c r="P55" s="8"/>
      <c r="Q55" s="1" t="s">
        <v>6</v>
      </c>
      <c r="R55" s="1" t="s">
        <v>15</v>
      </c>
      <c r="S55" s="8">
        <v>9</v>
      </c>
      <c r="T55" s="5">
        <v>3020</v>
      </c>
      <c r="U55" s="15"/>
    </row>
    <row r="56" spans="11:21" x14ac:dyDescent="0.2">
      <c r="K56" s="1" t="s">
        <v>6</v>
      </c>
      <c r="L56" s="1" t="s">
        <v>16</v>
      </c>
      <c r="M56" s="8">
        <v>1</v>
      </c>
      <c r="N56" s="5">
        <v>3400</v>
      </c>
      <c r="O56" s="16">
        <f>MEDIAN(N56:N64)</f>
        <v>3220</v>
      </c>
      <c r="P56" s="6"/>
      <c r="Q56" s="1" t="s">
        <v>6</v>
      </c>
      <c r="R56" s="1" t="s">
        <v>16</v>
      </c>
      <c r="S56" s="8">
        <v>1</v>
      </c>
      <c r="T56" s="5">
        <v>2920</v>
      </c>
      <c r="U56" s="16">
        <f>MEDIAN(T56:T64)</f>
        <v>3220</v>
      </c>
    </row>
    <row r="57" spans="11:21" x14ac:dyDescent="0.2">
      <c r="K57" s="1" t="s">
        <v>6</v>
      </c>
      <c r="L57" s="1" t="s">
        <v>16</v>
      </c>
      <c r="M57" s="8">
        <v>2</v>
      </c>
      <c r="N57" s="5">
        <v>3140</v>
      </c>
      <c r="O57" s="15"/>
      <c r="P57" s="8"/>
      <c r="Q57" s="1" t="s">
        <v>6</v>
      </c>
      <c r="R57" s="1" t="s">
        <v>16</v>
      </c>
      <c r="S57" s="8">
        <v>2</v>
      </c>
      <c r="T57" s="5">
        <v>3400</v>
      </c>
      <c r="U57" s="15"/>
    </row>
    <row r="58" spans="11:21" x14ac:dyDescent="0.2">
      <c r="K58" s="1" t="s">
        <v>6</v>
      </c>
      <c r="L58" s="1" t="s">
        <v>16</v>
      </c>
      <c r="M58" s="8">
        <v>3</v>
      </c>
      <c r="N58" s="5">
        <v>3060</v>
      </c>
      <c r="O58" s="15"/>
      <c r="P58" s="8"/>
      <c r="Q58" s="1" t="s">
        <v>6</v>
      </c>
      <c r="R58" s="1" t="s">
        <v>16</v>
      </c>
      <c r="S58" s="8">
        <v>3</v>
      </c>
      <c r="T58" s="5">
        <v>3300</v>
      </c>
      <c r="U58" s="15"/>
    </row>
    <row r="59" spans="11:21" x14ac:dyDescent="0.2">
      <c r="K59" s="1" t="s">
        <v>6</v>
      </c>
      <c r="L59" s="1" t="s">
        <v>16</v>
      </c>
      <c r="M59" s="8">
        <v>4</v>
      </c>
      <c r="N59" s="5">
        <v>3620</v>
      </c>
      <c r="O59" s="15"/>
      <c r="P59" s="8"/>
      <c r="Q59" s="1" t="s">
        <v>6</v>
      </c>
      <c r="R59" s="1" t="s">
        <v>16</v>
      </c>
      <c r="S59" s="8">
        <v>4</v>
      </c>
      <c r="T59" s="5">
        <v>2820</v>
      </c>
      <c r="U59" s="15"/>
    </row>
    <row r="60" spans="11:21" x14ac:dyDescent="0.2">
      <c r="K60" s="1" t="s">
        <v>6</v>
      </c>
      <c r="L60" s="1" t="s">
        <v>16</v>
      </c>
      <c r="M60" s="8">
        <v>5</v>
      </c>
      <c r="N60" s="5">
        <v>3420</v>
      </c>
      <c r="O60" s="15"/>
      <c r="P60" s="8"/>
      <c r="Q60" s="1" t="s">
        <v>6</v>
      </c>
      <c r="R60" s="1" t="s">
        <v>16</v>
      </c>
      <c r="S60" s="8">
        <v>5</v>
      </c>
      <c r="T60" s="5">
        <v>3680</v>
      </c>
      <c r="U60" s="15"/>
    </row>
    <row r="61" spans="11:21" x14ac:dyDescent="0.2">
      <c r="K61" s="1" t="s">
        <v>6</v>
      </c>
      <c r="L61" s="1" t="s">
        <v>16</v>
      </c>
      <c r="M61" s="8">
        <v>6</v>
      </c>
      <c r="N61" s="5">
        <v>3080</v>
      </c>
      <c r="O61" s="15"/>
      <c r="P61" s="8"/>
      <c r="Q61" s="1" t="s">
        <v>6</v>
      </c>
      <c r="R61" s="1" t="s">
        <v>16</v>
      </c>
      <c r="S61" s="8">
        <v>6</v>
      </c>
      <c r="T61" s="5">
        <v>2740</v>
      </c>
      <c r="U61" s="15"/>
    </row>
    <row r="62" spans="11:21" x14ac:dyDescent="0.2">
      <c r="K62" s="1" t="s">
        <v>6</v>
      </c>
      <c r="L62" s="1" t="s">
        <v>16</v>
      </c>
      <c r="M62" s="8">
        <v>7</v>
      </c>
      <c r="N62" s="5">
        <v>3560</v>
      </c>
      <c r="O62" s="15"/>
      <c r="P62" s="8"/>
      <c r="Q62" s="1" t="s">
        <v>6</v>
      </c>
      <c r="R62" s="1" t="s">
        <v>16</v>
      </c>
      <c r="S62" s="8">
        <v>7</v>
      </c>
      <c r="T62" s="5">
        <v>3220</v>
      </c>
      <c r="U62" s="15"/>
    </row>
    <row r="63" spans="11:21" x14ac:dyDescent="0.2">
      <c r="K63" s="1" t="s">
        <v>6</v>
      </c>
      <c r="L63" s="1" t="s">
        <v>16</v>
      </c>
      <c r="M63" s="8">
        <v>8</v>
      </c>
      <c r="N63" s="5">
        <v>3220</v>
      </c>
      <c r="O63" s="15"/>
      <c r="P63" s="8"/>
      <c r="Q63" s="1" t="s">
        <v>6</v>
      </c>
      <c r="R63" s="1" t="s">
        <v>16</v>
      </c>
      <c r="S63" s="8">
        <v>8</v>
      </c>
      <c r="T63" s="5">
        <v>2980</v>
      </c>
      <c r="U63" s="15"/>
    </row>
    <row r="64" spans="11:21" x14ac:dyDescent="0.2">
      <c r="K64" s="1" t="s">
        <v>6</v>
      </c>
      <c r="L64" s="1" t="s">
        <v>16</v>
      </c>
      <c r="M64" s="8">
        <v>9</v>
      </c>
      <c r="N64" s="5">
        <v>3080</v>
      </c>
      <c r="O64" s="15"/>
      <c r="P64" s="8"/>
      <c r="Q64" s="1" t="s">
        <v>6</v>
      </c>
      <c r="R64" s="1" t="s">
        <v>16</v>
      </c>
      <c r="S64" s="8">
        <v>9</v>
      </c>
      <c r="T64" s="5">
        <v>3440</v>
      </c>
      <c r="U64" s="15"/>
    </row>
    <row r="65" spans="11:21" x14ac:dyDescent="0.2">
      <c r="K65" s="1" t="s">
        <v>6</v>
      </c>
      <c r="L65" s="1" t="s">
        <v>1</v>
      </c>
      <c r="M65" s="8">
        <v>2</v>
      </c>
      <c r="N65" s="5">
        <v>2700</v>
      </c>
      <c r="O65" s="16">
        <f>MEDIAN(N65:N74)</f>
        <v>3030</v>
      </c>
      <c r="P65" s="6"/>
      <c r="Q65" s="1" t="s">
        <v>6</v>
      </c>
      <c r="R65" s="1" t="s">
        <v>1</v>
      </c>
      <c r="S65" s="8">
        <v>2</v>
      </c>
      <c r="T65" s="5">
        <v>2800</v>
      </c>
      <c r="U65" s="16">
        <f>MEDIAN(T65:T74)</f>
        <v>2610</v>
      </c>
    </row>
    <row r="66" spans="11:21" x14ac:dyDescent="0.2">
      <c r="K66" s="1" t="s">
        <v>6</v>
      </c>
      <c r="L66" s="1" t="s">
        <v>1</v>
      </c>
      <c r="M66" s="8">
        <v>3</v>
      </c>
      <c r="N66" s="5">
        <v>3060</v>
      </c>
      <c r="O66" s="15"/>
      <c r="P66" s="8"/>
      <c r="Q66" s="1" t="s">
        <v>6</v>
      </c>
      <c r="R66" s="1" t="s">
        <v>1</v>
      </c>
      <c r="S66" s="8">
        <v>3</v>
      </c>
      <c r="T66" s="5">
        <v>2620</v>
      </c>
      <c r="U66" s="15"/>
    </row>
    <row r="67" spans="11:21" x14ac:dyDescent="0.2">
      <c r="K67" s="1" t="s">
        <v>6</v>
      </c>
      <c r="L67" s="1" t="s">
        <v>1</v>
      </c>
      <c r="M67" s="8">
        <v>4</v>
      </c>
      <c r="N67" s="5">
        <v>3100</v>
      </c>
      <c r="O67" s="15"/>
      <c r="P67" s="8"/>
      <c r="Q67" s="1" t="s">
        <v>6</v>
      </c>
      <c r="R67" s="1" t="s">
        <v>1</v>
      </c>
      <c r="S67" s="8">
        <v>4</v>
      </c>
      <c r="T67" s="5">
        <v>2600</v>
      </c>
      <c r="U67" s="15"/>
    </row>
    <row r="68" spans="11:21" x14ac:dyDescent="0.2">
      <c r="K68" s="1" t="s">
        <v>6</v>
      </c>
      <c r="L68" s="1" t="s">
        <v>1</v>
      </c>
      <c r="M68" s="8">
        <v>5</v>
      </c>
      <c r="N68" s="5">
        <v>3000</v>
      </c>
      <c r="O68" s="15"/>
      <c r="P68" s="8"/>
      <c r="Q68" s="1" t="s">
        <v>6</v>
      </c>
      <c r="R68" s="1" t="s">
        <v>1</v>
      </c>
      <c r="S68" s="8">
        <v>5</v>
      </c>
      <c r="T68" s="5">
        <v>2780</v>
      </c>
      <c r="U68" s="15"/>
    </row>
    <row r="69" spans="11:21" x14ac:dyDescent="0.2">
      <c r="K69" s="1" t="s">
        <v>6</v>
      </c>
      <c r="L69" s="1" t="s">
        <v>1</v>
      </c>
      <c r="M69" s="8">
        <v>6</v>
      </c>
      <c r="N69" s="5">
        <v>3280</v>
      </c>
      <c r="O69" s="15"/>
      <c r="P69" s="8"/>
      <c r="Q69" s="1" t="s">
        <v>6</v>
      </c>
      <c r="R69" s="1" t="s">
        <v>1</v>
      </c>
      <c r="S69" s="8">
        <v>6</v>
      </c>
      <c r="T69" s="5">
        <v>2600</v>
      </c>
      <c r="U69" s="15"/>
    </row>
    <row r="70" spans="11:21" x14ac:dyDescent="0.2">
      <c r="K70" s="1" t="s">
        <v>6</v>
      </c>
      <c r="L70" s="1" t="s">
        <v>1</v>
      </c>
      <c r="M70" s="8">
        <v>7</v>
      </c>
      <c r="N70" s="5">
        <v>2960</v>
      </c>
      <c r="O70" s="15"/>
      <c r="P70" s="8"/>
      <c r="Q70" s="1" t="s">
        <v>6</v>
      </c>
      <c r="R70" s="1" t="s">
        <v>1</v>
      </c>
      <c r="S70" s="8">
        <v>7</v>
      </c>
      <c r="T70" s="5">
        <v>3060</v>
      </c>
      <c r="U70" s="15"/>
    </row>
    <row r="71" spans="11:21" x14ac:dyDescent="0.2">
      <c r="K71" s="1" t="s">
        <v>6</v>
      </c>
      <c r="L71" s="1" t="s">
        <v>1</v>
      </c>
      <c r="M71" s="8">
        <v>8</v>
      </c>
      <c r="N71" s="5">
        <v>3820</v>
      </c>
      <c r="O71" s="15"/>
      <c r="P71" s="8"/>
      <c r="Q71" s="1" t="s">
        <v>6</v>
      </c>
      <c r="R71" s="1" t="s">
        <v>1</v>
      </c>
      <c r="S71" s="8">
        <v>8</v>
      </c>
      <c r="T71" s="5">
        <v>2620</v>
      </c>
      <c r="U71" s="15"/>
    </row>
    <row r="72" spans="11:21" x14ac:dyDescent="0.2">
      <c r="K72" s="1" t="s">
        <v>6</v>
      </c>
      <c r="L72" s="1" t="s">
        <v>1</v>
      </c>
      <c r="M72" s="8">
        <v>9</v>
      </c>
      <c r="N72" s="5">
        <v>3100</v>
      </c>
      <c r="O72" s="15"/>
      <c r="P72" s="8"/>
      <c r="Q72" s="1" t="s">
        <v>6</v>
      </c>
      <c r="R72" s="1" t="s">
        <v>1</v>
      </c>
      <c r="S72" s="8">
        <v>9</v>
      </c>
      <c r="T72" s="5">
        <v>2200</v>
      </c>
      <c r="U72" s="15"/>
    </row>
    <row r="73" spans="11:21" x14ac:dyDescent="0.2">
      <c r="K73" s="1" t="s">
        <v>6</v>
      </c>
      <c r="L73" s="1" t="s">
        <v>1</v>
      </c>
      <c r="M73" s="8">
        <v>10</v>
      </c>
      <c r="N73" s="5">
        <v>2960</v>
      </c>
      <c r="O73" s="15"/>
      <c r="P73" s="8"/>
      <c r="Q73" s="1" t="s">
        <v>6</v>
      </c>
      <c r="R73" s="1" t="s">
        <v>1</v>
      </c>
      <c r="S73" s="8">
        <v>10</v>
      </c>
      <c r="T73" s="5">
        <v>2560</v>
      </c>
      <c r="U73" s="15"/>
    </row>
    <row r="74" spans="11:21" x14ac:dyDescent="0.2">
      <c r="K74" s="1" t="s">
        <v>6</v>
      </c>
      <c r="L74" s="1" t="s">
        <v>1</v>
      </c>
      <c r="M74" s="8">
        <v>11</v>
      </c>
      <c r="N74" s="5">
        <v>2980</v>
      </c>
      <c r="O74" s="15"/>
      <c r="P74" s="8"/>
      <c r="Q74" s="1" t="s">
        <v>6</v>
      </c>
      <c r="R74" s="1" t="s">
        <v>1</v>
      </c>
      <c r="S74" s="8">
        <v>11</v>
      </c>
      <c r="T74" s="5">
        <v>2340</v>
      </c>
      <c r="U74" s="15"/>
    </row>
  </sheetData>
  <mergeCells count="22">
    <mergeCell ref="O40:O46"/>
    <mergeCell ref="C1:E1"/>
    <mergeCell ref="F1:H1"/>
    <mergeCell ref="K1:N1"/>
    <mergeCell ref="Q1:T1"/>
    <mergeCell ref="O3:O11"/>
    <mergeCell ref="O47:O55"/>
    <mergeCell ref="O56:O64"/>
    <mergeCell ref="O65:O74"/>
    <mergeCell ref="O12:O20"/>
    <mergeCell ref="O21:O29"/>
    <mergeCell ref="O30:O34"/>
    <mergeCell ref="O35:O39"/>
    <mergeCell ref="U3:U11"/>
    <mergeCell ref="U12:U20"/>
    <mergeCell ref="U21:U29"/>
    <mergeCell ref="U30:U34"/>
    <mergeCell ref="U35:U39"/>
    <mergeCell ref="U40:U46"/>
    <mergeCell ref="U47:U55"/>
    <mergeCell ref="U56:U64"/>
    <mergeCell ref="U65:U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1136-D291-CA43-A41A-8D510952CA63}">
  <dimension ref="A1:AL74"/>
  <sheetViews>
    <sheetView workbookViewId="0">
      <selection sqref="A1:N10"/>
    </sheetView>
  </sheetViews>
  <sheetFormatPr baseColWidth="10" defaultRowHeight="16" x14ac:dyDescent="0.2"/>
  <cols>
    <col min="1" max="1" width="12.83203125" bestFit="1" customWidth="1"/>
    <col min="2" max="2" width="9.83203125" bestFit="1" customWidth="1"/>
    <col min="3" max="14" width="8.6640625" bestFit="1" customWidth="1"/>
    <col min="16" max="16" width="8" style="3" bestFit="1" customWidth="1"/>
    <col min="17" max="17" width="11.6640625" style="3" bestFit="1" customWidth="1"/>
    <col min="18" max="18" width="12.33203125" style="3" bestFit="1" customWidth="1"/>
    <col min="19" max="19" width="8.6640625" style="3" bestFit="1" customWidth="1"/>
    <col min="20" max="20" width="10.5" bestFit="1" customWidth="1"/>
    <col min="22" max="22" width="8" style="3" bestFit="1" customWidth="1"/>
    <col min="23" max="23" width="11.6640625" style="3" bestFit="1" customWidth="1"/>
    <col min="24" max="24" width="12.33203125" style="3" bestFit="1" customWidth="1"/>
    <col min="25" max="25" width="8.6640625" style="3" bestFit="1" customWidth="1"/>
    <col min="26" max="26" width="10.5" bestFit="1" customWidth="1"/>
    <col min="27" max="27" width="15.33203125" bestFit="1" customWidth="1"/>
    <col min="28" max="28" width="8" style="3" bestFit="1" customWidth="1"/>
    <col min="29" max="29" width="11.6640625" style="3" bestFit="1" customWidth="1"/>
    <col min="30" max="30" width="12.33203125" style="3" bestFit="1" customWidth="1"/>
    <col min="31" max="31" width="8.6640625" style="3" bestFit="1" customWidth="1"/>
    <col min="32" max="32" width="10.5" bestFit="1" customWidth="1"/>
    <col min="34" max="34" width="8" style="3" bestFit="1" customWidth="1"/>
    <col min="35" max="35" width="11.6640625" style="3" bestFit="1" customWidth="1"/>
    <col min="36" max="36" width="12.33203125" style="3" bestFit="1" customWidth="1"/>
    <col min="37" max="37" width="8.6640625" style="3" bestFit="1" customWidth="1"/>
    <col min="38" max="38" width="10.5" bestFit="1" customWidth="1"/>
  </cols>
  <sheetData>
    <row r="1" spans="1:38" x14ac:dyDescent="0.2">
      <c r="C1" s="12" t="s">
        <v>22</v>
      </c>
      <c r="D1" s="12"/>
      <c r="E1" s="12"/>
      <c r="F1" s="12" t="s">
        <v>23</v>
      </c>
      <c r="G1" s="12"/>
      <c r="H1" s="12"/>
      <c r="I1" s="12" t="s">
        <v>24</v>
      </c>
      <c r="J1" s="12"/>
      <c r="K1" s="12"/>
      <c r="L1" s="12" t="s">
        <v>25</v>
      </c>
      <c r="M1" s="12"/>
      <c r="N1" s="12"/>
      <c r="P1" s="12" t="s">
        <v>22</v>
      </c>
      <c r="Q1" s="12"/>
      <c r="R1" s="12"/>
      <c r="S1" s="12"/>
      <c r="T1" s="8" t="s">
        <v>19</v>
      </c>
      <c r="U1" s="8"/>
      <c r="V1" s="12" t="s">
        <v>23</v>
      </c>
      <c r="W1" s="12"/>
      <c r="X1" s="12"/>
      <c r="Y1" s="12"/>
      <c r="Z1" s="8" t="s">
        <v>19</v>
      </c>
      <c r="AB1" s="12" t="s">
        <v>24</v>
      </c>
      <c r="AC1" s="12"/>
      <c r="AD1" s="12"/>
      <c r="AE1" s="12"/>
      <c r="AF1" s="8" t="s">
        <v>19</v>
      </c>
      <c r="AH1" s="12" t="s">
        <v>25</v>
      </c>
      <c r="AI1" s="12"/>
      <c r="AJ1" s="12"/>
      <c r="AK1" s="12"/>
      <c r="AL1" s="8" t="s">
        <v>19</v>
      </c>
    </row>
    <row r="2" spans="1:38" x14ac:dyDescent="0.2"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  <c r="P2" s="3" t="s">
        <v>11</v>
      </c>
      <c r="Q2" s="3" t="s">
        <v>12</v>
      </c>
      <c r="R2" s="3" t="s">
        <v>13</v>
      </c>
      <c r="S2" s="3" t="s">
        <v>14</v>
      </c>
      <c r="T2" s="1" t="s">
        <v>20</v>
      </c>
      <c r="U2" s="3"/>
      <c r="V2" s="3" t="s">
        <v>11</v>
      </c>
      <c r="W2" s="3" t="s">
        <v>12</v>
      </c>
      <c r="X2" s="3" t="s">
        <v>13</v>
      </c>
      <c r="Y2" s="3" t="s">
        <v>14</v>
      </c>
      <c r="Z2" s="3" t="s">
        <v>20</v>
      </c>
      <c r="AA2" s="1"/>
      <c r="AB2" s="3" t="s">
        <v>11</v>
      </c>
      <c r="AC2" s="3" t="s">
        <v>12</v>
      </c>
      <c r="AD2" s="3" t="s">
        <v>13</v>
      </c>
      <c r="AE2" s="3" t="s">
        <v>14</v>
      </c>
      <c r="AF2" s="3" t="s">
        <v>20</v>
      </c>
      <c r="AH2" s="3" t="s">
        <v>11</v>
      </c>
      <c r="AI2" s="3" t="s">
        <v>12</v>
      </c>
      <c r="AJ2" s="3" t="s">
        <v>13</v>
      </c>
      <c r="AK2" s="3" t="s">
        <v>14</v>
      </c>
      <c r="AL2" s="3" t="s">
        <v>20</v>
      </c>
    </row>
    <row r="3" spans="1:38" x14ac:dyDescent="0.2">
      <c r="A3" t="s">
        <v>0</v>
      </c>
      <c r="B3" t="s">
        <v>4</v>
      </c>
      <c r="C3">
        <v>9</v>
      </c>
      <c r="D3">
        <v>5</v>
      </c>
      <c r="E3">
        <v>6</v>
      </c>
      <c r="F3">
        <v>9</v>
      </c>
      <c r="G3">
        <v>5</v>
      </c>
      <c r="H3">
        <v>6</v>
      </c>
      <c r="I3">
        <v>9</v>
      </c>
      <c r="J3">
        <v>5</v>
      </c>
      <c r="K3">
        <v>6</v>
      </c>
      <c r="L3">
        <v>9</v>
      </c>
      <c r="M3">
        <v>5</v>
      </c>
      <c r="N3">
        <v>6</v>
      </c>
      <c r="P3" s="3" t="s">
        <v>8</v>
      </c>
      <c r="Q3" s="3" t="s">
        <v>15</v>
      </c>
      <c r="R3" s="3">
        <v>1</v>
      </c>
      <c r="S3" s="18">
        <v>2925723850.2069378</v>
      </c>
      <c r="T3" s="20">
        <f>MEDIAN(S3:S8)</f>
        <v>2967373584.9937601</v>
      </c>
      <c r="U3" s="8"/>
      <c r="V3" s="3" t="s">
        <v>8</v>
      </c>
      <c r="W3" s="3" t="s">
        <v>15</v>
      </c>
      <c r="X3" s="3">
        <v>1</v>
      </c>
      <c r="Y3" s="18">
        <v>93640202.857659668</v>
      </c>
      <c r="Z3" s="20">
        <f>MEDIAN(Y3:Y8)</f>
        <v>96004392.151720375</v>
      </c>
      <c r="AA3" s="7"/>
      <c r="AB3" s="3" t="s">
        <v>8</v>
      </c>
      <c r="AC3" s="3" t="s">
        <v>15</v>
      </c>
      <c r="AD3" s="3">
        <v>1</v>
      </c>
      <c r="AE3" s="18">
        <v>193990528.22088161</v>
      </c>
      <c r="AF3" s="20">
        <f>MEDIAN(AE3:AE8)</f>
        <v>201001480.3365767</v>
      </c>
      <c r="AH3" s="3" t="s">
        <v>8</v>
      </c>
      <c r="AI3" s="3" t="s">
        <v>15</v>
      </c>
      <c r="AJ3" s="3">
        <v>1</v>
      </c>
      <c r="AK3" s="18">
        <v>496144226.14423388</v>
      </c>
      <c r="AL3" s="20">
        <f>MEDIAN(AK3:AK8)</f>
        <v>482462642.91378248</v>
      </c>
    </row>
    <row r="4" spans="1:38" x14ac:dyDescent="0.2">
      <c r="B4" t="s">
        <v>5</v>
      </c>
      <c r="C4" s="21">
        <f>T42</f>
        <v>5543513781.4949923</v>
      </c>
      <c r="D4" s="21">
        <f>T25</f>
        <v>13266249933.03775</v>
      </c>
      <c r="E4" s="21">
        <f>T3</f>
        <v>2967373584.9937601</v>
      </c>
      <c r="F4" s="21">
        <f>Z42</f>
        <v>116451365.54939</v>
      </c>
      <c r="G4" s="21">
        <f>Z25</f>
        <v>45792290.158785298</v>
      </c>
      <c r="H4" s="21">
        <f>Z3</f>
        <v>96004392.151720375</v>
      </c>
      <c r="I4" s="21">
        <f>AF42</f>
        <v>11047603.13409511</v>
      </c>
      <c r="J4" s="21">
        <f>AF25</f>
        <v>109873897.3588748</v>
      </c>
      <c r="K4" s="21">
        <f>AF3</f>
        <v>201001480.3365767</v>
      </c>
      <c r="L4" s="21">
        <f>AL42</f>
        <v>284926661.11964363</v>
      </c>
      <c r="M4" s="21">
        <f>AL25</f>
        <v>201479424.24650741</v>
      </c>
      <c r="N4" s="21">
        <f>AL3</f>
        <v>482462642.91378248</v>
      </c>
      <c r="P4" s="3" t="s">
        <v>8</v>
      </c>
      <c r="Q4" s="3" t="s">
        <v>15</v>
      </c>
      <c r="R4" s="3">
        <v>3</v>
      </c>
      <c r="S4" s="18">
        <v>3009023319.780582</v>
      </c>
      <c r="T4" s="20"/>
      <c r="U4" s="8"/>
      <c r="V4" s="3" t="s">
        <v>8</v>
      </c>
      <c r="W4" s="3" t="s">
        <v>15</v>
      </c>
      <c r="X4" s="3">
        <v>3</v>
      </c>
      <c r="Y4" s="18">
        <v>98368581.445781097</v>
      </c>
      <c r="Z4" s="20"/>
      <c r="AA4" s="7"/>
      <c r="AB4" s="3" t="s">
        <v>8</v>
      </c>
      <c r="AC4" s="3" t="s">
        <v>15</v>
      </c>
      <c r="AD4" s="3">
        <v>3</v>
      </c>
      <c r="AE4" s="18">
        <v>208012432.45227179</v>
      </c>
      <c r="AF4" s="20"/>
      <c r="AH4" s="3" t="s">
        <v>8</v>
      </c>
      <c r="AI4" s="3" t="s">
        <v>15</v>
      </c>
      <c r="AJ4" s="3">
        <v>3</v>
      </c>
      <c r="AK4" s="18">
        <v>468781059.68333101</v>
      </c>
      <c r="AL4" s="20"/>
    </row>
    <row r="5" spans="1:38" x14ac:dyDescent="0.2">
      <c r="A5" t="s">
        <v>2</v>
      </c>
      <c r="B5" t="s">
        <v>4</v>
      </c>
      <c r="C5">
        <v>9</v>
      </c>
      <c r="D5">
        <v>5</v>
      </c>
      <c r="E5">
        <v>8</v>
      </c>
      <c r="F5">
        <v>9</v>
      </c>
      <c r="G5">
        <v>5</v>
      </c>
      <c r="H5">
        <v>8</v>
      </c>
      <c r="I5">
        <v>9</v>
      </c>
      <c r="J5">
        <v>5</v>
      </c>
      <c r="K5">
        <v>8</v>
      </c>
      <c r="L5">
        <v>9</v>
      </c>
      <c r="M5">
        <v>5</v>
      </c>
      <c r="N5">
        <v>8</v>
      </c>
      <c r="P5" s="3" t="s">
        <v>8</v>
      </c>
      <c r="Q5" s="3" t="s">
        <v>15</v>
      </c>
      <c r="R5" s="3">
        <v>6</v>
      </c>
      <c r="S5" s="18">
        <v>1114496172.337774</v>
      </c>
      <c r="T5" s="20"/>
      <c r="U5" s="8"/>
      <c r="V5" s="3" t="s">
        <v>8</v>
      </c>
      <c r="W5" s="3" t="s">
        <v>15</v>
      </c>
      <c r="X5" s="3">
        <v>6</v>
      </c>
      <c r="Y5" s="18">
        <v>37716767.357470863</v>
      </c>
      <c r="Z5" s="20"/>
      <c r="AA5" s="7"/>
      <c r="AB5" s="3" t="s">
        <v>8</v>
      </c>
      <c r="AC5" s="3" t="s">
        <v>15</v>
      </c>
      <c r="AD5" s="3">
        <v>6</v>
      </c>
      <c r="AE5" s="18">
        <v>89313658.789626956</v>
      </c>
      <c r="AF5" s="20"/>
      <c r="AH5" s="3" t="s">
        <v>8</v>
      </c>
      <c r="AI5" s="3" t="s">
        <v>15</v>
      </c>
      <c r="AJ5" s="3">
        <v>6</v>
      </c>
      <c r="AK5" s="18">
        <v>169306474.60490939</v>
      </c>
      <c r="AL5" s="20"/>
    </row>
    <row r="6" spans="1:38" x14ac:dyDescent="0.2">
      <c r="B6" t="s">
        <v>5</v>
      </c>
      <c r="C6" s="21">
        <f>T51</f>
        <v>5297063345.2499952</v>
      </c>
      <c r="D6" s="21">
        <f>T30</f>
        <v>10701294062.60288</v>
      </c>
      <c r="E6" s="21">
        <f>T9</f>
        <v>2958255094.2838349</v>
      </c>
      <c r="F6" s="21">
        <f>Z51</f>
        <v>107538913.3986097</v>
      </c>
      <c r="G6" s="21">
        <f>Z30</f>
        <v>38063082.168644741</v>
      </c>
      <c r="H6" s="21">
        <f>Z9</f>
        <v>99414718.930848345</v>
      </c>
      <c r="I6" s="21">
        <f>AF51</f>
        <v>8896836.048522586</v>
      </c>
      <c r="J6" s="21">
        <f>AF30</f>
        <v>76337482.191070095</v>
      </c>
      <c r="K6" s="21">
        <f>AF9</f>
        <v>209384990.41448385</v>
      </c>
      <c r="L6" s="21">
        <f>AL51</f>
        <v>286572569.00345337</v>
      </c>
      <c r="M6" s="21">
        <f>AL30</f>
        <v>144422062.67020151</v>
      </c>
      <c r="N6" s="21">
        <f>AL9</f>
        <v>482703602.33799124</v>
      </c>
      <c r="P6" s="3" t="s">
        <v>8</v>
      </c>
      <c r="Q6" s="3" t="s">
        <v>15</v>
      </c>
      <c r="R6" s="3">
        <v>7</v>
      </c>
      <c r="S6" s="18">
        <v>3301789383.1305809</v>
      </c>
      <c r="T6" s="20"/>
      <c r="U6" s="8"/>
      <c r="V6" s="3" t="s">
        <v>8</v>
      </c>
      <c r="W6" s="3" t="s">
        <v>15</v>
      </c>
      <c r="X6" s="3">
        <v>7</v>
      </c>
      <c r="Y6" s="18">
        <v>100094445.06987651</v>
      </c>
      <c r="Z6" s="20"/>
      <c r="AA6" s="7"/>
      <c r="AB6" s="3" t="s">
        <v>8</v>
      </c>
      <c r="AC6" s="3" t="s">
        <v>15</v>
      </c>
      <c r="AD6" s="3">
        <v>7</v>
      </c>
      <c r="AE6" s="18">
        <v>225824600.1494078</v>
      </c>
      <c r="AF6" s="20"/>
      <c r="AH6" s="3" t="s">
        <v>8</v>
      </c>
      <c r="AI6" s="3" t="s">
        <v>15</v>
      </c>
      <c r="AJ6" s="3">
        <v>7</v>
      </c>
      <c r="AK6" s="18">
        <v>445236337.06001318</v>
      </c>
      <c r="AL6" s="20"/>
    </row>
    <row r="7" spans="1:38" x14ac:dyDescent="0.2">
      <c r="A7" t="s">
        <v>1</v>
      </c>
      <c r="B7" t="s">
        <v>4</v>
      </c>
      <c r="C7">
        <v>9</v>
      </c>
      <c r="D7">
        <v>7</v>
      </c>
      <c r="E7">
        <v>8</v>
      </c>
      <c r="F7">
        <v>9</v>
      </c>
      <c r="G7">
        <v>7</v>
      </c>
      <c r="H7">
        <v>8</v>
      </c>
      <c r="I7">
        <v>9</v>
      </c>
      <c r="J7">
        <v>7</v>
      </c>
      <c r="K7">
        <v>8</v>
      </c>
      <c r="L7">
        <v>9</v>
      </c>
      <c r="M7">
        <v>7</v>
      </c>
      <c r="N7">
        <v>8</v>
      </c>
      <c r="P7" s="3" t="s">
        <v>8</v>
      </c>
      <c r="Q7" s="3" t="s">
        <v>15</v>
      </c>
      <c r="R7" s="3">
        <v>8</v>
      </c>
      <c r="S7" s="18">
        <v>1591837916.000515</v>
      </c>
      <c r="T7" s="20"/>
      <c r="U7" s="8"/>
      <c r="V7" s="3" t="s">
        <v>8</v>
      </c>
      <c r="W7" s="3" t="s">
        <v>15</v>
      </c>
      <c r="X7" s="3">
        <v>8</v>
      </c>
      <c r="Y7" s="18">
        <v>67663118.045402452</v>
      </c>
      <c r="Z7" s="20"/>
      <c r="AA7" s="7"/>
      <c r="AB7" s="3" t="s">
        <v>8</v>
      </c>
      <c r="AC7" s="3" t="s">
        <v>15</v>
      </c>
      <c r="AD7" s="3">
        <v>8</v>
      </c>
      <c r="AE7" s="18">
        <v>137097671.70844629</v>
      </c>
      <c r="AF7" s="20"/>
      <c r="AH7" s="3" t="s">
        <v>8</v>
      </c>
      <c r="AI7" s="3" t="s">
        <v>15</v>
      </c>
      <c r="AJ7" s="3">
        <v>8</v>
      </c>
      <c r="AK7" s="18">
        <v>499788843.36944729</v>
      </c>
      <c r="AL7" s="20"/>
    </row>
    <row r="8" spans="1:38" x14ac:dyDescent="0.2">
      <c r="B8" t="s">
        <v>5</v>
      </c>
      <c r="C8" s="21">
        <f>T60</f>
        <v>6242513415.9497347</v>
      </c>
      <c r="D8" s="21">
        <f>T35</f>
        <v>7500636966.9079781</v>
      </c>
      <c r="E8" s="21">
        <f>T17</f>
        <v>2331915199.8051529</v>
      </c>
      <c r="F8" s="21">
        <f>Z60</f>
        <v>97661470.330676273</v>
      </c>
      <c r="G8" s="21">
        <f>Z35</f>
        <v>26969527.422863919</v>
      </c>
      <c r="H8" s="21">
        <f>Z17</f>
        <v>73537001.32027331</v>
      </c>
      <c r="I8" s="21">
        <f>AF60</f>
        <v>8114395.5468643177</v>
      </c>
      <c r="J8" s="21">
        <f>AF35</f>
        <v>75855744.076522678</v>
      </c>
      <c r="K8" s="21">
        <f>AF17</f>
        <v>155797709.4217487</v>
      </c>
      <c r="L8" s="21">
        <f>AL60</f>
        <v>310428177.24076128</v>
      </c>
      <c r="M8" s="21">
        <f>AL35</f>
        <v>135029046.8320882</v>
      </c>
      <c r="N8" s="21">
        <f>AL17</f>
        <v>414426725.8715893</v>
      </c>
      <c r="P8" s="3" t="s">
        <v>8</v>
      </c>
      <c r="Q8" s="3" t="s">
        <v>15</v>
      </c>
      <c r="R8" s="3">
        <v>9</v>
      </c>
      <c r="S8" s="18">
        <v>4607982148.7343674</v>
      </c>
      <c r="T8" s="20"/>
      <c r="U8" s="8"/>
      <c r="V8" s="3" t="s">
        <v>8</v>
      </c>
      <c r="W8" s="3" t="s">
        <v>15</v>
      </c>
      <c r="X8" s="3">
        <v>9</v>
      </c>
      <c r="Y8" s="18">
        <v>144095293.41460001</v>
      </c>
      <c r="Z8" s="20"/>
      <c r="AA8" s="7"/>
      <c r="AB8" s="3" t="s">
        <v>8</v>
      </c>
      <c r="AC8" s="3" t="s">
        <v>15</v>
      </c>
      <c r="AD8" s="3">
        <v>9</v>
      </c>
      <c r="AE8" s="18">
        <v>285070495.74452102</v>
      </c>
      <c r="AF8" s="20"/>
      <c r="AH8" s="3" t="s">
        <v>8</v>
      </c>
      <c r="AI8" s="3" t="s">
        <v>15</v>
      </c>
      <c r="AJ8" s="3">
        <v>9</v>
      </c>
      <c r="AK8" s="18">
        <v>636649724.76137912</v>
      </c>
      <c r="AL8" s="20"/>
    </row>
    <row r="9" spans="1:38" x14ac:dyDescent="0.2">
      <c r="A9" t="s">
        <v>3</v>
      </c>
      <c r="B9" t="s">
        <v>2</v>
      </c>
      <c r="C9" s="2">
        <f>((C4-C6)/C4)*100</f>
        <v>4.4457440886623631</v>
      </c>
      <c r="D9" s="2">
        <f>((D4-D6)/D4)*100</f>
        <v>19.334445554558744</v>
      </c>
      <c r="E9" s="2">
        <f>((E4-E6)/E4)*100</f>
        <v>0.30729163176615493</v>
      </c>
      <c r="F9" s="2">
        <f>((F4-F6)/F4)*100</f>
        <v>7.6533685188949594</v>
      </c>
      <c r="G9" s="2">
        <f>((G4-G6)/G4)*100</f>
        <v>16.878841314420917</v>
      </c>
      <c r="H9" s="2">
        <f>((H4-H6)/H4)*100</f>
        <v>-3.5522612066940296</v>
      </c>
      <c r="I9" s="2">
        <f>((I4-I6)/I4)*100</f>
        <v>19.468178386448614</v>
      </c>
      <c r="J9" s="2">
        <f>((J4-J6)/J4)*100</f>
        <v>30.522640931054479</v>
      </c>
      <c r="K9" s="2">
        <f>((K4-K6)/K4)*100</f>
        <v>-4.1708698184057997</v>
      </c>
      <c r="L9" s="2">
        <f>((L4-L6)/L4)*100</f>
        <v>-0.57766018713096545</v>
      </c>
      <c r="M9" s="2">
        <f>((M4-M6)/M4)*100</f>
        <v>28.319200230836955</v>
      </c>
      <c r="N9" s="2">
        <f>((N4-N6)/N4)*100</f>
        <v>-4.9943643875412017E-2</v>
      </c>
      <c r="P9" s="3" t="s">
        <v>8</v>
      </c>
      <c r="Q9" s="3" t="s">
        <v>16</v>
      </c>
      <c r="R9" s="3">
        <v>1</v>
      </c>
      <c r="S9" s="18">
        <v>2464846547.0208998</v>
      </c>
      <c r="T9" s="20">
        <f>MEDIAN(S9:S16)</f>
        <v>2958255094.2838349</v>
      </c>
      <c r="U9" s="8"/>
      <c r="V9" s="3" t="s">
        <v>8</v>
      </c>
      <c r="W9" s="3" t="s">
        <v>16</v>
      </c>
      <c r="X9" s="3">
        <v>1</v>
      </c>
      <c r="Y9" s="18">
        <v>77368506.394866139</v>
      </c>
      <c r="Z9" s="20">
        <f>MEDIAN(Y9:Y16)</f>
        <v>99414718.930848345</v>
      </c>
      <c r="AA9" s="7"/>
      <c r="AB9" s="3" t="s">
        <v>8</v>
      </c>
      <c r="AC9" s="3" t="s">
        <v>16</v>
      </c>
      <c r="AD9" s="3">
        <v>1</v>
      </c>
      <c r="AE9" s="18">
        <v>156484357.15075639</v>
      </c>
      <c r="AF9" s="20">
        <f>MEDIAN(AE9:AE16)</f>
        <v>209384990.41448385</v>
      </c>
      <c r="AH9" s="3" t="s">
        <v>8</v>
      </c>
      <c r="AI9" s="3" t="s">
        <v>16</v>
      </c>
      <c r="AJ9" s="3">
        <v>1</v>
      </c>
      <c r="AK9" s="18">
        <v>410979266.45779681</v>
      </c>
      <c r="AL9" s="20">
        <f>MEDIAN(AK9:AK16)</f>
        <v>482703602.33799124</v>
      </c>
    </row>
    <row r="10" spans="1:38" x14ac:dyDescent="0.2">
      <c r="B10" t="s">
        <v>1</v>
      </c>
      <c r="C10" s="2">
        <f>((C4-C8)/C4)*100</f>
        <v>-12.609324374516733</v>
      </c>
      <c r="D10" s="2">
        <f>((D4-D8)/D4)*100</f>
        <v>43.460759410022234</v>
      </c>
      <c r="E10" s="2">
        <f>((E4-E8)/E4)*100</f>
        <v>21.414842687896456</v>
      </c>
      <c r="F10" s="2">
        <f>((F4-F8)/F4)*100</f>
        <v>16.135401358384634</v>
      </c>
      <c r="G10" s="2">
        <f>((G4-G8)/G4)*100</f>
        <v>41.104654671459393</v>
      </c>
      <c r="H10" s="2">
        <f>((H4-H8)/H4)*100</f>
        <v>23.402461416495157</v>
      </c>
      <c r="I10" s="2">
        <f>((I4-I8)/I4)*100</f>
        <v>26.550624163700519</v>
      </c>
      <c r="J10" s="2">
        <f>((J4-J8)/J4)*100</f>
        <v>30.961087301054391</v>
      </c>
      <c r="K10" s="2">
        <f>((K4-K8)/K4)*100</f>
        <v>22.489272635770817</v>
      </c>
      <c r="L10" s="2">
        <f>((L4-L8)/L4)*100</f>
        <v>-8.9502035439250456</v>
      </c>
      <c r="M10" s="2">
        <f>((M4-M8)/M4)*100</f>
        <v>32.98122260520163</v>
      </c>
      <c r="N10" s="2">
        <f>((N4-N8)/N4)*100</f>
        <v>14.101800013219137</v>
      </c>
      <c r="P10" s="3" t="s">
        <v>8</v>
      </c>
      <c r="Q10" s="3" t="s">
        <v>16</v>
      </c>
      <c r="R10" s="3">
        <v>2</v>
      </c>
      <c r="S10" s="18">
        <v>2037916828.191844</v>
      </c>
      <c r="T10" s="15"/>
      <c r="U10" s="8"/>
      <c r="V10" s="3" t="s">
        <v>8</v>
      </c>
      <c r="W10" s="3" t="s">
        <v>16</v>
      </c>
      <c r="X10" s="3">
        <v>2</v>
      </c>
      <c r="Y10" s="18">
        <v>68670711.498302355</v>
      </c>
      <c r="Z10" s="15"/>
      <c r="AA10" s="7"/>
      <c r="AB10" s="3" t="s">
        <v>8</v>
      </c>
      <c r="AC10" s="3" t="s">
        <v>16</v>
      </c>
      <c r="AD10" s="3">
        <v>2</v>
      </c>
      <c r="AE10" s="18">
        <v>145941398.0583083</v>
      </c>
      <c r="AF10" s="15"/>
      <c r="AH10" s="3" t="s">
        <v>8</v>
      </c>
      <c r="AI10" s="3" t="s">
        <v>16</v>
      </c>
      <c r="AJ10" s="3">
        <v>2</v>
      </c>
      <c r="AK10" s="18">
        <v>320056624.91221488</v>
      </c>
      <c r="AL10" s="15"/>
    </row>
    <row r="11" spans="1:38" x14ac:dyDescent="0.2">
      <c r="P11" s="3" t="s">
        <v>8</v>
      </c>
      <c r="Q11" s="3" t="s">
        <v>16</v>
      </c>
      <c r="R11" s="3">
        <v>3</v>
      </c>
      <c r="S11" s="18">
        <v>1628414221.152401</v>
      </c>
      <c r="T11" s="15"/>
      <c r="U11" s="8"/>
      <c r="V11" s="3" t="s">
        <v>8</v>
      </c>
      <c r="W11" s="3" t="s">
        <v>16</v>
      </c>
      <c r="X11" s="3">
        <v>3</v>
      </c>
      <c r="Y11" s="18">
        <v>58608582.701483332</v>
      </c>
      <c r="Z11" s="15"/>
      <c r="AA11" s="7"/>
      <c r="AB11" s="3" t="s">
        <v>8</v>
      </c>
      <c r="AC11" s="3" t="s">
        <v>16</v>
      </c>
      <c r="AD11" s="3">
        <v>3</v>
      </c>
      <c r="AE11" s="18">
        <v>129412759.1445591</v>
      </c>
      <c r="AF11" s="15"/>
      <c r="AH11" s="3" t="s">
        <v>8</v>
      </c>
      <c r="AI11" s="3" t="s">
        <v>16</v>
      </c>
      <c r="AJ11" s="3">
        <v>3</v>
      </c>
      <c r="AK11" s="18">
        <v>352697871.20667768</v>
      </c>
      <c r="AL11" s="15"/>
    </row>
    <row r="12" spans="1:38" x14ac:dyDescent="0.2">
      <c r="P12" s="3" t="s">
        <v>8</v>
      </c>
      <c r="Q12" s="3" t="s">
        <v>16</v>
      </c>
      <c r="R12" s="3">
        <v>4</v>
      </c>
      <c r="S12" s="18">
        <v>3154853061.7684741</v>
      </c>
      <c r="T12" s="15"/>
      <c r="U12" s="8"/>
      <c r="V12" s="3" t="s">
        <v>8</v>
      </c>
      <c r="W12" s="3" t="s">
        <v>16</v>
      </c>
      <c r="X12" s="3">
        <v>4</v>
      </c>
      <c r="Y12" s="18">
        <v>110979342.9729269</v>
      </c>
      <c r="Z12" s="15"/>
      <c r="AA12" s="7"/>
      <c r="AB12" s="3" t="s">
        <v>8</v>
      </c>
      <c r="AC12" s="3" t="s">
        <v>16</v>
      </c>
      <c r="AD12" s="3">
        <v>4</v>
      </c>
      <c r="AE12" s="18">
        <v>230921772.24930701</v>
      </c>
      <c r="AF12" s="15"/>
      <c r="AH12" s="3" t="s">
        <v>8</v>
      </c>
      <c r="AI12" s="3" t="s">
        <v>16</v>
      </c>
      <c r="AJ12" s="3">
        <v>4</v>
      </c>
      <c r="AK12" s="18">
        <v>521866506.83873022</v>
      </c>
      <c r="AL12" s="15"/>
    </row>
    <row r="13" spans="1:38" x14ac:dyDescent="0.2">
      <c r="P13" s="3" t="s">
        <v>8</v>
      </c>
      <c r="Q13" s="3" t="s">
        <v>16</v>
      </c>
      <c r="R13" s="3">
        <v>5</v>
      </c>
      <c r="S13" s="18">
        <v>3138694955.2428789</v>
      </c>
      <c r="T13" s="15"/>
      <c r="U13" s="8"/>
      <c r="V13" s="3" t="s">
        <v>8</v>
      </c>
      <c r="W13" s="3" t="s">
        <v>16</v>
      </c>
      <c r="X13" s="3">
        <v>5</v>
      </c>
      <c r="Y13" s="18">
        <v>113529812.9983032</v>
      </c>
      <c r="Z13" s="15"/>
      <c r="AA13" s="7"/>
      <c r="AB13" s="3" t="s">
        <v>8</v>
      </c>
      <c r="AC13" s="3" t="s">
        <v>16</v>
      </c>
      <c r="AD13" s="3">
        <v>5</v>
      </c>
      <c r="AE13" s="18">
        <v>232471440.18394661</v>
      </c>
      <c r="AF13" s="15"/>
      <c r="AH13" s="3" t="s">
        <v>8</v>
      </c>
      <c r="AI13" s="3" t="s">
        <v>16</v>
      </c>
      <c r="AJ13" s="3">
        <v>5</v>
      </c>
      <c r="AK13" s="18">
        <v>507800454.83661449</v>
      </c>
      <c r="AL13" s="15"/>
    </row>
    <row r="14" spans="1:38" x14ac:dyDescent="0.2">
      <c r="P14" s="3" t="s">
        <v>8</v>
      </c>
      <c r="Q14" s="3" t="s">
        <v>16</v>
      </c>
      <c r="R14" s="3">
        <v>7</v>
      </c>
      <c r="S14" s="18">
        <v>5002526510.1846857</v>
      </c>
      <c r="T14" s="15"/>
      <c r="U14" s="8"/>
      <c r="V14" s="3" t="s">
        <v>8</v>
      </c>
      <c r="W14" s="3" t="s">
        <v>16</v>
      </c>
      <c r="X14" s="3">
        <v>7</v>
      </c>
      <c r="Y14" s="18">
        <v>157907638.3915427</v>
      </c>
      <c r="Z14" s="15"/>
      <c r="AA14" s="7"/>
      <c r="AB14" s="3" t="s">
        <v>8</v>
      </c>
      <c r="AC14" s="3" t="s">
        <v>16</v>
      </c>
      <c r="AD14" s="3">
        <v>7</v>
      </c>
      <c r="AE14" s="18">
        <v>322598189.10062742</v>
      </c>
      <c r="AF14" s="15"/>
      <c r="AH14" s="3" t="s">
        <v>8</v>
      </c>
      <c r="AI14" s="3" t="s">
        <v>16</v>
      </c>
      <c r="AJ14" s="3">
        <v>7</v>
      </c>
      <c r="AK14" s="18">
        <v>771300047.60239089</v>
      </c>
      <c r="AL14" s="15"/>
    </row>
    <row r="15" spans="1:38" x14ac:dyDescent="0.2">
      <c r="P15" s="3" t="s">
        <v>8</v>
      </c>
      <c r="Q15" s="3" t="s">
        <v>16</v>
      </c>
      <c r="R15" s="3">
        <v>8</v>
      </c>
      <c r="S15" s="18">
        <v>2777815233.324791</v>
      </c>
      <c r="T15" s="15"/>
      <c r="U15" s="8"/>
      <c r="V15" s="3" t="s">
        <v>8</v>
      </c>
      <c r="W15" s="3" t="s">
        <v>16</v>
      </c>
      <c r="X15" s="3">
        <v>8</v>
      </c>
      <c r="Y15" s="18">
        <v>87850094.888769791</v>
      </c>
      <c r="Z15" s="15"/>
      <c r="AA15" s="7"/>
      <c r="AB15" s="3" t="s">
        <v>8</v>
      </c>
      <c r="AC15" s="3" t="s">
        <v>16</v>
      </c>
      <c r="AD15" s="3">
        <v>8</v>
      </c>
      <c r="AE15" s="18">
        <v>187848208.57966071</v>
      </c>
      <c r="AF15" s="15"/>
      <c r="AH15" s="3" t="s">
        <v>8</v>
      </c>
      <c r="AI15" s="3" t="s">
        <v>16</v>
      </c>
      <c r="AJ15" s="3">
        <v>8</v>
      </c>
      <c r="AK15" s="18">
        <v>457606749.83936799</v>
      </c>
      <c r="AL15" s="15"/>
    </row>
    <row r="16" spans="1:38" x14ac:dyDescent="0.2">
      <c r="P16" s="3" t="s">
        <v>8</v>
      </c>
      <c r="Q16" s="3" t="s">
        <v>16</v>
      </c>
      <c r="R16" s="3">
        <v>9</v>
      </c>
      <c r="S16" s="18">
        <v>4484413434.5477114</v>
      </c>
      <c r="T16" s="15"/>
      <c r="U16" s="8"/>
      <c r="V16" s="3" t="s">
        <v>8</v>
      </c>
      <c r="W16" s="3" t="s">
        <v>16</v>
      </c>
      <c r="X16" s="3">
        <v>9</v>
      </c>
      <c r="Y16" s="18">
        <v>128783859.70374461</v>
      </c>
      <c r="Z16" s="15"/>
      <c r="AA16" s="7"/>
      <c r="AB16" s="3" t="s">
        <v>8</v>
      </c>
      <c r="AC16" s="3" t="s">
        <v>16</v>
      </c>
      <c r="AD16" s="3">
        <v>9</v>
      </c>
      <c r="AE16" s="18">
        <v>264524031.55086479</v>
      </c>
      <c r="AF16" s="15"/>
      <c r="AH16" s="3" t="s">
        <v>8</v>
      </c>
      <c r="AI16" s="3" t="s">
        <v>16</v>
      </c>
      <c r="AJ16" s="3">
        <v>9</v>
      </c>
      <c r="AK16" s="18">
        <v>632527839.49198878</v>
      </c>
      <c r="AL16" s="15"/>
    </row>
    <row r="17" spans="16:38" x14ac:dyDescent="0.2">
      <c r="P17" s="3" t="s">
        <v>8</v>
      </c>
      <c r="Q17" s="3" t="s">
        <v>1</v>
      </c>
      <c r="R17" s="3">
        <v>1</v>
      </c>
      <c r="S17" s="18">
        <v>299160776.90081292</v>
      </c>
      <c r="T17" s="20">
        <f>MEDIAN(S17:S24)</f>
        <v>2331915199.8051529</v>
      </c>
      <c r="U17" s="8"/>
      <c r="V17" s="3" t="s">
        <v>8</v>
      </c>
      <c r="W17" s="3" t="s">
        <v>1</v>
      </c>
      <c r="X17" s="3">
        <v>1</v>
      </c>
      <c r="Y17" s="18">
        <v>9788445.6460616272</v>
      </c>
      <c r="Z17" s="20">
        <f>MEDIAN(Y17:Y24)</f>
        <v>73537001.32027331</v>
      </c>
      <c r="AA17" s="7"/>
      <c r="AB17" s="3" t="s">
        <v>8</v>
      </c>
      <c r="AC17" s="3" t="s">
        <v>1</v>
      </c>
      <c r="AD17" s="3">
        <v>1</v>
      </c>
      <c r="AE17" s="18">
        <v>22571239.18492838</v>
      </c>
      <c r="AF17" s="20">
        <f>MEDIAN(AE17:AE24)</f>
        <v>155797709.4217487</v>
      </c>
      <c r="AH17" s="3" t="s">
        <v>8</v>
      </c>
      <c r="AI17" s="3" t="s">
        <v>1</v>
      </c>
      <c r="AJ17" s="3">
        <v>1</v>
      </c>
      <c r="AK17" s="18">
        <v>59987746.870452873</v>
      </c>
      <c r="AL17" s="20">
        <f>MEDIAN(AK17:AK24)</f>
        <v>414426725.8715893</v>
      </c>
    </row>
    <row r="18" spans="16:38" x14ac:dyDescent="0.2">
      <c r="P18" s="3" t="s">
        <v>8</v>
      </c>
      <c r="Q18" s="3" t="s">
        <v>1</v>
      </c>
      <c r="R18" s="3">
        <v>2</v>
      </c>
      <c r="S18" s="18">
        <v>1217571355.9593501</v>
      </c>
      <c r="T18" s="15"/>
      <c r="U18" s="8"/>
      <c r="V18" s="3" t="s">
        <v>8</v>
      </c>
      <c r="W18" s="3" t="s">
        <v>1</v>
      </c>
      <c r="X18" s="3">
        <v>2</v>
      </c>
      <c r="Y18" s="18">
        <v>43442641.992829129</v>
      </c>
      <c r="Z18" s="15"/>
      <c r="AA18" s="7"/>
      <c r="AB18" s="3" t="s">
        <v>8</v>
      </c>
      <c r="AC18" s="3" t="s">
        <v>1</v>
      </c>
      <c r="AD18" s="3">
        <v>2</v>
      </c>
      <c r="AE18" s="18">
        <v>95690354.077210009</v>
      </c>
      <c r="AF18" s="15"/>
      <c r="AH18" s="3" t="s">
        <v>8</v>
      </c>
      <c r="AI18" s="3" t="s">
        <v>1</v>
      </c>
      <c r="AJ18" s="3">
        <v>2</v>
      </c>
      <c r="AK18" s="18">
        <v>242700015.7756792</v>
      </c>
      <c r="AL18" s="15"/>
    </row>
    <row r="19" spans="16:38" x14ac:dyDescent="0.2">
      <c r="P19" s="3" t="s">
        <v>8</v>
      </c>
      <c r="Q19" s="3" t="s">
        <v>1</v>
      </c>
      <c r="R19" s="3">
        <v>3</v>
      </c>
      <c r="S19" s="18">
        <v>2182935040.6110072</v>
      </c>
      <c r="T19" s="15"/>
      <c r="U19" s="8"/>
      <c r="V19" s="3" t="s">
        <v>8</v>
      </c>
      <c r="W19" s="3" t="s">
        <v>1</v>
      </c>
      <c r="X19" s="3">
        <v>3</v>
      </c>
      <c r="Y19" s="18">
        <v>76950880.240305454</v>
      </c>
      <c r="Z19" s="15"/>
      <c r="AA19" s="7"/>
      <c r="AB19" s="3" t="s">
        <v>8</v>
      </c>
      <c r="AC19" s="3" t="s">
        <v>1</v>
      </c>
      <c r="AD19" s="3">
        <v>3</v>
      </c>
      <c r="AE19" s="18">
        <v>159914958.3609421</v>
      </c>
      <c r="AF19" s="15"/>
      <c r="AH19" s="3" t="s">
        <v>8</v>
      </c>
      <c r="AI19" s="3" t="s">
        <v>1</v>
      </c>
      <c r="AJ19" s="3">
        <v>3</v>
      </c>
      <c r="AK19" s="18">
        <v>367553486.39810479</v>
      </c>
      <c r="AL19" s="15"/>
    </row>
    <row r="20" spans="16:38" x14ac:dyDescent="0.2">
      <c r="P20" s="3" t="s">
        <v>8</v>
      </c>
      <c r="Q20" s="3" t="s">
        <v>1</v>
      </c>
      <c r="R20" s="3">
        <v>4</v>
      </c>
      <c r="S20" s="18">
        <v>2955182424.1693292</v>
      </c>
      <c r="T20" s="15"/>
      <c r="U20" s="8"/>
      <c r="V20" s="3" t="s">
        <v>8</v>
      </c>
      <c r="W20" s="3" t="s">
        <v>1</v>
      </c>
      <c r="X20" s="3">
        <v>4</v>
      </c>
      <c r="Y20" s="18">
        <v>110378626.95451979</v>
      </c>
      <c r="Z20" s="15"/>
      <c r="AA20" s="7"/>
      <c r="AB20" s="3" t="s">
        <v>8</v>
      </c>
      <c r="AC20" s="3" t="s">
        <v>1</v>
      </c>
      <c r="AD20" s="3">
        <v>4</v>
      </c>
      <c r="AE20" s="18">
        <v>218179352.87258291</v>
      </c>
      <c r="AF20" s="15"/>
      <c r="AH20" s="3" t="s">
        <v>8</v>
      </c>
      <c r="AI20" s="3" t="s">
        <v>1</v>
      </c>
      <c r="AJ20" s="3">
        <v>4</v>
      </c>
      <c r="AK20" s="18">
        <v>584517831.66016805</v>
      </c>
      <c r="AL20" s="15"/>
    </row>
    <row r="21" spans="16:38" x14ac:dyDescent="0.2">
      <c r="P21" s="3" t="s">
        <v>8</v>
      </c>
      <c r="Q21" s="3" t="s">
        <v>1</v>
      </c>
      <c r="R21" s="3">
        <v>6</v>
      </c>
      <c r="S21" s="18">
        <v>1611884257.764158</v>
      </c>
      <c r="T21" s="15"/>
      <c r="U21" s="8"/>
      <c r="V21" s="3" t="s">
        <v>8</v>
      </c>
      <c r="W21" s="3" t="s">
        <v>1</v>
      </c>
      <c r="X21" s="3">
        <v>6</v>
      </c>
      <c r="Y21" s="18">
        <v>67613134.790944606</v>
      </c>
      <c r="Z21" s="15"/>
      <c r="AA21" s="7"/>
      <c r="AB21" s="3" t="s">
        <v>8</v>
      </c>
      <c r="AC21" s="3" t="s">
        <v>1</v>
      </c>
      <c r="AD21" s="3">
        <v>6</v>
      </c>
      <c r="AE21" s="18">
        <v>140162961.50703049</v>
      </c>
      <c r="AF21" s="15"/>
      <c r="AH21" s="3" t="s">
        <v>8</v>
      </c>
      <c r="AI21" s="3" t="s">
        <v>1</v>
      </c>
      <c r="AJ21" s="3">
        <v>6</v>
      </c>
      <c r="AK21" s="18">
        <v>357699243.7894606</v>
      </c>
      <c r="AL21" s="15"/>
    </row>
    <row r="22" spans="16:38" x14ac:dyDescent="0.2">
      <c r="P22" s="3" t="s">
        <v>8</v>
      </c>
      <c r="Q22" s="3" t="s">
        <v>1</v>
      </c>
      <c r="R22" s="3">
        <v>7</v>
      </c>
      <c r="S22" s="18">
        <v>3978032421.435668</v>
      </c>
      <c r="T22" s="15"/>
      <c r="U22" s="8"/>
      <c r="V22" s="3" t="s">
        <v>8</v>
      </c>
      <c r="W22" s="3" t="s">
        <v>1</v>
      </c>
      <c r="X22" s="3">
        <v>7</v>
      </c>
      <c r="Y22" s="18">
        <v>142539427.64136761</v>
      </c>
      <c r="Z22" s="15"/>
      <c r="AA22" s="7"/>
      <c r="AB22" s="3" t="s">
        <v>8</v>
      </c>
      <c r="AC22" s="3" t="s">
        <v>1</v>
      </c>
      <c r="AD22" s="3">
        <v>7</v>
      </c>
      <c r="AE22" s="18">
        <v>294198637.28858238</v>
      </c>
      <c r="AF22" s="15"/>
      <c r="AH22" s="3" t="s">
        <v>8</v>
      </c>
      <c r="AI22" s="3" t="s">
        <v>1</v>
      </c>
      <c r="AJ22" s="3">
        <v>7</v>
      </c>
      <c r="AK22" s="18">
        <v>749345523.68389714</v>
      </c>
      <c r="AL22" s="15"/>
    </row>
    <row r="23" spans="16:38" x14ac:dyDescent="0.2">
      <c r="P23" s="3" t="s">
        <v>8</v>
      </c>
      <c r="Q23" s="3" t="s">
        <v>1</v>
      </c>
      <c r="R23" s="3">
        <v>8</v>
      </c>
      <c r="S23" s="18">
        <v>2480895358.999299</v>
      </c>
      <c r="T23" s="15"/>
      <c r="U23" s="8"/>
      <c r="V23" s="3" t="s">
        <v>8</v>
      </c>
      <c r="W23" s="3" t="s">
        <v>1</v>
      </c>
      <c r="X23" s="3">
        <v>8</v>
      </c>
      <c r="Y23" s="18">
        <v>70123122.400241181</v>
      </c>
      <c r="Z23" s="15"/>
      <c r="AA23" s="7"/>
      <c r="AB23" s="3" t="s">
        <v>8</v>
      </c>
      <c r="AC23" s="3" t="s">
        <v>1</v>
      </c>
      <c r="AD23" s="3">
        <v>8</v>
      </c>
      <c r="AE23" s="18">
        <v>151680460.4825553</v>
      </c>
      <c r="AF23" s="15"/>
      <c r="AH23" s="3" t="s">
        <v>8</v>
      </c>
      <c r="AI23" s="3" t="s">
        <v>1</v>
      </c>
      <c r="AJ23" s="3">
        <v>8</v>
      </c>
      <c r="AK23" s="18">
        <v>461299965.34507382</v>
      </c>
      <c r="AL23" s="15"/>
    </row>
    <row r="24" spans="16:38" x14ac:dyDescent="0.2">
      <c r="P24" s="3" t="s">
        <v>8</v>
      </c>
      <c r="Q24" s="3" t="s">
        <v>1</v>
      </c>
      <c r="R24" s="3">
        <v>9</v>
      </c>
      <c r="S24" s="18">
        <v>4614001373.1748257</v>
      </c>
      <c r="T24" s="15"/>
      <c r="U24" s="8"/>
      <c r="V24" s="3" t="s">
        <v>8</v>
      </c>
      <c r="W24" s="3" t="s">
        <v>1</v>
      </c>
      <c r="X24" s="3">
        <v>9</v>
      </c>
      <c r="Y24" s="18">
        <v>137545838.80640891</v>
      </c>
      <c r="Z24" s="15"/>
      <c r="AA24" s="7"/>
      <c r="AB24" s="3" t="s">
        <v>8</v>
      </c>
      <c r="AC24" s="3" t="s">
        <v>1</v>
      </c>
      <c r="AD24" s="3">
        <v>9</v>
      </c>
      <c r="AE24" s="18">
        <v>281471065.13396972</v>
      </c>
      <c r="AF24" s="15"/>
      <c r="AH24" s="3" t="s">
        <v>8</v>
      </c>
      <c r="AI24" s="3" t="s">
        <v>1</v>
      </c>
      <c r="AJ24" s="3">
        <v>9</v>
      </c>
      <c r="AK24" s="18">
        <v>704614556.13949823</v>
      </c>
      <c r="AL24" s="15"/>
    </row>
    <row r="25" spans="16:38" x14ac:dyDescent="0.2">
      <c r="P25" s="3" t="s">
        <v>7</v>
      </c>
      <c r="Q25" s="3" t="s">
        <v>15</v>
      </c>
      <c r="R25" s="3">
        <v>1</v>
      </c>
      <c r="S25" s="19">
        <v>10921681929.95052</v>
      </c>
      <c r="T25" s="20">
        <f>MEDIAN(S25:S29)</f>
        <v>13266249933.03775</v>
      </c>
      <c r="U25" s="8"/>
      <c r="V25" s="3" t="s">
        <v>7</v>
      </c>
      <c r="W25" s="3" t="s">
        <v>15</v>
      </c>
      <c r="X25" s="3">
        <v>1</v>
      </c>
      <c r="Y25" s="18">
        <v>43675053.027824499</v>
      </c>
      <c r="Z25" s="20">
        <f>MEDIAN(Y25:Y29)</f>
        <v>45792290.158785298</v>
      </c>
      <c r="AA25" s="7"/>
      <c r="AB25" s="3" t="s">
        <v>7</v>
      </c>
      <c r="AC25" s="3" t="s">
        <v>15</v>
      </c>
      <c r="AD25" s="3">
        <v>1</v>
      </c>
      <c r="AE25" s="18">
        <v>100691855.5131164</v>
      </c>
      <c r="AF25" s="20">
        <f>MEDIAN(AE25:AE29)</f>
        <v>109873897.3588748</v>
      </c>
      <c r="AH25" s="3" t="s">
        <v>7</v>
      </c>
      <c r="AI25" s="3" t="s">
        <v>15</v>
      </c>
      <c r="AJ25" s="3">
        <v>1</v>
      </c>
      <c r="AK25" s="18">
        <v>226485938.81874409</v>
      </c>
      <c r="AL25" s="20">
        <f>MEDIAN(AK25:AK29)</f>
        <v>201479424.24650741</v>
      </c>
    </row>
    <row r="26" spans="16:38" x14ac:dyDescent="0.2">
      <c r="P26" s="3" t="s">
        <v>7</v>
      </c>
      <c r="Q26" s="3" t="s">
        <v>15</v>
      </c>
      <c r="R26" s="3">
        <v>2</v>
      </c>
      <c r="S26" s="19">
        <v>13922198287.0247</v>
      </c>
      <c r="T26" s="20"/>
      <c r="U26" s="8"/>
      <c r="V26" s="3" t="s">
        <v>7</v>
      </c>
      <c r="W26" s="3" t="s">
        <v>15</v>
      </c>
      <c r="X26" s="3">
        <v>2</v>
      </c>
      <c r="Y26" s="18">
        <v>51243445.723454893</v>
      </c>
      <c r="Z26" s="20"/>
      <c r="AA26" s="7"/>
      <c r="AB26" s="3" t="s">
        <v>7</v>
      </c>
      <c r="AC26" s="3" t="s">
        <v>15</v>
      </c>
      <c r="AD26" s="3">
        <v>2</v>
      </c>
      <c r="AE26" s="18">
        <v>109873897.3588748</v>
      </c>
      <c r="AF26" s="20"/>
      <c r="AH26" s="3" t="s">
        <v>7</v>
      </c>
      <c r="AI26" s="3" t="s">
        <v>15</v>
      </c>
      <c r="AJ26" s="3">
        <v>2</v>
      </c>
      <c r="AK26" s="18">
        <v>233061662.00288931</v>
      </c>
      <c r="AL26" s="20"/>
    </row>
    <row r="27" spans="16:38" x14ac:dyDescent="0.2">
      <c r="P27" s="3" t="s">
        <v>7</v>
      </c>
      <c r="Q27" s="3" t="s">
        <v>15</v>
      </c>
      <c r="R27" s="3">
        <v>3</v>
      </c>
      <c r="S27" s="19">
        <v>13266249933.03775</v>
      </c>
      <c r="T27" s="20"/>
      <c r="U27" s="8"/>
      <c r="V27" s="3" t="s">
        <v>7</v>
      </c>
      <c r="W27" s="3" t="s">
        <v>15</v>
      </c>
      <c r="X27" s="3">
        <v>3</v>
      </c>
      <c r="Y27" s="18">
        <v>51486822.979709573</v>
      </c>
      <c r="Z27" s="20"/>
      <c r="AA27" s="7"/>
      <c r="AB27" s="3" t="s">
        <v>7</v>
      </c>
      <c r="AC27" s="3" t="s">
        <v>15</v>
      </c>
      <c r="AD27" s="3">
        <v>3</v>
      </c>
      <c r="AE27" s="18">
        <v>95279667.142329603</v>
      </c>
      <c r="AF27" s="20"/>
      <c r="AH27" s="3" t="s">
        <v>7</v>
      </c>
      <c r="AI27" s="3" t="s">
        <v>15</v>
      </c>
      <c r="AJ27" s="3">
        <v>3</v>
      </c>
      <c r="AK27" s="18">
        <v>165892067.87626889</v>
      </c>
      <c r="AL27" s="20"/>
    </row>
    <row r="28" spans="16:38" x14ac:dyDescent="0.2">
      <c r="P28" s="3" t="s">
        <v>7</v>
      </c>
      <c r="Q28" s="3" t="s">
        <v>15</v>
      </c>
      <c r="R28" s="3">
        <v>4</v>
      </c>
      <c r="S28" s="19">
        <v>13694584123.53196</v>
      </c>
      <c r="T28" s="20"/>
      <c r="U28" s="8"/>
      <c r="V28" s="3" t="s">
        <v>7</v>
      </c>
      <c r="W28" s="3" t="s">
        <v>15</v>
      </c>
      <c r="X28" s="3">
        <v>4</v>
      </c>
      <c r="Y28" s="18">
        <v>39480854.587139867</v>
      </c>
      <c r="Z28" s="20"/>
      <c r="AA28" s="7"/>
      <c r="AB28" s="3" t="s">
        <v>7</v>
      </c>
      <c r="AC28" s="3" t="s">
        <v>15</v>
      </c>
      <c r="AD28" s="3">
        <v>4</v>
      </c>
      <c r="AE28" s="18">
        <v>135815144.7377829</v>
      </c>
      <c r="AF28" s="20"/>
      <c r="AH28" s="3" t="s">
        <v>7</v>
      </c>
      <c r="AI28" s="3" t="s">
        <v>15</v>
      </c>
      <c r="AJ28" s="3">
        <v>4</v>
      </c>
      <c r="AK28" s="18">
        <v>198492785.6388827</v>
      </c>
      <c r="AL28" s="20"/>
    </row>
    <row r="29" spans="16:38" x14ac:dyDescent="0.2">
      <c r="P29" s="3" t="s">
        <v>7</v>
      </c>
      <c r="Q29" s="3" t="s">
        <v>15</v>
      </c>
      <c r="R29" s="3">
        <v>5</v>
      </c>
      <c r="S29" s="19">
        <v>12282191725.629959</v>
      </c>
      <c r="T29" s="20"/>
      <c r="U29" s="8"/>
      <c r="V29" s="3" t="s">
        <v>7</v>
      </c>
      <c r="W29" s="3" t="s">
        <v>15</v>
      </c>
      <c r="X29" s="3">
        <v>5</v>
      </c>
      <c r="Y29" s="18">
        <v>45792290.158785298</v>
      </c>
      <c r="Z29" s="20"/>
      <c r="AA29" s="7"/>
      <c r="AB29" s="3" t="s">
        <v>7</v>
      </c>
      <c r="AC29" s="3" t="s">
        <v>15</v>
      </c>
      <c r="AD29" s="3">
        <v>5</v>
      </c>
      <c r="AE29" s="18">
        <v>126525254.5131603</v>
      </c>
      <c r="AF29" s="20"/>
      <c r="AH29" s="3" t="s">
        <v>7</v>
      </c>
      <c r="AI29" s="3" t="s">
        <v>15</v>
      </c>
      <c r="AJ29" s="3">
        <v>5</v>
      </c>
      <c r="AK29" s="18">
        <v>201479424.24650741</v>
      </c>
      <c r="AL29" s="20"/>
    </row>
    <row r="30" spans="16:38" x14ac:dyDescent="0.2">
      <c r="P30" s="3" t="s">
        <v>7</v>
      </c>
      <c r="Q30" s="3" t="s">
        <v>16</v>
      </c>
      <c r="R30" s="3">
        <v>1</v>
      </c>
      <c r="S30" s="19">
        <v>7745478693.0967751</v>
      </c>
      <c r="T30" s="20">
        <f>MEDIAN(S30:S34)</f>
        <v>10701294062.60288</v>
      </c>
      <c r="U30" s="6"/>
      <c r="V30" s="3" t="s">
        <v>7</v>
      </c>
      <c r="W30" s="3" t="s">
        <v>16</v>
      </c>
      <c r="X30" s="3">
        <v>1</v>
      </c>
      <c r="Y30" s="18">
        <v>24015284.91723939</v>
      </c>
      <c r="Z30" s="20">
        <f>MEDIAN(Y30:Y34)</f>
        <v>38063082.168644741</v>
      </c>
      <c r="AB30" s="3" t="s">
        <v>7</v>
      </c>
      <c r="AC30" s="3" t="s">
        <v>16</v>
      </c>
      <c r="AD30" s="3">
        <v>1</v>
      </c>
      <c r="AE30" s="18">
        <v>59456157.449530013</v>
      </c>
      <c r="AF30" s="20">
        <f>MEDIAN(AE30:AE34)</f>
        <v>76337482.191070095</v>
      </c>
      <c r="AH30" s="3" t="s">
        <v>7</v>
      </c>
      <c r="AI30" s="3" t="s">
        <v>16</v>
      </c>
      <c r="AJ30" s="3">
        <v>1</v>
      </c>
      <c r="AK30" s="18">
        <v>144422062.67020151</v>
      </c>
      <c r="AL30" s="20">
        <f>MEDIAN(AK30:AK34)</f>
        <v>144422062.67020151</v>
      </c>
    </row>
    <row r="31" spans="16:38" x14ac:dyDescent="0.2">
      <c r="P31" s="3" t="s">
        <v>7</v>
      </c>
      <c r="Q31" s="3" t="s">
        <v>16</v>
      </c>
      <c r="R31" s="3">
        <v>2</v>
      </c>
      <c r="S31" s="19">
        <v>22365979991.781441</v>
      </c>
      <c r="T31" s="20"/>
      <c r="U31" s="8"/>
      <c r="V31" s="3" t="s">
        <v>7</v>
      </c>
      <c r="W31" s="3" t="s">
        <v>16</v>
      </c>
      <c r="X31" s="3">
        <v>2</v>
      </c>
      <c r="Y31" s="18">
        <v>73594693.094473034</v>
      </c>
      <c r="Z31" s="20"/>
      <c r="AB31" s="3" t="s">
        <v>7</v>
      </c>
      <c r="AC31" s="3" t="s">
        <v>16</v>
      </c>
      <c r="AD31" s="3">
        <v>2</v>
      </c>
      <c r="AE31" s="18">
        <v>153571664.32073829</v>
      </c>
      <c r="AF31" s="20"/>
      <c r="AH31" s="3" t="s">
        <v>7</v>
      </c>
      <c r="AI31" s="3" t="s">
        <v>16</v>
      </c>
      <c r="AJ31" s="3">
        <v>2</v>
      </c>
      <c r="AK31" s="18">
        <v>382219015.70989949</v>
      </c>
      <c r="AL31" s="20"/>
    </row>
    <row r="32" spans="16:38" x14ac:dyDescent="0.2">
      <c r="P32" s="3" t="s">
        <v>7</v>
      </c>
      <c r="Q32" s="3" t="s">
        <v>16</v>
      </c>
      <c r="R32" s="3">
        <v>3</v>
      </c>
      <c r="S32" s="19">
        <v>10701294062.60288</v>
      </c>
      <c r="T32" s="20"/>
      <c r="U32" s="8"/>
      <c r="V32" s="3" t="s">
        <v>7</v>
      </c>
      <c r="W32" s="3" t="s">
        <v>16</v>
      </c>
      <c r="X32" s="3">
        <v>3</v>
      </c>
      <c r="Y32" s="18">
        <v>38063082.168644741</v>
      </c>
      <c r="Z32" s="20"/>
      <c r="AB32" s="3" t="s">
        <v>7</v>
      </c>
      <c r="AC32" s="3" t="s">
        <v>16</v>
      </c>
      <c r="AD32" s="3">
        <v>3</v>
      </c>
      <c r="AE32" s="18">
        <v>75579883.033567205</v>
      </c>
      <c r="AF32" s="20"/>
      <c r="AH32" s="3" t="s">
        <v>7</v>
      </c>
      <c r="AI32" s="3" t="s">
        <v>16</v>
      </c>
      <c r="AJ32" s="3">
        <v>3</v>
      </c>
      <c r="AK32" s="18">
        <v>124201335.5454167</v>
      </c>
      <c r="AL32" s="20"/>
    </row>
    <row r="33" spans="16:38" x14ac:dyDescent="0.2">
      <c r="P33" s="3" t="s">
        <v>7</v>
      </c>
      <c r="Q33" s="3" t="s">
        <v>16</v>
      </c>
      <c r="R33" s="3">
        <v>4</v>
      </c>
      <c r="S33" s="19">
        <v>10371102232.094311</v>
      </c>
      <c r="T33" s="20"/>
      <c r="U33" s="8"/>
      <c r="V33" s="3" t="s">
        <v>7</v>
      </c>
      <c r="W33" s="3" t="s">
        <v>16</v>
      </c>
      <c r="X33" s="3">
        <v>4</v>
      </c>
      <c r="Y33" s="18">
        <v>33766716.66366291</v>
      </c>
      <c r="Z33" s="20"/>
      <c r="AB33" s="3" t="s">
        <v>7</v>
      </c>
      <c r="AC33" s="3" t="s">
        <v>16</v>
      </c>
      <c r="AD33" s="3">
        <v>4</v>
      </c>
      <c r="AE33" s="18">
        <v>76337482.191070095</v>
      </c>
      <c r="AF33" s="20"/>
      <c r="AH33" s="3" t="s">
        <v>7</v>
      </c>
      <c r="AI33" s="3" t="s">
        <v>16</v>
      </c>
      <c r="AJ33" s="3">
        <v>4</v>
      </c>
      <c r="AK33" s="18">
        <v>103279527.1580167</v>
      </c>
      <c r="AL33" s="20"/>
    </row>
    <row r="34" spans="16:38" x14ac:dyDescent="0.2">
      <c r="P34" s="3" t="s">
        <v>7</v>
      </c>
      <c r="Q34" s="3" t="s">
        <v>16</v>
      </c>
      <c r="R34" s="3">
        <v>5</v>
      </c>
      <c r="S34" s="19">
        <v>13144882453.846121</v>
      </c>
      <c r="T34" s="20"/>
      <c r="U34" s="8"/>
      <c r="V34" s="3" t="s">
        <v>7</v>
      </c>
      <c r="W34" s="3" t="s">
        <v>16</v>
      </c>
      <c r="X34" s="3">
        <v>5</v>
      </c>
      <c r="Y34" s="18">
        <v>43736718.719463728</v>
      </c>
      <c r="Z34" s="20"/>
      <c r="AB34" s="3" t="s">
        <v>7</v>
      </c>
      <c r="AC34" s="3" t="s">
        <v>16</v>
      </c>
      <c r="AD34" s="3">
        <v>5</v>
      </c>
      <c r="AE34" s="18">
        <v>85335627.411685571</v>
      </c>
      <c r="AF34" s="20"/>
      <c r="AH34" s="3" t="s">
        <v>7</v>
      </c>
      <c r="AI34" s="3" t="s">
        <v>16</v>
      </c>
      <c r="AJ34" s="3">
        <v>5</v>
      </c>
      <c r="AK34" s="18">
        <v>160023109.030669</v>
      </c>
      <c r="AL34" s="20"/>
    </row>
    <row r="35" spans="16:38" x14ac:dyDescent="0.2">
      <c r="P35" s="3" t="s">
        <v>7</v>
      </c>
      <c r="Q35" s="3" t="s">
        <v>1</v>
      </c>
      <c r="R35" s="3">
        <v>1</v>
      </c>
      <c r="S35" s="19">
        <v>7189985041.3015633</v>
      </c>
      <c r="T35" s="20">
        <f>MEDIAN(S35:S41)</f>
        <v>7500636966.9079781</v>
      </c>
      <c r="U35" s="6"/>
      <c r="V35" s="3" t="s">
        <v>7</v>
      </c>
      <c r="W35" s="3" t="s">
        <v>1</v>
      </c>
      <c r="X35" s="3">
        <v>1</v>
      </c>
      <c r="Y35" s="18">
        <v>26989410.241096869</v>
      </c>
      <c r="Z35" s="20">
        <f>MEDIAN(Y35:Y41)</f>
        <v>26969527.422863919</v>
      </c>
      <c r="AB35" s="3" t="s">
        <v>7</v>
      </c>
      <c r="AC35" s="3" t="s">
        <v>1</v>
      </c>
      <c r="AD35" s="3">
        <v>1</v>
      </c>
      <c r="AE35" s="18">
        <v>75855744.076522678</v>
      </c>
      <c r="AF35" s="20">
        <f>MEDIAN(AE35:AE41)</f>
        <v>75855744.076522678</v>
      </c>
      <c r="AH35" s="3" t="s">
        <v>7</v>
      </c>
      <c r="AI35" s="3" t="s">
        <v>1</v>
      </c>
      <c r="AJ35" s="3">
        <v>1</v>
      </c>
      <c r="AK35" s="18">
        <v>167381805.24182749</v>
      </c>
      <c r="AL35" s="20">
        <f>MEDIAN(AK35:AK41)</f>
        <v>135029046.8320882</v>
      </c>
    </row>
    <row r="36" spans="16:38" x14ac:dyDescent="0.2">
      <c r="P36" s="3" t="s">
        <v>7</v>
      </c>
      <c r="Q36" s="3" t="s">
        <v>1</v>
      </c>
      <c r="R36" s="3">
        <v>2</v>
      </c>
      <c r="S36" s="19">
        <v>12410362547.680849</v>
      </c>
      <c r="T36" s="20"/>
      <c r="U36" s="8"/>
      <c r="V36" s="3" t="s">
        <v>7</v>
      </c>
      <c r="W36" s="3" t="s">
        <v>1</v>
      </c>
      <c r="X36" s="3">
        <v>2</v>
      </c>
      <c r="Y36" s="18">
        <v>38607032.216718137</v>
      </c>
      <c r="Z36" s="20"/>
      <c r="AB36" s="3" t="s">
        <v>7</v>
      </c>
      <c r="AC36" s="3" t="s">
        <v>1</v>
      </c>
      <c r="AD36" s="3">
        <v>2</v>
      </c>
      <c r="AE36" s="18">
        <v>99914943.181707814</v>
      </c>
      <c r="AF36" s="20"/>
      <c r="AH36" s="3" t="s">
        <v>7</v>
      </c>
      <c r="AI36" s="3" t="s">
        <v>1</v>
      </c>
      <c r="AJ36" s="3">
        <v>2</v>
      </c>
      <c r="AK36" s="18">
        <v>272940314.38915968</v>
      </c>
      <c r="AL36" s="20"/>
    </row>
    <row r="37" spans="16:38" x14ac:dyDescent="0.2">
      <c r="P37" s="3" t="s">
        <v>7</v>
      </c>
      <c r="Q37" s="3" t="s">
        <v>1</v>
      </c>
      <c r="R37" s="3">
        <v>3</v>
      </c>
      <c r="S37" s="19">
        <v>7500636966.9079781</v>
      </c>
      <c r="T37" s="20"/>
      <c r="U37" s="8"/>
      <c r="V37" s="3" t="s">
        <v>7</v>
      </c>
      <c r="W37" s="3" t="s">
        <v>1</v>
      </c>
      <c r="X37" s="3">
        <v>3</v>
      </c>
      <c r="Y37" s="18">
        <v>23389978.81130242</v>
      </c>
      <c r="Z37" s="20"/>
      <c r="AB37" s="3" t="s">
        <v>7</v>
      </c>
      <c r="AC37" s="3" t="s">
        <v>1</v>
      </c>
      <c r="AD37" s="3">
        <v>3</v>
      </c>
      <c r="AE37" s="18">
        <v>56760490.203833431</v>
      </c>
      <c r="AF37" s="20"/>
      <c r="AH37" s="3" t="s">
        <v>7</v>
      </c>
      <c r="AI37" s="3" t="s">
        <v>1</v>
      </c>
      <c r="AJ37" s="3">
        <v>3</v>
      </c>
      <c r="AK37" s="18">
        <v>104973512.8256647</v>
      </c>
      <c r="AL37" s="20"/>
    </row>
    <row r="38" spans="16:38" x14ac:dyDescent="0.2">
      <c r="P38" s="3" t="s">
        <v>7</v>
      </c>
      <c r="Q38" s="3" t="s">
        <v>1</v>
      </c>
      <c r="R38" s="3">
        <v>4</v>
      </c>
      <c r="S38" s="19">
        <v>8498838530.3668175</v>
      </c>
      <c r="T38" s="20"/>
      <c r="U38" s="8"/>
      <c r="V38" s="3" t="s">
        <v>7</v>
      </c>
      <c r="W38" s="3" t="s">
        <v>1</v>
      </c>
      <c r="X38" s="3">
        <v>4</v>
      </c>
      <c r="Y38" s="18">
        <v>34551958.439306207</v>
      </c>
      <c r="Z38" s="20"/>
      <c r="AB38" s="3" t="s">
        <v>7</v>
      </c>
      <c r="AC38" s="3" t="s">
        <v>1</v>
      </c>
      <c r="AD38" s="3">
        <v>4</v>
      </c>
      <c r="AE38" s="18">
        <v>94330449.204466403</v>
      </c>
      <c r="AF38" s="20"/>
      <c r="AH38" s="3" t="s">
        <v>7</v>
      </c>
      <c r="AI38" s="3" t="s">
        <v>1</v>
      </c>
      <c r="AJ38" s="3">
        <v>4</v>
      </c>
      <c r="AK38" s="18">
        <v>157858503.2932331</v>
      </c>
      <c r="AL38" s="20"/>
    </row>
    <row r="39" spans="16:38" x14ac:dyDescent="0.2">
      <c r="P39" s="3" t="s">
        <v>7</v>
      </c>
      <c r="Q39" s="3" t="s">
        <v>1</v>
      </c>
      <c r="R39" s="3">
        <v>5</v>
      </c>
      <c r="S39" s="19">
        <v>7656283943.3792276</v>
      </c>
      <c r="T39" s="20"/>
      <c r="U39" s="8"/>
      <c r="V39" s="3" t="s">
        <v>7</v>
      </c>
      <c r="W39" s="3" t="s">
        <v>1</v>
      </c>
      <c r="X39" s="3">
        <v>5</v>
      </c>
      <c r="Y39" s="18">
        <v>23731263.641335558</v>
      </c>
      <c r="Z39" s="20"/>
      <c r="AB39" s="3" t="s">
        <v>7</v>
      </c>
      <c r="AC39" s="3" t="s">
        <v>1</v>
      </c>
      <c r="AD39" s="3">
        <v>5</v>
      </c>
      <c r="AE39" s="18">
        <v>78806603.040131435</v>
      </c>
      <c r="AF39" s="20"/>
      <c r="AH39" s="3" t="s">
        <v>7</v>
      </c>
      <c r="AI39" s="3" t="s">
        <v>1</v>
      </c>
      <c r="AJ39" s="3">
        <v>5</v>
      </c>
      <c r="AK39" s="18">
        <v>135029046.8320882</v>
      </c>
      <c r="AL39" s="20"/>
    </row>
    <row r="40" spans="16:38" x14ac:dyDescent="0.2">
      <c r="P40" s="3" t="s">
        <v>7</v>
      </c>
      <c r="Q40" s="3" t="s">
        <v>1</v>
      </c>
      <c r="R40" s="3">
        <v>6</v>
      </c>
      <c r="S40" s="19">
        <v>7374617858.8786592</v>
      </c>
      <c r="T40" s="20"/>
      <c r="U40" s="6"/>
      <c r="V40" s="3" t="s">
        <v>7</v>
      </c>
      <c r="W40" s="3" t="s">
        <v>1</v>
      </c>
      <c r="X40" s="3">
        <v>6</v>
      </c>
      <c r="Y40" s="18">
        <v>20455524.752137061</v>
      </c>
      <c r="Z40" s="20"/>
      <c r="AB40" s="3" t="s">
        <v>7</v>
      </c>
      <c r="AC40" s="3" t="s">
        <v>1</v>
      </c>
      <c r="AD40" s="3">
        <v>6</v>
      </c>
      <c r="AE40" s="18">
        <v>65953975.452467233</v>
      </c>
      <c r="AF40" s="20"/>
      <c r="AH40" s="3" t="s">
        <v>7</v>
      </c>
      <c r="AI40" s="3" t="s">
        <v>1</v>
      </c>
      <c r="AJ40" s="3">
        <v>6</v>
      </c>
      <c r="AK40" s="18">
        <v>109247861.8235898</v>
      </c>
      <c r="AL40" s="20"/>
    </row>
    <row r="41" spans="16:38" x14ac:dyDescent="0.2">
      <c r="P41" s="3" t="s">
        <v>7</v>
      </c>
      <c r="Q41" s="3" t="s">
        <v>1</v>
      </c>
      <c r="R41" s="3">
        <v>7</v>
      </c>
      <c r="S41" s="19">
        <v>6795855263.4744225</v>
      </c>
      <c r="T41" s="20"/>
      <c r="U41" s="8"/>
      <c r="V41" s="3" t="s">
        <v>7</v>
      </c>
      <c r="W41" s="3" t="s">
        <v>1</v>
      </c>
      <c r="X41" s="3">
        <v>7</v>
      </c>
      <c r="Y41" s="18">
        <v>26969527.422863919</v>
      </c>
      <c r="Z41" s="20"/>
      <c r="AB41" s="3" t="s">
        <v>7</v>
      </c>
      <c r="AC41" s="3" t="s">
        <v>1</v>
      </c>
      <c r="AD41" s="3">
        <v>7</v>
      </c>
      <c r="AE41" s="18">
        <v>54163788.597786911</v>
      </c>
      <c r="AF41" s="20"/>
      <c r="AH41" s="3" t="s">
        <v>7</v>
      </c>
      <c r="AI41" s="3" t="s">
        <v>1</v>
      </c>
      <c r="AJ41" s="3">
        <v>7</v>
      </c>
      <c r="AK41" s="18">
        <v>110482569.0070724</v>
      </c>
      <c r="AL41" s="20"/>
    </row>
    <row r="42" spans="16:38" x14ac:dyDescent="0.2">
      <c r="P42" s="3" t="s">
        <v>6</v>
      </c>
      <c r="Q42" s="3" t="s">
        <v>15</v>
      </c>
      <c r="R42" s="3">
        <v>1</v>
      </c>
      <c r="S42" s="19">
        <v>7350784055.5979252</v>
      </c>
      <c r="T42" s="20">
        <f>MEDIAN(S42:S50)</f>
        <v>5543513781.4949923</v>
      </c>
      <c r="U42" s="8"/>
      <c r="V42" s="3" t="s">
        <v>6</v>
      </c>
      <c r="W42" s="3" t="s">
        <v>15</v>
      </c>
      <c r="X42" s="3">
        <v>1</v>
      </c>
      <c r="Y42" s="18">
        <v>158473267.62955901</v>
      </c>
      <c r="Z42" s="20">
        <f>MEDIAN(Y42:Y50)</f>
        <v>116451365.54939</v>
      </c>
      <c r="AB42" s="3" t="s">
        <v>6</v>
      </c>
      <c r="AC42" s="3" t="s">
        <v>15</v>
      </c>
      <c r="AD42" s="3">
        <v>1</v>
      </c>
      <c r="AE42" s="18">
        <v>12713714.70968096</v>
      </c>
      <c r="AF42" s="20">
        <f>MEDIAN(AE42:AE50)</f>
        <v>11047603.13409511</v>
      </c>
      <c r="AH42" s="3" t="s">
        <v>6</v>
      </c>
      <c r="AI42" s="3" t="s">
        <v>15</v>
      </c>
      <c r="AJ42" s="3">
        <v>1</v>
      </c>
      <c r="AK42" s="18">
        <v>381955879.9541083</v>
      </c>
      <c r="AL42" s="20">
        <f>MEDIAN(AK42:AK50)</f>
        <v>284926661.11964363</v>
      </c>
    </row>
    <row r="43" spans="16:38" x14ac:dyDescent="0.2">
      <c r="P43" s="3" t="s">
        <v>6</v>
      </c>
      <c r="Q43" s="3" t="s">
        <v>15</v>
      </c>
      <c r="R43" s="3">
        <v>2</v>
      </c>
      <c r="S43" s="19">
        <v>6395414130.9818001</v>
      </c>
      <c r="T43" s="20"/>
      <c r="U43" s="8"/>
      <c r="V43" s="3" t="s">
        <v>6</v>
      </c>
      <c r="W43" s="3" t="s">
        <v>15</v>
      </c>
      <c r="X43" s="3">
        <v>2</v>
      </c>
      <c r="Y43" s="18">
        <v>124380702.5293211</v>
      </c>
      <c r="Z43" s="20"/>
      <c r="AB43" s="3" t="s">
        <v>6</v>
      </c>
      <c r="AC43" s="3" t="s">
        <v>15</v>
      </c>
      <c r="AD43" s="3">
        <v>2</v>
      </c>
      <c r="AE43" s="18">
        <v>11378083.112447539</v>
      </c>
      <c r="AF43" s="20"/>
      <c r="AH43" s="3" t="s">
        <v>6</v>
      </c>
      <c r="AI43" s="3" t="s">
        <v>15</v>
      </c>
      <c r="AJ43" s="3">
        <v>2</v>
      </c>
      <c r="AK43" s="18">
        <v>316060733.51495379</v>
      </c>
      <c r="AL43" s="20"/>
    </row>
    <row r="44" spans="16:38" x14ac:dyDescent="0.2">
      <c r="P44" s="3" t="s">
        <v>6</v>
      </c>
      <c r="Q44" s="3" t="s">
        <v>15</v>
      </c>
      <c r="R44" s="3">
        <v>3</v>
      </c>
      <c r="S44" s="19">
        <v>2722409825.5843611</v>
      </c>
      <c r="T44" s="20"/>
      <c r="U44" s="8"/>
      <c r="V44" s="3" t="s">
        <v>6</v>
      </c>
      <c r="W44" s="3" t="s">
        <v>15</v>
      </c>
      <c r="X44" s="3">
        <v>3</v>
      </c>
      <c r="Y44" s="18">
        <v>55569753.135725513</v>
      </c>
      <c r="Z44" s="20"/>
      <c r="AB44" s="3" t="s">
        <v>6</v>
      </c>
      <c r="AC44" s="3" t="s">
        <v>15</v>
      </c>
      <c r="AD44" s="3">
        <v>3</v>
      </c>
      <c r="AE44" s="18">
        <v>4592884.1477238191</v>
      </c>
      <c r="AF44" s="20"/>
      <c r="AH44" s="3" t="s">
        <v>6</v>
      </c>
      <c r="AI44" s="3" t="s">
        <v>15</v>
      </c>
      <c r="AJ44" s="3">
        <v>3</v>
      </c>
      <c r="AK44" s="18">
        <v>169530521.39571291</v>
      </c>
      <c r="AL44" s="20"/>
    </row>
    <row r="45" spans="16:38" x14ac:dyDescent="0.2">
      <c r="P45" s="3" t="s">
        <v>6</v>
      </c>
      <c r="Q45" s="3" t="s">
        <v>15</v>
      </c>
      <c r="R45" s="3">
        <v>4</v>
      </c>
      <c r="S45" s="19">
        <v>5543513781.4949923</v>
      </c>
      <c r="T45" s="20"/>
      <c r="U45" s="8"/>
      <c r="V45" s="3" t="s">
        <v>6</v>
      </c>
      <c r="W45" s="3" t="s">
        <v>15</v>
      </c>
      <c r="X45" s="3">
        <v>4</v>
      </c>
      <c r="Y45" s="18">
        <v>108170554.2763658</v>
      </c>
      <c r="Z45" s="20"/>
      <c r="AB45" s="3" t="s">
        <v>6</v>
      </c>
      <c r="AC45" s="3" t="s">
        <v>15</v>
      </c>
      <c r="AD45" s="3">
        <v>4</v>
      </c>
      <c r="AE45" s="18">
        <v>10480138.45659744</v>
      </c>
      <c r="AF45" s="20"/>
      <c r="AH45" s="3" t="s">
        <v>6</v>
      </c>
      <c r="AI45" s="3" t="s">
        <v>15</v>
      </c>
      <c r="AJ45" s="3">
        <v>4</v>
      </c>
      <c r="AK45" s="18">
        <v>273934082.61589819</v>
      </c>
      <c r="AL45" s="20"/>
    </row>
    <row r="46" spans="16:38" x14ac:dyDescent="0.2">
      <c r="P46" s="3" t="s">
        <v>6</v>
      </c>
      <c r="Q46" s="3" t="s">
        <v>15</v>
      </c>
      <c r="R46" s="3">
        <v>5</v>
      </c>
      <c r="S46" s="19">
        <v>7943534961.6807871</v>
      </c>
      <c r="T46" s="20"/>
      <c r="U46" s="8"/>
      <c r="V46" s="3" t="s">
        <v>6</v>
      </c>
      <c r="W46" s="3" t="s">
        <v>15</v>
      </c>
      <c r="X46" s="3">
        <v>5</v>
      </c>
      <c r="Y46" s="18">
        <v>168246329.02581161</v>
      </c>
      <c r="Z46" s="20"/>
      <c r="AB46" s="3" t="s">
        <v>6</v>
      </c>
      <c r="AC46" s="3" t="s">
        <v>15</v>
      </c>
      <c r="AD46" s="3">
        <v>5</v>
      </c>
      <c r="AE46" s="18">
        <v>14066508.33646219</v>
      </c>
      <c r="AF46" s="20"/>
      <c r="AH46" s="3" t="s">
        <v>6</v>
      </c>
      <c r="AI46" s="3" t="s">
        <v>15</v>
      </c>
      <c r="AJ46" s="3">
        <v>5</v>
      </c>
      <c r="AK46" s="18">
        <v>439046481.23078352</v>
      </c>
      <c r="AL46" s="20"/>
    </row>
    <row r="47" spans="16:38" x14ac:dyDescent="0.2">
      <c r="P47" s="3" t="s">
        <v>6</v>
      </c>
      <c r="Q47" s="3" t="s">
        <v>15</v>
      </c>
      <c r="R47" s="3">
        <v>6</v>
      </c>
      <c r="S47" s="19">
        <v>4965992927.9397659</v>
      </c>
      <c r="T47" s="20"/>
      <c r="U47" s="6"/>
      <c r="V47" s="3" t="s">
        <v>6</v>
      </c>
      <c r="W47" s="3" t="s">
        <v>15</v>
      </c>
      <c r="X47" s="3">
        <v>6</v>
      </c>
      <c r="Y47" s="18">
        <v>101418280.002555</v>
      </c>
      <c r="Z47" s="20"/>
      <c r="AB47" s="3" t="s">
        <v>6</v>
      </c>
      <c r="AC47" s="3" t="s">
        <v>15</v>
      </c>
      <c r="AD47" s="3">
        <v>6</v>
      </c>
      <c r="AE47" s="18">
        <v>8534086.8186003268</v>
      </c>
      <c r="AF47" s="20"/>
      <c r="AH47" s="3" t="s">
        <v>6</v>
      </c>
      <c r="AI47" s="3" t="s">
        <v>15</v>
      </c>
      <c r="AJ47" s="3">
        <v>6</v>
      </c>
      <c r="AK47" s="18">
        <v>284926661.11964363</v>
      </c>
      <c r="AL47" s="20"/>
    </row>
    <row r="48" spans="16:38" x14ac:dyDescent="0.2">
      <c r="P48" s="3" t="s">
        <v>6</v>
      </c>
      <c r="Q48" s="3" t="s">
        <v>15</v>
      </c>
      <c r="R48" s="3">
        <v>7</v>
      </c>
      <c r="S48" s="19">
        <v>5418631952.7884617</v>
      </c>
      <c r="T48" s="20"/>
      <c r="U48" s="8"/>
      <c r="V48" s="3" t="s">
        <v>6</v>
      </c>
      <c r="W48" s="3" t="s">
        <v>15</v>
      </c>
      <c r="X48" s="3">
        <v>7</v>
      </c>
      <c r="Y48" s="18">
        <v>116451365.54939</v>
      </c>
      <c r="Z48" s="20"/>
      <c r="AB48" s="3" t="s">
        <v>6</v>
      </c>
      <c r="AC48" s="3" t="s">
        <v>15</v>
      </c>
      <c r="AD48" s="3">
        <v>7</v>
      </c>
      <c r="AE48" s="18">
        <v>9491768.2285478674</v>
      </c>
      <c r="AF48" s="20"/>
      <c r="AH48" s="3" t="s">
        <v>6</v>
      </c>
      <c r="AI48" s="3" t="s">
        <v>15</v>
      </c>
      <c r="AJ48" s="3">
        <v>7</v>
      </c>
      <c r="AK48" s="18">
        <v>276855117.28913152</v>
      </c>
      <c r="AL48" s="20"/>
    </row>
    <row r="49" spans="16:38" x14ac:dyDescent="0.2">
      <c r="P49" s="3" t="s">
        <v>6</v>
      </c>
      <c r="Q49" s="3" t="s">
        <v>15</v>
      </c>
      <c r="R49" s="3">
        <v>8</v>
      </c>
      <c r="S49" s="19">
        <v>4309330347.7085228</v>
      </c>
      <c r="T49" s="20"/>
      <c r="U49" s="8"/>
      <c r="V49" s="3" t="s">
        <v>6</v>
      </c>
      <c r="W49" s="3" t="s">
        <v>15</v>
      </c>
      <c r="X49" s="3">
        <v>8</v>
      </c>
      <c r="Y49" s="18">
        <v>98567014.406401381</v>
      </c>
      <c r="Z49" s="20"/>
      <c r="AB49" s="3" t="s">
        <v>6</v>
      </c>
      <c r="AC49" s="3" t="s">
        <v>15</v>
      </c>
      <c r="AD49" s="3">
        <v>8</v>
      </c>
      <c r="AE49" s="18">
        <v>11112301.772787569</v>
      </c>
      <c r="AF49" s="20"/>
      <c r="AH49" s="3" t="s">
        <v>6</v>
      </c>
      <c r="AI49" s="3" t="s">
        <v>15</v>
      </c>
      <c r="AJ49" s="3">
        <v>8</v>
      </c>
      <c r="AK49" s="18">
        <v>217650802.6318436</v>
      </c>
      <c r="AL49" s="20"/>
    </row>
    <row r="50" spans="16:38" x14ac:dyDescent="0.2">
      <c r="P50" s="3" t="s">
        <v>6</v>
      </c>
      <c r="Q50" s="3" t="s">
        <v>15</v>
      </c>
      <c r="R50" s="3">
        <v>9</v>
      </c>
      <c r="S50" s="19">
        <v>6036561772.4947166</v>
      </c>
      <c r="T50" s="20"/>
      <c r="U50" s="8"/>
      <c r="V50" s="3" t="s">
        <v>6</v>
      </c>
      <c r="W50" s="3" t="s">
        <v>15</v>
      </c>
      <c r="X50" s="3">
        <v>9</v>
      </c>
      <c r="Y50" s="18">
        <v>127356450.71205381</v>
      </c>
      <c r="Z50" s="20"/>
      <c r="AB50" s="3" t="s">
        <v>6</v>
      </c>
      <c r="AC50" s="3" t="s">
        <v>15</v>
      </c>
      <c r="AD50" s="3">
        <v>9</v>
      </c>
      <c r="AE50" s="18">
        <v>11047603.13409511</v>
      </c>
      <c r="AF50" s="20"/>
      <c r="AH50" s="3" t="s">
        <v>6</v>
      </c>
      <c r="AI50" s="3" t="s">
        <v>15</v>
      </c>
      <c r="AJ50" s="3">
        <v>9</v>
      </c>
      <c r="AK50" s="18">
        <v>448498184.90757197</v>
      </c>
      <c r="AL50" s="20"/>
    </row>
    <row r="51" spans="16:38" x14ac:dyDescent="0.2">
      <c r="P51" s="3" t="s">
        <v>6</v>
      </c>
      <c r="Q51" s="3" t="s">
        <v>16</v>
      </c>
      <c r="R51" s="3">
        <v>1</v>
      </c>
      <c r="S51" s="19">
        <v>4456233077.4028969</v>
      </c>
      <c r="T51" s="20">
        <f>MEDIAN(S51:S59)</f>
        <v>5297063345.2499952</v>
      </c>
      <c r="U51" s="8"/>
      <c r="V51" s="3" t="s">
        <v>6</v>
      </c>
      <c r="W51" s="3" t="s">
        <v>16</v>
      </c>
      <c r="X51" s="3">
        <v>1</v>
      </c>
      <c r="Y51" s="18">
        <v>90138659.986605704</v>
      </c>
      <c r="Z51" s="20">
        <f>MEDIAN(Y51:Y59)</f>
        <v>107538913.3986097</v>
      </c>
      <c r="AB51" s="3" t="s">
        <v>6</v>
      </c>
      <c r="AC51" s="3" t="s">
        <v>16</v>
      </c>
      <c r="AD51" s="3">
        <v>1</v>
      </c>
      <c r="AE51" s="18">
        <v>7930212.5335288644</v>
      </c>
      <c r="AF51" s="20">
        <f>MEDIAN(AE51:AE59)</f>
        <v>8896836.048522586</v>
      </c>
      <c r="AH51" s="3" t="s">
        <v>6</v>
      </c>
      <c r="AI51" s="3" t="s">
        <v>16</v>
      </c>
      <c r="AJ51" s="3">
        <v>1</v>
      </c>
      <c r="AK51" s="18">
        <v>226469483.50300381</v>
      </c>
      <c r="AL51" s="20">
        <f>MEDIAN(AK51:AK59)</f>
        <v>286572569.00345337</v>
      </c>
    </row>
    <row r="52" spans="16:38" x14ac:dyDescent="0.2">
      <c r="P52" s="3" t="s">
        <v>6</v>
      </c>
      <c r="Q52" s="3" t="s">
        <v>16</v>
      </c>
      <c r="R52" s="3">
        <v>2</v>
      </c>
      <c r="S52" s="19">
        <v>6151349597.2568426</v>
      </c>
      <c r="T52" s="20"/>
      <c r="U52" s="8"/>
      <c r="V52" s="3" t="s">
        <v>6</v>
      </c>
      <c r="W52" s="3" t="s">
        <v>16</v>
      </c>
      <c r="X52" s="3">
        <v>2</v>
      </c>
      <c r="Y52" s="18">
        <v>127229967.1810668</v>
      </c>
      <c r="Z52" s="20"/>
      <c r="AB52" s="3" t="s">
        <v>6</v>
      </c>
      <c r="AC52" s="3" t="s">
        <v>16</v>
      </c>
      <c r="AD52" s="3">
        <v>2</v>
      </c>
      <c r="AE52" s="18">
        <v>11900109.783954579</v>
      </c>
      <c r="AF52" s="20"/>
      <c r="AH52" s="3" t="s">
        <v>6</v>
      </c>
      <c r="AI52" s="3" t="s">
        <v>16</v>
      </c>
      <c r="AJ52" s="3">
        <v>2</v>
      </c>
      <c r="AK52" s="18">
        <v>385959534.69073898</v>
      </c>
      <c r="AL52" s="20"/>
    </row>
    <row r="53" spans="16:38" x14ac:dyDescent="0.2">
      <c r="P53" s="3" t="s">
        <v>6</v>
      </c>
      <c r="Q53" s="3" t="s">
        <v>16</v>
      </c>
      <c r="R53" s="3">
        <v>3</v>
      </c>
      <c r="S53" s="19">
        <v>4429323752.8274984</v>
      </c>
      <c r="T53" s="20"/>
      <c r="U53" s="8"/>
      <c r="V53" s="3" t="s">
        <v>6</v>
      </c>
      <c r="W53" s="3" t="s">
        <v>16</v>
      </c>
      <c r="X53" s="3">
        <v>3</v>
      </c>
      <c r="Y53" s="18">
        <v>102501925.23801839</v>
      </c>
      <c r="Z53" s="20"/>
      <c r="AB53" s="3" t="s">
        <v>6</v>
      </c>
      <c r="AC53" s="3" t="s">
        <v>16</v>
      </c>
      <c r="AD53" s="3">
        <v>3</v>
      </c>
      <c r="AE53" s="18">
        <v>8392038.6343275532</v>
      </c>
      <c r="AF53" s="20"/>
      <c r="AH53" s="3" t="s">
        <v>6</v>
      </c>
      <c r="AI53" s="3" t="s">
        <v>16</v>
      </c>
      <c r="AJ53" s="3">
        <v>3</v>
      </c>
      <c r="AK53" s="18">
        <v>286572569.00345337</v>
      </c>
      <c r="AL53" s="20"/>
    </row>
    <row r="54" spans="16:38" x14ac:dyDescent="0.2">
      <c r="P54" s="3" t="s">
        <v>6</v>
      </c>
      <c r="Q54" s="3" t="s">
        <v>16</v>
      </c>
      <c r="R54" s="3">
        <v>4</v>
      </c>
      <c r="S54" s="19">
        <v>5297063345.2499952</v>
      </c>
      <c r="T54" s="20"/>
      <c r="U54" s="8"/>
      <c r="V54" s="3" t="s">
        <v>6</v>
      </c>
      <c r="W54" s="3" t="s">
        <v>16</v>
      </c>
      <c r="X54" s="3">
        <v>4</v>
      </c>
      <c r="Y54" s="18">
        <v>107538913.3986097</v>
      </c>
      <c r="Z54" s="20"/>
      <c r="AB54" s="3" t="s">
        <v>6</v>
      </c>
      <c r="AC54" s="3" t="s">
        <v>16</v>
      </c>
      <c r="AD54" s="3">
        <v>4</v>
      </c>
      <c r="AE54" s="18">
        <v>9652474.8251347039</v>
      </c>
      <c r="AF54" s="20"/>
      <c r="AH54" s="3" t="s">
        <v>6</v>
      </c>
      <c r="AI54" s="3" t="s">
        <v>16</v>
      </c>
      <c r="AJ54" s="3">
        <v>4</v>
      </c>
      <c r="AK54" s="18">
        <v>239490230.19017941</v>
      </c>
      <c r="AL54" s="20"/>
    </row>
    <row r="55" spans="16:38" x14ac:dyDescent="0.2">
      <c r="P55" s="3" t="s">
        <v>6</v>
      </c>
      <c r="Q55" s="3" t="s">
        <v>16</v>
      </c>
      <c r="R55" s="3">
        <v>5</v>
      </c>
      <c r="S55" s="19">
        <v>5760230651.8896723</v>
      </c>
      <c r="T55" s="20"/>
      <c r="U55" s="8"/>
      <c r="V55" s="3" t="s">
        <v>6</v>
      </c>
      <c r="W55" s="3" t="s">
        <v>16</v>
      </c>
      <c r="X55" s="3">
        <v>5</v>
      </c>
      <c r="Y55" s="18">
        <v>121349787.68064611</v>
      </c>
      <c r="Z55" s="20"/>
      <c r="AB55" s="3" t="s">
        <v>6</v>
      </c>
      <c r="AC55" s="3" t="s">
        <v>16</v>
      </c>
      <c r="AD55" s="3">
        <v>5</v>
      </c>
      <c r="AE55" s="18">
        <v>10465444.15655008</v>
      </c>
      <c r="AF55" s="20"/>
      <c r="AH55" s="3" t="s">
        <v>6</v>
      </c>
      <c r="AI55" s="3" t="s">
        <v>16</v>
      </c>
      <c r="AJ55" s="3">
        <v>5</v>
      </c>
      <c r="AK55" s="18">
        <v>456701376.26119179</v>
      </c>
      <c r="AL55" s="20"/>
    </row>
    <row r="56" spans="16:38" x14ac:dyDescent="0.2">
      <c r="P56" s="3" t="s">
        <v>6</v>
      </c>
      <c r="Q56" s="3" t="s">
        <v>16</v>
      </c>
      <c r="R56" s="3">
        <v>6</v>
      </c>
      <c r="S56" s="19">
        <v>5582353241.9802942</v>
      </c>
      <c r="T56" s="20"/>
      <c r="U56" s="6"/>
      <c r="V56" s="3" t="s">
        <v>6</v>
      </c>
      <c r="W56" s="3" t="s">
        <v>16</v>
      </c>
      <c r="X56" s="3">
        <v>6</v>
      </c>
      <c r="Y56" s="18">
        <v>120778279.200507</v>
      </c>
      <c r="Z56" s="20"/>
      <c r="AB56" s="3" t="s">
        <v>6</v>
      </c>
      <c r="AC56" s="3" t="s">
        <v>16</v>
      </c>
      <c r="AD56" s="3">
        <v>6</v>
      </c>
      <c r="AE56" s="18">
        <v>8896836.048522586</v>
      </c>
      <c r="AF56" s="20"/>
      <c r="AH56" s="3" t="s">
        <v>6</v>
      </c>
      <c r="AI56" s="3" t="s">
        <v>16</v>
      </c>
      <c r="AJ56" s="3">
        <v>6</v>
      </c>
      <c r="AK56" s="18">
        <v>342833098.46659702</v>
      </c>
      <c r="AL56" s="20"/>
    </row>
    <row r="57" spans="16:38" x14ac:dyDescent="0.2">
      <c r="P57" s="3" t="s">
        <v>6</v>
      </c>
      <c r="Q57" s="3" t="s">
        <v>16</v>
      </c>
      <c r="R57" s="3">
        <v>7</v>
      </c>
      <c r="S57" s="19">
        <v>9835387718.1069336</v>
      </c>
      <c r="T57" s="20"/>
      <c r="U57" s="8"/>
      <c r="V57" s="3" t="s">
        <v>6</v>
      </c>
      <c r="W57" s="3" t="s">
        <v>16</v>
      </c>
      <c r="X57" s="3">
        <v>7</v>
      </c>
      <c r="Y57" s="18">
        <v>205777947.9242692</v>
      </c>
      <c r="Z57" s="20"/>
      <c r="AB57" s="3" t="s">
        <v>6</v>
      </c>
      <c r="AC57" s="3" t="s">
        <v>16</v>
      </c>
      <c r="AD57" s="3">
        <v>7</v>
      </c>
      <c r="AE57" s="18">
        <v>17613626.995323721</v>
      </c>
      <c r="AF57" s="20"/>
      <c r="AH57" s="3" t="s">
        <v>6</v>
      </c>
      <c r="AI57" s="3" t="s">
        <v>16</v>
      </c>
      <c r="AJ57" s="3">
        <v>7</v>
      </c>
      <c r="AK57" s="18">
        <v>564159616.02551603</v>
      </c>
      <c r="AL57" s="20"/>
    </row>
    <row r="58" spans="16:38" x14ac:dyDescent="0.2">
      <c r="P58" s="3" t="s">
        <v>6</v>
      </c>
      <c r="Q58" s="3" t="s">
        <v>16</v>
      </c>
      <c r="R58" s="3">
        <v>8</v>
      </c>
      <c r="S58" s="19">
        <v>3678250193.8788052</v>
      </c>
      <c r="T58" s="20"/>
      <c r="U58" s="8"/>
      <c r="V58" s="3" t="s">
        <v>6</v>
      </c>
      <c r="W58" s="3" t="s">
        <v>16</v>
      </c>
      <c r="X58" s="3">
        <v>8</v>
      </c>
      <c r="Y58" s="18">
        <v>81871665.771136522</v>
      </c>
      <c r="Z58" s="20"/>
      <c r="AB58" s="3" t="s">
        <v>6</v>
      </c>
      <c r="AC58" s="3" t="s">
        <v>16</v>
      </c>
      <c r="AD58" s="3">
        <v>8</v>
      </c>
      <c r="AE58" s="18">
        <v>6205927.7824361064</v>
      </c>
      <c r="AF58" s="20"/>
      <c r="AH58" s="3" t="s">
        <v>6</v>
      </c>
      <c r="AI58" s="3" t="s">
        <v>16</v>
      </c>
      <c r="AJ58" s="3">
        <v>8</v>
      </c>
      <c r="AK58" s="18">
        <v>221292627.57644829</v>
      </c>
      <c r="AL58" s="20"/>
    </row>
    <row r="59" spans="16:38" x14ac:dyDescent="0.2">
      <c r="P59" s="3" t="s">
        <v>6</v>
      </c>
      <c r="Q59" s="3" t="s">
        <v>16</v>
      </c>
      <c r="R59" s="3">
        <v>9</v>
      </c>
      <c r="S59" s="19">
        <v>4923431705.5083218</v>
      </c>
      <c r="T59" s="20"/>
      <c r="U59" s="8"/>
      <c r="V59" s="3" t="s">
        <v>6</v>
      </c>
      <c r="W59" s="3" t="s">
        <v>16</v>
      </c>
      <c r="X59" s="3">
        <v>9</v>
      </c>
      <c r="Y59" s="18">
        <v>91691537.427909493</v>
      </c>
      <c r="Z59" s="20"/>
      <c r="AB59" s="3" t="s">
        <v>6</v>
      </c>
      <c r="AC59" s="3" t="s">
        <v>16</v>
      </c>
      <c r="AD59" s="3">
        <v>9</v>
      </c>
      <c r="AE59" s="18">
        <v>8012999.5017151758</v>
      </c>
      <c r="AF59" s="20"/>
      <c r="AH59" s="3" t="s">
        <v>6</v>
      </c>
      <c r="AI59" s="3" t="s">
        <v>16</v>
      </c>
      <c r="AJ59" s="3">
        <v>9</v>
      </c>
      <c r="AK59" s="18">
        <v>257822462.43740809</v>
      </c>
      <c r="AL59" s="20"/>
    </row>
    <row r="60" spans="16:38" x14ac:dyDescent="0.2">
      <c r="P60" s="3" t="s">
        <v>6</v>
      </c>
      <c r="Q60" s="3" t="s">
        <v>1</v>
      </c>
      <c r="R60" s="3">
        <v>3</v>
      </c>
      <c r="S60" s="19">
        <v>5473788429.2146416</v>
      </c>
      <c r="T60" s="20">
        <f>MEDIAN(S60:S68)</f>
        <v>6242513415.9497347</v>
      </c>
      <c r="U60" s="8"/>
      <c r="V60" s="3" t="s">
        <v>6</v>
      </c>
      <c r="W60" s="3" t="s">
        <v>1</v>
      </c>
      <c r="X60" s="3">
        <v>3</v>
      </c>
      <c r="Y60" s="18">
        <v>97661470.330676273</v>
      </c>
      <c r="Z60" s="20">
        <f>MEDIAN(Y60:Y68)</f>
        <v>97661470.330676273</v>
      </c>
      <c r="AB60" s="3" t="s">
        <v>6</v>
      </c>
      <c r="AC60" s="3" t="s">
        <v>1</v>
      </c>
      <c r="AD60" s="3">
        <v>3</v>
      </c>
      <c r="AE60" s="18">
        <v>8114395.5468643177</v>
      </c>
      <c r="AF60" s="20">
        <f>MEDIAN(AE60:AE68)</f>
        <v>8114395.5468643177</v>
      </c>
      <c r="AH60" s="3" t="s">
        <v>6</v>
      </c>
      <c r="AI60" s="3" t="s">
        <v>1</v>
      </c>
      <c r="AJ60" s="3">
        <v>3</v>
      </c>
      <c r="AK60" s="18">
        <v>310428177.24076128</v>
      </c>
      <c r="AL60" s="20">
        <f>MEDIAN(AK60:AK68)</f>
        <v>310428177.24076128</v>
      </c>
    </row>
    <row r="61" spans="16:38" x14ac:dyDescent="0.2">
      <c r="P61" s="3" t="s">
        <v>6</v>
      </c>
      <c r="Q61" s="3" t="s">
        <v>1</v>
      </c>
      <c r="R61" s="3">
        <v>4</v>
      </c>
      <c r="S61" s="19">
        <v>383656863.07465208</v>
      </c>
      <c r="T61" s="20"/>
      <c r="U61" s="8"/>
      <c r="V61" s="3" t="s">
        <v>6</v>
      </c>
      <c r="W61" s="3" t="s">
        <v>1</v>
      </c>
      <c r="X61" s="3">
        <v>4</v>
      </c>
      <c r="Y61" s="18">
        <v>93987533.460362718</v>
      </c>
      <c r="Z61" s="20"/>
      <c r="AB61" s="3" t="s">
        <v>6</v>
      </c>
      <c r="AC61" s="3" t="s">
        <v>1</v>
      </c>
      <c r="AD61" s="3">
        <v>4</v>
      </c>
      <c r="AE61" s="18">
        <v>7391925.3349762633</v>
      </c>
      <c r="AF61" s="20"/>
      <c r="AH61" s="3" t="s">
        <v>6</v>
      </c>
      <c r="AI61" s="3" t="s">
        <v>1</v>
      </c>
      <c r="AJ61" s="3">
        <v>4</v>
      </c>
      <c r="AK61" s="18">
        <v>292073748.81348979</v>
      </c>
      <c r="AL61" s="20"/>
    </row>
    <row r="62" spans="16:38" x14ac:dyDescent="0.2">
      <c r="P62" s="3" t="s">
        <v>6</v>
      </c>
      <c r="Q62" s="3" t="s">
        <v>1</v>
      </c>
      <c r="R62" s="3">
        <v>5</v>
      </c>
      <c r="S62" s="19">
        <v>8058835815.8681765</v>
      </c>
      <c r="T62" s="20"/>
      <c r="U62" s="8"/>
      <c r="V62" s="3" t="s">
        <v>6</v>
      </c>
      <c r="W62" s="3" t="s">
        <v>1</v>
      </c>
      <c r="X62" s="3">
        <v>5</v>
      </c>
      <c r="Y62" s="18">
        <v>152274797.97852609</v>
      </c>
      <c r="Z62" s="20"/>
      <c r="AB62" s="3" t="s">
        <v>6</v>
      </c>
      <c r="AC62" s="3" t="s">
        <v>1</v>
      </c>
      <c r="AD62" s="3">
        <v>5</v>
      </c>
      <c r="AE62" s="18">
        <v>11933565.58955582</v>
      </c>
      <c r="AF62" s="20"/>
      <c r="AH62" s="3" t="s">
        <v>6</v>
      </c>
      <c r="AI62" s="3" t="s">
        <v>1</v>
      </c>
      <c r="AJ62" s="3">
        <v>5</v>
      </c>
      <c r="AK62" s="18">
        <v>468222548.88785231</v>
      </c>
      <c r="AL62" s="20"/>
    </row>
    <row r="63" spans="16:38" x14ac:dyDescent="0.2">
      <c r="P63" s="3" t="s">
        <v>6</v>
      </c>
      <c r="Q63" s="3" t="s">
        <v>1</v>
      </c>
      <c r="R63" s="3">
        <v>6</v>
      </c>
      <c r="S63" s="19">
        <v>6242513415.9497347</v>
      </c>
      <c r="T63" s="20"/>
      <c r="U63" s="8"/>
      <c r="V63" s="3" t="s">
        <v>6</v>
      </c>
      <c r="W63" s="3" t="s">
        <v>1</v>
      </c>
      <c r="X63" s="3">
        <v>6</v>
      </c>
      <c r="Y63" s="18">
        <v>94863776.221824482</v>
      </c>
      <c r="Z63" s="20"/>
      <c r="AB63" s="3" t="s">
        <v>6</v>
      </c>
      <c r="AC63" s="3" t="s">
        <v>1</v>
      </c>
      <c r="AD63" s="3">
        <v>6</v>
      </c>
      <c r="AE63" s="18">
        <v>7379377.9859477812</v>
      </c>
      <c r="AF63" s="20"/>
      <c r="AH63" s="3" t="s">
        <v>6</v>
      </c>
      <c r="AI63" s="3" t="s">
        <v>1</v>
      </c>
      <c r="AJ63" s="3">
        <v>6</v>
      </c>
      <c r="AK63" s="18">
        <v>297646507.99565089</v>
      </c>
      <c r="AL63" s="20"/>
    </row>
    <row r="64" spans="16:38" x14ac:dyDescent="0.2">
      <c r="P64" s="3" t="s">
        <v>6</v>
      </c>
      <c r="Q64" s="3" t="s">
        <v>1</v>
      </c>
      <c r="R64" s="3">
        <v>7</v>
      </c>
      <c r="S64" s="19">
        <v>6673340048.1422644</v>
      </c>
      <c r="T64" s="20"/>
      <c r="U64" s="8"/>
      <c r="V64" s="3" t="s">
        <v>6</v>
      </c>
      <c r="W64" s="3" t="s">
        <v>1</v>
      </c>
      <c r="X64" s="3">
        <v>7</v>
      </c>
      <c r="Y64" s="18">
        <v>126834670.73097619</v>
      </c>
      <c r="Z64" s="20"/>
      <c r="AB64" s="3" t="s">
        <v>6</v>
      </c>
      <c r="AC64" s="3" t="s">
        <v>1</v>
      </c>
      <c r="AD64" s="3">
        <v>7</v>
      </c>
      <c r="AE64" s="18">
        <v>9884956.5437730961</v>
      </c>
      <c r="AF64" s="20"/>
      <c r="AH64" s="3" t="s">
        <v>6</v>
      </c>
      <c r="AI64" s="3" t="s">
        <v>1</v>
      </c>
      <c r="AJ64" s="3">
        <v>7</v>
      </c>
      <c r="AK64" s="18">
        <v>362242760.20139128</v>
      </c>
      <c r="AL64" s="20"/>
    </row>
    <row r="65" spans="16:38" x14ac:dyDescent="0.2">
      <c r="P65" s="3" t="s">
        <v>6</v>
      </c>
      <c r="Q65" s="3" t="s">
        <v>1</v>
      </c>
      <c r="R65" s="3">
        <v>8</v>
      </c>
      <c r="S65" s="19">
        <v>6270209441.2793207</v>
      </c>
      <c r="T65" s="20"/>
      <c r="U65" s="6"/>
      <c r="V65" s="3" t="s">
        <v>6</v>
      </c>
      <c r="W65" s="3" t="s">
        <v>1</v>
      </c>
      <c r="X65" s="3">
        <v>8</v>
      </c>
      <c r="Y65" s="18">
        <v>108323469.3832901</v>
      </c>
      <c r="Z65" s="20"/>
      <c r="AB65" s="3" t="s">
        <v>6</v>
      </c>
      <c r="AC65" s="3" t="s">
        <v>1</v>
      </c>
      <c r="AD65" s="3">
        <v>8</v>
      </c>
      <c r="AE65" s="18">
        <v>8330873.7421107301</v>
      </c>
      <c r="AF65" s="20"/>
      <c r="AH65" s="3" t="s">
        <v>6</v>
      </c>
      <c r="AI65" s="3" t="s">
        <v>1</v>
      </c>
      <c r="AJ65" s="3">
        <v>8</v>
      </c>
      <c r="AK65" s="18">
        <v>322800888.45027298</v>
      </c>
      <c r="AL65" s="20"/>
    </row>
    <row r="66" spans="16:38" x14ac:dyDescent="0.2">
      <c r="P66" s="3" t="s">
        <v>6</v>
      </c>
      <c r="Q66" s="3" t="s">
        <v>1</v>
      </c>
      <c r="R66" s="3">
        <v>9</v>
      </c>
      <c r="S66" s="19">
        <v>11600078810.891121</v>
      </c>
      <c r="T66" s="20"/>
      <c r="U66" s="8"/>
      <c r="V66" s="3" t="s">
        <v>6</v>
      </c>
      <c r="W66" s="3" t="s">
        <v>1</v>
      </c>
      <c r="X66" s="3">
        <v>9</v>
      </c>
      <c r="Y66" s="18">
        <v>170437919.6789287</v>
      </c>
      <c r="Z66" s="20"/>
      <c r="AB66" s="3" t="s">
        <v>6</v>
      </c>
      <c r="AC66" s="3" t="s">
        <v>1</v>
      </c>
      <c r="AD66" s="3">
        <v>9</v>
      </c>
      <c r="AE66" s="18">
        <v>14193365.03523908</v>
      </c>
      <c r="AF66" s="20"/>
      <c r="AH66" s="3" t="s">
        <v>6</v>
      </c>
      <c r="AI66" s="3" t="s">
        <v>1</v>
      </c>
      <c r="AJ66" s="3">
        <v>9</v>
      </c>
      <c r="AK66" s="18">
        <v>603738056.7029773</v>
      </c>
      <c r="AL66" s="20"/>
    </row>
    <row r="67" spans="16:38" x14ac:dyDescent="0.2">
      <c r="P67" s="3" t="s">
        <v>6</v>
      </c>
      <c r="Q67" s="3" t="s">
        <v>1</v>
      </c>
      <c r="R67" s="3">
        <v>10</v>
      </c>
      <c r="S67" s="19">
        <v>4980405867.6935949</v>
      </c>
      <c r="T67" s="20"/>
      <c r="U67" s="8"/>
      <c r="V67" s="3" t="s">
        <v>6</v>
      </c>
      <c r="W67" s="3" t="s">
        <v>1</v>
      </c>
      <c r="X67" s="3">
        <v>10</v>
      </c>
      <c r="Y67" s="18">
        <v>94756637.232413962</v>
      </c>
      <c r="Z67" s="20"/>
      <c r="AB67" s="3" t="s">
        <v>6</v>
      </c>
      <c r="AC67" s="3" t="s">
        <v>1</v>
      </c>
      <c r="AD67" s="3">
        <v>10</v>
      </c>
      <c r="AE67" s="18">
        <v>8057355.4860146455</v>
      </c>
      <c r="AF67" s="20"/>
      <c r="AH67" s="3" t="s">
        <v>6</v>
      </c>
      <c r="AI67" s="3" t="s">
        <v>1</v>
      </c>
      <c r="AJ67" s="3">
        <v>10</v>
      </c>
      <c r="AK67" s="18">
        <v>289700000.93003529</v>
      </c>
      <c r="AL67" s="20"/>
    </row>
    <row r="68" spans="16:38" x14ac:dyDescent="0.2">
      <c r="P68" s="3" t="s">
        <v>6</v>
      </c>
      <c r="Q68" s="3" t="s">
        <v>1</v>
      </c>
      <c r="R68" s="3">
        <v>11</v>
      </c>
      <c r="S68" s="19">
        <v>5542421196.7848358</v>
      </c>
      <c r="T68" s="20"/>
      <c r="U68" s="8"/>
      <c r="V68" s="3" t="s">
        <v>6</v>
      </c>
      <c r="W68" s="3" t="s">
        <v>1</v>
      </c>
      <c r="X68" s="3">
        <v>11</v>
      </c>
      <c r="Y68" s="18">
        <v>37654178.769407406</v>
      </c>
      <c r="Z68" s="20"/>
      <c r="AB68" s="3" t="s">
        <v>6</v>
      </c>
      <c r="AC68" s="3" t="s">
        <v>1</v>
      </c>
      <c r="AD68" s="3">
        <v>11</v>
      </c>
      <c r="AE68" s="18">
        <v>7224851.7941268198</v>
      </c>
      <c r="AF68" s="20"/>
      <c r="AH68" s="3" t="s">
        <v>6</v>
      </c>
      <c r="AI68" s="3" t="s">
        <v>1</v>
      </c>
      <c r="AJ68" s="3">
        <v>11</v>
      </c>
      <c r="AK68" s="18">
        <v>249999806.45768619</v>
      </c>
      <c r="AL68" s="20"/>
    </row>
    <row r="69" spans="16:38" x14ac:dyDescent="0.2">
      <c r="T69" s="7"/>
      <c r="U69" s="8"/>
      <c r="Z69" s="7"/>
      <c r="AF69" s="7"/>
      <c r="AL69" s="7"/>
    </row>
    <row r="70" spans="16:38" x14ac:dyDescent="0.2">
      <c r="U70" s="8"/>
    </row>
    <row r="71" spans="16:38" x14ac:dyDescent="0.2">
      <c r="U71" s="8"/>
    </row>
    <row r="72" spans="16:38" x14ac:dyDescent="0.2">
      <c r="U72" s="8"/>
    </row>
    <row r="73" spans="16:38" x14ac:dyDescent="0.2">
      <c r="U73" s="8"/>
    </row>
    <row r="74" spans="16:38" x14ac:dyDescent="0.2">
      <c r="U74" s="8"/>
    </row>
  </sheetData>
  <mergeCells count="44">
    <mergeCell ref="AL30:AL34"/>
    <mergeCell ref="AL35:AL41"/>
    <mergeCell ref="AL42:AL50"/>
    <mergeCell ref="AL51:AL59"/>
    <mergeCell ref="AL60:AL68"/>
    <mergeCell ref="AH1:AK1"/>
    <mergeCell ref="AL3:AL8"/>
    <mergeCell ref="AL9:AL16"/>
    <mergeCell ref="AL17:AL24"/>
    <mergeCell ref="AL25:AL29"/>
    <mergeCell ref="AF30:AF34"/>
    <mergeCell ref="AF35:AF41"/>
    <mergeCell ref="AF42:AF50"/>
    <mergeCell ref="AF51:AF59"/>
    <mergeCell ref="AF60:AF68"/>
    <mergeCell ref="AB1:AE1"/>
    <mergeCell ref="AF3:AF8"/>
    <mergeCell ref="AF9:AF16"/>
    <mergeCell ref="AF17:AF24"/>
    <mergeCell ref="AF25:AF29"/>
    <mergeCell ref="C1:E1"/>
    <mergeCell ref="F1:H1"/>
    <mergeCell ref="P1:S1"/>
    <mergeCell ref="V1:Y1"/>
    <mergeCell ref="L1:N1"/>
    <mergeCell ref="T3:T8"/>
    <mergeCell ref="T9:T16"/>
    <mergeCell ref="T17:T24"/>
    <mergeCell ref="Z3:Z8"/>
    <mergeCell ref="Z9:Z16"/>
    <mergeCell ref="T25:T29"/>
    <mergeCell ref="Z30:Z34"/>
    <mergeCell ref="Z17:Z24"/>
    <mergeCell ref="Z25:Z29"/>
    <mergeCell ref="T35:T41"/>
    <mergeCell ref="Z35:Z41"/>
    <mergeCell ref="Z42:Z50"/>
    <mergeCell ref="T51:T59"/>
    <mergeCell ref="Z51:Z59"/>
    <mergeCell ref="Z60:Z68"/>
    <mergeCell ref="I1:K1"/>
    <mergeCell ref="T42:T50"/>
    <mergeCell ref="T30:T34"/>
    <mergeCell ref="T60:T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0CFB-4DE0-BC4B-BAD1-80E1092F3EF0}">
  <dimension ref="A1:W39"/>
  <sheetViews>
    <sheetView workbookViewId="0">
      <selection sqref="A1:E14"/>
    </sheetView>
  </sheetViews>
  <sheetFormatPr baseColWidth="10" defaultRowHeight="16" x14ac:dyDescent="0.2"/>
  <cols>
    <col min="1" max="1" width="12.83203125" bestFit="1" customWidth="1"/>
    <col min="2" max="2" width="9.83203125" bestFit="1" customWidth="1"/>
    <col min="3" max="3" width="11" bestFit="1" customWidth="1"/>
    <col min="4" max="5" width="8.6640625" bestFit="1" customWidth="1"/>
    <col min="6" max="6" width="10.5" bestFit="1" customWidth="1"/>
    <col min="7" max="14" width="8.6640625" bestFit="1" customWidth="1"/>
  </cols>
  <sheetData>
    <row r="1" spans="1:23" x14ac:dyDescent="0.2">
      <c r="C1" s="12" t="s">
        <v>26</v>
      </c>
      <c r="D1" s="12"/>
      <c r="E1" s="12"/>
      <c r="F1" s="12" t="s">
        <v>27</v>
      </c>
      <c r="G1" s="12"/>
      <c r="H1" s="12"/>
      <c r="I1" s="12"/>
      <c r="J1" s="12"/>
      <c r="K1" s="12"/>
      <c r="L1" s="12" t="s">
        <v>28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">
      <c r="C2" s="12" t="s">
        <v>21</v>
      </c>
      <c r="D2" s="12"/>
      <c r="E2" s="12"/>
      <c r="F2" s="12" t="s">
        <v>9</v>
      </c>
      <c r="G2" s="12"/>
      <c r="H2" s="12"/>
      <c r="I2" s="12" t="s">
        <v>10</v>
      </c>
      <c r="J2" s="12"/>
      <c r="K2" s="12"/>
      <c r="L2" s="12" t="s">
        <v>22</v>
      </c>
      <c r="M2" s="12"/>
      <c r="N2" s="12"/>
      <c r="O2" s="12" t="s">
        <v>23</v>
      </c>
      <c r="P2" s="12"/>
      <c r="Q2" s="12"/>
      <c r="R2" s="12" t="s">
        <v>24</v>
      </c>
      <c r="S2" s="12"/>
      <c r="T2" s="12"/>
      <c r="U2" s="12" t="s">
        <v>25</v>
      </c>
      <c r="V2" s="12"/>
      <c r="W2" s="12"/>
    </row>
    <row r="3" spans="1:23" x14ac:dyDescent="0.2">
      <c r="C3" s="12" t="s">
        <v>29</v>
      </c>
      <c r="D3" s="12"/>
      <c r="E3" s="12"/>
      <c r="F3" s="12" t="s">
        <v>20</v>
      </c>
      <c r="G3" s="12"/>
      <c r="H3" s="12"/>
      <c r="I3" s="12"/>
      <c r="J3" s="12"/>
      <c r="K3" s="12"/>
      <c r="L3" s="12" t="s">
        <v>30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2">
      <c r="C4" s="3" t="s">
        <v>6</v>
      </c>
      <c r="D4" s="3" t="s">
        <v>7</v>
      </c>
      <c r="E4" s="3" t="s">
        <v>8</v>
      </c>
      <c r="F4" s="3" t="s">
        <v>6</v>
      </c>
      <c r="G4" s="3" t="s">
        <v>7</v>
      </c>
      <c r="H4" s="3" t="s">
        <v>8</v>
      </c>
      <c r="I4" s="3" t="s">
        <v>6</v>
      </c>
      <c r="J4" s="3" t="s">
        <v>7</v>
      </c>
      <c r="K4" s="3" t="s">
        <v>8</v>
      </c>
      <c r="L4" s="3" t="s">
        <v>6</v>
      </c>
      <c r="M4" s="3" t="s">
        <v>7</v>
      </c>
      <c r="N4" s="3" t="s">
        <v>8</v>
      </c>
      <c r="O4" s="3" t="s">
        <v>6</v>
      </c>
      <c r="P4" s="3" t="s">
        <v>7</v>
      </c>
      <c r="Q4" s="3" t="s">
        <v>8</v>
      </c>
      <c r="R4" s="3" t="s">
        <v>6</v>
      </c>
      <c r="S4" s="3" t="s">
        <v>7</v>
      </c>
      <c r="T4" s="3" t="s">
        <v>8</v>
      </c>
      <c r="U4" s="3" t="s">
        <v>6</v>
      </c>
      <c r="V4" s="3" t="s">
        <v>7</v>
      </c>
      <c r="W4" s="3" t="s">
        <v>8</v>
      </c>
    </row>
    <row r="5" spans="1:23" x14ac:dyDescent="0.2">
      <c r="A5" t="s">
        <v>0</v>
      </c>
      <c r="B5" t="s">
        <v>4</v>
      </c>
      <c r="C5" s="3">
        <v>8</v>
      </c>
      <c r="D5" s="3">
        <v>5</v>
      </c>
      <c r="E5" s="3">
        <v>9</v>
      </c>
      <c r="F5" s="3">
        <v>9</v>
      </c>
      <c r="G5" s="3">
        <v>5</v>
      </c>
      <c r="H5" s="3">
        <v>9</v>
      </c>
      <c r="I5" s="3">
        <v>9</v>
      </c>
      <c r="J5" s="3">
        <v>5</v>
      </c>
      <c r="K5" s="3">
        <v>9</v>
      </c>
      <c r="L5" s="3">
        <v>9</v>
      </c>
      <c r="M5" s="3">
        <v>5</v>
      </c>
      <c r="N5" s="3">
        <v>6</v>
      </c>
      <c r="O5" s="3">
        <v>9</v>
      </c>
      <c r="P5" s="3">
        <v>5</v>
      </c>
      <c r="Q5" s="3">
        <v>6</v>
      </c>
      <c r="R5" s="3">
        <v>9</v>
      </c>
      <c r="S5" s="3">
        <v>5</v>
      </c>
      <c r="T5" s="3">
        <v>6</v>
      </c>
      <c r="U5" s="3">
        <v>9</v>
      </c>
      <c r="V5" s="3">
        <v>5</v>
      </c>
      <c r="W5" s="3">
        <v>6</v>
      </c>
    </row>
    <row r="6" spans="1:23" x14ac:dyDescent="0.2">
      <c r="B6" t="s">
        <v>5</v>
      </c>
      <c r="C6" s="22">
        <v>0.48483272587742998</v>
      </c>
      <c r="D6" s="22">
        <v>0.69</v>
      </c>
      <c r="E6" s="22">
        <v>10.28238426023124</v>
      </c>
      <c r="F6" s="3">
        <v>3480</v>
      </c>
      <c r="G6" s="3">
        <v>14200</v>
      </c>
      <c r="H6" s="3">
        <v>10700</v>
      </c>
      <c r="I6" s="3">
        <v>3260</v>
      </c>
      <c r="J6" s="3">
        <v>6200</v>
      </c>
      <c r="K6" s="3">
        <v>8300</v>
      </c>
      <c r="L6" s="19">
        <v>5543513781.4949923</v>
      </c>
      <c r="M6" s="19">
        <v>13266249933.03775</v>
      </c>
      <c r="N6" s="19">
        <v>2967373584.9937601</v>
      </c>
      <c r="O6" s="19">
        <v>116451365.54939</v>
      </c>
      <c r="P6" s="19">
        <v>45792290.158785298</v>
      </c>
      <c r="Q6" s="19">
        <v>96004392.151720375</v>
      </c>
      <c r="R6" s="19">
        <v>11047603.13409511</v>
      </c>
      <c r="S6" s="19">
        <v>109873897.3588748</v>
      </c>
      <c r="T6" s="19">
        <v>201001480.3365767</v>
      </c>
      <c r="U6" s="19">
        <v>284926661.11964363</v>
      </c>
      <c r="V6" s="19">
        <v>201479424.24650741</v>
      </c>
      <c r="W6" s="19">
        <v>482462642.91378248</v>
      </c>
    </row>
    <row r="7" spans="1:23" x14ac:dyDescent="0.2">
      <c r="A7" t="s">
        <v>2</v>
      </c>
      <c r="B7" t="s">
        <v>4</v>
      </c>
      <c r="C7" s="3">
        <v>9</v>
      </c>
      <c r="D7" s="3">
        <v>5</v>
      </c>
      <c r="E7" s="3">
        <v>9</v>
      </c>
      <c r="F7" s="3">
        <v>9</v>
      </c>
      <c r="G7" s="3">
        <v>5</v>
      </c>
      <c r="H7" s="3">
        <v>9</v>
      </c>
      <c r="I7" s="3">
        <v>9</v>
      </c>
      <c r="J7" s="3">
        <v>5</v>
      </c>
      <c r="K7" s="3">
        <v>9</v>
      </c>
      <c r="L7" s="3">
        <v>9</v>
      </c>
      <c r="M7" s="3">
        <v>5</v>
      </c>
      <c r="N7" s="3">
        <v>8</v>
      </c>
      <c r="O7" s="3">
        <v>9</v>
      </c>
      <c r="P7" s="3">
        <v>5</v>
      </c>
      <c r="Q7" s="3">
        <v>8</v>
      </c>
      <c r="R7" s="3">
        <v>9</v>
      </c>
      <c r="S7" s="3">
        <v>5</v>
      </c>
      <c r="T7" s="3">
        <v>8</v>
      </c>
      <c r="U7" s="3">
        <v>9</v>
      </c>
      <c r="V7" s="3">
        <v>5</v>
      </c>
      <c r="W7" s="3">
        <v>8</v>
      </c>
    </row>
    <row r="8" spans="1:23" x14ac:dyDescent="0.2">
      <c r="B8" t="s">
        <v>5</v>
      </c>
      <c r="C8" s="22">
        <v>0.54</v>
      </c>
      <c r="D8" s="22">
        <v>0.68</v>
      </c>
      <c r="E8" s="22">
        <v>10.459528864049034</v>
      </c>
      <c r="F8" s="3">
        <v>3220</v>
      </c>
      <c r="G8" s="3">
        <v>10200</v>
      </c>
      <c r="H8" s="3">
        <v>9500</v>
      </c>
      <c r="I8" s="3">
        <v>3220</v>
      </c>
      <c r="J8" s="3">
        <v>5550</v>
      </c>
      <c r="K8" s="3">
        <v>7900</v>
      </c>
      <c r="L8" s="19">
        <v>5297063345.2499952</v>
      </c>
      <c r="M8" s="19">
        <v>10701294062.60288</v>
      </c>
      <c r="N8" s="19">
        <v>2958255094.2838349</v>
      </c>
      <c r="O8" s="19">
        <v>107538913.3986097</v>
      </c>
      <c r="P8" s="19">
        <v>38063082.168644741</v>
      </c>
      <c r="Q8" s="19">
        <v>99414718.930848345</v>
      </c>
      <c r="R8" s="19">
        <v>8896836.048522586</v>
      </c>
      <c r="S8" s="19">
        <v>76337482.191070095</v>
      </c>
      <c r="T8" s="19">
        <v>209384990.41448385</v>
      </c>
      <c r="U8" s="19">
        <v>286572569.00345337</v>
      </c>
      <c r="V8" s="19">
        <v>144422062.67020151</v>
      </c>
      <c r="W8" s="19">
        <v>482703602.33799124</v>
      </c>
    </row>
    <row r="9" spans="1:23" x14ac:dyDescent="0.2">
      <c r="A9" t="s">
        <v>1</v>
      </c>
      <c r="B9" t="s">
        <v>4</v>
      </c>
      <c r="C9" s="3">
        <v>10</v>
      </c>
      <c r="D9" s="3">
        <v>6</v>
      </c>
      <c r="E9" s="3">
        <v>9</v>
      </c>
      <c r="F9" s="3">
        <v>10</v>
      </c>
      <c r="G9" s="3">
        <v>7</v>
      </c>
      <c r="H9" s="3">
        <v>9</v>
      </c>
      <c r="I9" s="3">
        <v>10</v>
      </c>
      <c r="J9" s="3">
        <v>7</v>
      </c>
      <c r="K9" s="3">
        <v>9</v>
      </c>
      <c r="L9" s="3">
        <v>9</v>
      </c>
      <c r="M9" s="3">
        <v>7</v>
      </c>
      <c r="N9" s="3">
        <v>8</v>
      </c>
      <c r="O9" s="3">
        <v>9</v>
      </c>
      <c r="P9" s="3">
        <v>7</v>
      </c>
      <c r="Q9" s="3">
        <v>8</v>
      </c>
      <c r="R9" s="3">
        <v>9</v>
      </c>
      <c r="S9" s="3">
        <v>7</v>
      </c>
      <c r="T9" s="3">
        <v>8</v>
      </c>
      <c r="U9" s="3">
        <v>9</v>
      </c>
      <c r="V9" s="3">
        <v>7</v>
      </c>
      <c r="W9" s="3">
        <v>8</v>
      </c>
    </row>
    <row r="10" spans="1:23" x14ac:dyDescent="0.2">
      <c r="B10" t="s">
        <v>5</v>
      </c>
      <c r="C10" s="22">
        <v>0.60072596672426704</v>
      </c>
      <c r="D10" s="22">
        <v>0.42500000000000004</v>
      </c>
      <c r="E10" s="22">
        <v>5.8001302686344625</v>
      </c>
      <c r="F10" s="3">
        <v>3030</v>
      </c>
      <c r="G10" s="3">
        <v>4900</v>
      </c>
      <c r="H10" s="3">
        <v>7350</v>
      </c>
      <c r="I10" s="3">
        <v>2610</v>
      </c>
      <c r="J10" s="3">
        <v>2680</v>
      </c>
      <c r="K10" s="3">
        <v>5750</v>
      </c>
      <c r="L10" s="19">
        <v>6242513415.9497347</v>
      </c>
      <c r="M10" s="19">
        <v>7500636966.9079781</v>
      </c>
      <c r="N10" s="19">
        <v>2331915199.8051529</v>
      </c>
      <c r="O10" s="19">
        <v>97661470.330676273</v>
      </c>
      <c r="P10" s="19">
        <v>26969527.422863919</v>
      </c>
      <c r="Q10" s="19">
        <v>73537001.32027331</v>
      </c>
      <c r="R10" s="19">
        <v>8114395.5468643177</v>
      </c>
      <c r="S10" s="19">
        <v>75855744.076522678</v>
      </c>
      <c r="T10" s="19">
        <v>155797709.4217487</v>
      </c>
      <c r="U10" s="19">
        <v>310428177.24076128</v>
      </c>
      <c r="V10" s="19">
        <v>135029046.8320882</v>
      </c>
      <c r="W10" s="19">
        <v>414426725.8715893</v>
      </c>
    </row>
    <row r="11" spans="1:23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t="s">
        <v>3</v>
      </c>
      <c r="B12" t="s">
        <v>2</v>
      </c>
      <c r="C12" s="22">
        <v>-11.378620125679559</v>
      </c>
      <c r="D12" s="22">
        <v>1.4492753623188259</v>
      </c>
      <c r="E12" s="22">
        <v>-1.7227969635693268</v>
      </c>
      <c r="F12" s="22">
        <v>7.4712643678160928</v>
      </c>
      <c r="G12" s="22">
        <v>28.169014084507044</v>
      </c>
      <c r="H12" s="22">
        <v>11.214953271028037</v>
      </c>
      <c r="I12" s="22">
        <v>1.2269938650306749</v>
      </c>
      <c r="J12" s="22">
        <v>10.483870967741936</v>
      </c>
      <c r="K12" s="22">
        <v>4.8192771084337354</v>
      </c>
      <c r="L12" s="22">
        <v>4.4457440886623631</v>
      </c>
      <c r="M12" s="22">
        <v>19.334445554558744</v>
      </c>
      <c r="N12" s="22">
        <v>0.30729163176615493</v>
      </c>
      <c r="O12" s="22">
        <v>7.6533685188949594</v>
      </c>
      <c r="P12" s="22">
        <v>16.878841314420917</v>
      </c>
      <c r="Q12" s="22">
        <v>-3.5522612066940296</v>
      </c>
      <c r="R12" s="22">
        <v>19.468178386448614</v>
      </c>
      <c r="S12" s="22">
        <v>30.522640931054479</v>
      </c>
      <c r="T12" s="22">
        <v>-4.1708698184057997</v>
      </c>
      <c r="U12" s="22">
        <v>-0.57766018713096545</v>
      </c>
      <c r="V12" s="22">
        <v>28.319200230836955</v>
      </c>
      <c r="W12" s="22">
        <v>-4.9943643875412017E-2</v>
      </c>
    </row>
    <row r="13" spans="1:23" x14ac:dyDescent="0.2">
      <c r="B13" t="s">
        <v>1</v>
      </c>
      <c r="C13" s="22">
        <v>-23.903757865581024</v>
      </c>
      <c r="D13" s="22">
        <v>38.405797101449259</v>
      </c>
      <c r="E13" s="22">
        <v>43.591582245497371</v>
      </c>
      <c r="F13" s="22">
        <v>12.931034482758621</v>
      </c>
      <c r="G13" s="22">
        <v>65.492957746478879</v>
      </c>
      <c r="H13" s="22">
        <v>31.308411214953267</v>
      </c>
      <c r="I13" s="22">
        <v>19.938650306748464</v>
      </c>
      <c r="J13" s="22">
        <v>56.774193548387096</v>
      </c>
      <c r="K13" s="22">
        <v>30.722891566265059</v>
      </c>
      <c r="L13" s="22">
        <v>-12.609324374516733</v>
      </c>
      <c r="M13" s="22">
        <v>43.460759410022234</v>
      </c>
      <c r="N13" s="22">
        <v>21.414842687896456</v>
      </c>
      <c r="O13" s="22">
        <v>16.135401358384634</v>
      </c>
      <c r="P13" s="22">
        <v>41.104654671459393</v>
      </c>
      <c r="Q13" s="22">
        <v>23.402461416495157</v>
      </c>
      <c r="R13" s="22">
        <v>26.550624163700519</v>
      </c>
      <c r="S13" s="22">
        <v>30.961087301054391</v>
      </c>
      <c r="T13" s="22">
        <v>22.489272635770817</v>
      </c>
      <c r="U13" s="22">
        <v>-8.9502035439250456</v>
      </c>
      <c r="V13" s="22">
        <v>32.98122260520163</v>
      </c>
      <c r="W13" s="22">
        <v>14.101800013219137</v>
      </c>
    </row>
    <row r="25" spans="3:14" x14ac:dyDescent="0.2">
      <c r="C25" s="2"/>
      <c r="D25" s="2"/>
      <c r="E25" s="2"/>
      <c r="F25" s="2"/>
      <c r="G25" s="2"/>
      <c r="H25" s="2"/>
    </row>
    <row r="26" spans="3:14" x14ac:dyDescent="0.2">
      <c r="C26" s="2"/>
      <c r="D26" s="2"/>
      <c r="E26" s="2"/>
      <c r="F26" s="2"/>
      <c r="G26" s="2"/>
      <c r="H26" s="2"/>
    </row>
    <row r="31" spans="3:14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3" spans="3:14" x14ac:dyDescent="0.2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5" spans="3:14" x14ac:dyDescent="0.2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8" spans="3:14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3:14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mergeCells count="13">
    <mergeCell ref="O2:Q2"/>
    <mergeCell ref="R2:T2"/>
    <mergeCell ref="U2:W2"/>
    <mergeCell ref="C1:E1"/>
    <mergeCell ref="F1:K1"/>
    <mergeCell ref="L1:W1"/>
    <mergeCell ref="C2:E2"/>
    <mergeCell ref="F2:H2"/>
    <mergeCell ref="I2:K2"/>
    <mergeCell ref="L2:N2"/>
    <mergeCell ref="C3:E3"/>
    <mergeCell ref="F3:K3"/>
    <mergeCell ref="L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149F-0129-D548-BDE1-E90D2D76CE77}">
  <dimension ref="A1:V23"/>
  <sheetViews>
    <sheetView tabSelected="1" zoomScaleNormal="100" workbookViewId="0">
      <selection activeCell="E3" sqref="E3:L23"/>
    </sheetView>
  </sheetViews>
  <sheetFormatPr baseColWidth="10" defaultRowHeight="16" x14ac:dyDescent="0.2"/>
  <cols>
    <col min="4" max="4" width="4.83203125" bestFit="1" customWidth="1"/>
    <col min="5" max="5" width="2.1640625" bestFit="1" customWidth="1"/>
    <col min="6" max="6" width="8.6640625" bestFit="1" customWidth="1"/>
    <col min="7" max="7" width="2.1640625" bestFit="1" customWidth="1"/>
    <col min="8" max="8" width="8.6640625" bestFit="1" customWidth="1"/>
    <col min="9" max="9" width="3.1640625" bestFit="1" customWidth="1"/>
    <col min="10" max="10" width="8.6640625" bestFit="1" customWidth="1"/>
    <col min="11" max="11" width="6.6640625" bestFit="1" customWidth="1"/>
    <col min="12" max="12" width="9.83203125" bestFit="1" customWidth="1"/>
    <col min="17" max="22" width="11" bestFit="1" customWidth="1"/>
  </cols>
  <sheetData>
    <row r="1" spans="1:22" ht="16" customHeight="1" x14ac:dyDescent="0.2">
      <c r="A1" s="24"/>
      <c r="B1" s="24"/>
      <c r="C1" s="24"/>
      <c r="E1" s="12" t="s">
        <v>0</v>
      </c>
      <c r="F1" s="12"/>
      <c r="G1" s="12" t="s">
        <v>2</v>
      </c>
      <c r="H1" s="12"/>
      <c r="I1" s="12" t="s">
        <v>1</v>
      </c>
      <c r="J1" s="12"/>
      <c r="K1" s="26" t="s">
        <v>3</v>
      </c>
      <c r="L1" s="26"/>
      <c r="Q1" s="17"/>
    </row>
    <row r="2" spans="1:22" x14ac:dyDescent="0.2">
      <c r="A2" s="24"/>
      <c r="B2" s="24"/>
      <c r="C2" s="24"/>
      <c r="E2" s="3" t="s">
        <v>4</v>
      </c>
      <c r="F2" s="3" t="s">
        <v>5</v>
      </c>
      <c r="G2" s="3" t="s">
        <v>4</v>
      </c>
      <c r="H2" s="3" t="s">
        <v>5</v>
      </c>
      <c r="I2" s="3" t="s">
        <v>4</v>
      </c>
      <c r="J2" s="3" t="s">
        <v>5</v>
      </c>
      <c r="K2" s="27" t="s">
        <v>2</v>
      </c>
      <c r="L2" s="27" t="s">
        <v>1</v>
      </c>
    </row>
    <row r="3" spans="1:22" ht="16" customHeight="1" x14ac:dyDescent="0.2">
      <c r="A3" s="23" t="s">
        <v>26</v>
      </c>
      <c r="B3" s="25" t="s">
        <v>29</v>
      </c>
      <c r="C3" s="23" t="s">
        <v>21</v>
      </c>
      <c r="D3" s="3" t="s">
        <v>6</v>
      </c>
      <c r="E3" s="3">
        <v>8</v>
      </c>
      <c r="F3" s="3">
        <v>0.48</v>
      </c>
      <c r="G3" s="3">
        <v>9</v>
      </c>
      <c r="H3" s="3">
        <v>0.54</v>
      </c>
      <c r="I3" s="3">
        <v>10</v>
      </c>
      <c r="J3" s="3">
        <v>0.6</v>
      </c>
      <c r="K3" s="28">
        <v>-11.378620125679559</v>
      </c>
      <c r="L3" s="28">
        <v>-23.903757865581024</v>
      </c>
    </row>
    <row r="4" spans="1:22" x14ac:dyDescent="0.2">
      <c r="A4" s="23"/>
      <c r="B4" s="25"/>
      <c r="C4" s="23"/>
      <c r="D4" s="3" t="s">
        <v>31</v>
      </c>
      <c r="E4" s="3">
        <v>5</v>
      </c>
      <c r="F4" s="3">
        <v>0.69</v>
      </c>
      <c r="G4" s="3">
        <v>5</v>
      </c>
      <c r="H4" s="3">
        <v>0.68</v>
      </c>
      <c r="I4" s="3">
        <v>6</v>
      </c>
      <c r="J4" s="3">
        <v>0.43</v>
      </c>
      <c r="K4" s="28">
        <v>1.4492753623188259</v>
      </c>
      <c r="L4" s="28">
        <v>38.405797101449259</v>
      </c>
    </row>
    <row r="5" spans="1:22" ht="16" customHeight="1" x14ac:dyDescent="0.2">
      <c r="A5" s="23"/>
      <c r="B5" s="25"/>
      <c r="C5" s="23"/>
      <c r="D5" s="3" t="s">
        <v>8</v>
      </c>
      <c r="E5" s="3">
        <v>9</v>
      </c>
      <c r="F5" s="3">
        <v>10.28</v>
      </c>
      <c r="G5" s="3">
        <v>9</v>
      </c>
      <c r="H5" s="3">
        <v>10.46</v>
      </c>
      <c r="I5" s="3">
        <v>9</v>
      </c>
      <c r="J5" s="3">
        <v>5.8</v>
      </c>
      <c r="K5" s="28">
        <v>-1.7227969635693268</v>
      </c>
      <c r="L5" s="28">
        <v>43.591582245497371</v>
      </c>
    </row>
    <row r="6" spans="1:22" x14ac:dyDescent="0.2">
      <c r="A6" s="23" t="s">
        <v>27</v>
      </c>
      <c r="B6" s="25" t="s">
        <v>20</v>
      </c>
      <c r="C6" s="23" t="s">
        <v>32</v>
      </c>
      <c r="D6" s="3" t="s">
        <v>6</v>
      </c>
      <c r="E6" s="3">
        <v>9</v>
      </c>
      <c r="F6" s="3">
        <v>3480</v>
      </c>
      <c r="G6" s="3">
        <v>9</v>
      </c>
      <c r="H6" s="3">
        <v>3220</v>
      </c>
      <c r="I6" s="3">
        <v>10</v>
      </c>
      <c r="J6" s="3">
        <v>3030</v>
      </c>
      <c r="K6" s="28">
        <v>7.47</v>
      </c>
      <c r="L6" s="28">
        <v>12.93</v>
      </c>
    </row>
    <row r="7" spans="1:22" ht="16" customHeight="1" x14ac:dyDescent="0.2">
      <c r="A7" s="23"/>
      <c r="B7" s="25"/>
      <c r="C7" s="23"/>
      <c r="D7" s="3" t="s">
        <v>31</v>
      </c>
      <c r="E7" s="3">
        <v>5</v>
      </c>
      <c r="F7" s="3">
        <v>14200</v>
      </c>
      <c r="G7" s="3">
        <v>5</v>
      </c>
      <c r="H7" s="3">
        <v>10200</v>
      </c>
      <c r="I7" s="3">
        <v>7</v>
      </c>
      <c r="J7" s="3">
        <v>4900</v>
      </c>
      <c r="K7" s="28">
        <v>28.17</v>
      </c>
      <c r="L7" s="28">
        <v>65.489999999999995</v>
      </c>
    </row>
    <row r="8" spans="1:22" x14ac:dyDescent="0.2">
      <c r="A8" s="23"/>
      <c r="B8" s="25"/>
      <c r="C8" s="23"/>
      <c r="D8" s="3" t="s">
        <v>8</v>
      </c>
      <c r="E8" s="3">
        <v>9</v>
      </c>
      <c r="F8" s="3">
        <v>10700</v>
      </c>
      <c r="G8" s="3">
        <v>9</v>
      </c>
      <c r="H8" s="3">
        <v>9500</v>
      </c>
      <c r="I8" s="3">
        <v>9</v>
      </c>
      <c r="J8" s="3">
        <v>7350</v>
      </c>
      <c r="K8" s="28">
        <v>11.21</v>
      </c>
      <c r="L8" s="28">
        <v>31.31</v>
      </c>
    </row>
    <row r="9" spans="1:22" x14ac:dyDescent="0.2">
      <c r="A9" s="23"/>
      <c r="B9" s="25"/>
      <c r="C9" s="23" t="s">
        <v>33</v>
      </c>
      <c r="D9" s="3" t="s">
        <v>6</v>
      </c>
      <c r="E9" s="3">
        <v>9</v>
      </c>
      <c r="F9" s="3">
        <v>3260</v>
      </c>
      <c r="G9" s="3">
        <v>9</v>
      </c>
      <c r="H9" s="3">
        <v>3220</v>
      </c>
      <c r="I9" s="3">
        <v>10</v>
      </c>
      <c r="J9" s="3">
        <v>2610</v>
      </c>
      <c r="K9" s="28">
        <v>1.23</v>
      </c>
      <c r="L9" s="28">
        <v>19.940000000000001</v>
      </c>
      <c r="Q9" s="2"/>
      <c r="R9" s="2"/>
      <c r="S9" s="2"/>
      <c r="T9" s="2"/>
      <c r="U9" s="2"/>
      <c r="V9" s="2"/>
    </row>
    <row r="10" spans="1:22" x14ac:dyDescent="0.2">
      <c r="A10" s="23"/>
      <c r="B10" s="25"/>
      <c r="C10" s="23"/>
      <c r="D10" s="3" t="s">
        <v>31</v>
      </c>
      <c r="E10" s="3">
        <v>5</v>
      </c>
      <c r="F10" s="3">
        <v>6200</v>
      </c>
      <c r="G10" s="3">
        <v>5</v>
      </c>
      <c r="H10" s="3">
        <v>5550</v>
      </c>
      <c r="I10" s="3">
        <v>7</v>
      </c>
      <c r="J10" s="3">
        <v>2680</v>
      </c>
      <c r="K10" s="28">
        <v>10.48</v>
      </c>
      <c r="L10" s="28">
        <v>56.77</v>
      </c>
      <c r="Q10" s="2"/>
      <c r="R10" s="2"/>
      <c r="S10" s="2"/>
      <c r="T10" s="2"/>
      <c r="U10" s="2"/>
      <c r="V10" s="2"/>
    </row>
    <row r="11" spans="1:22" x14ac:dyDescent="0.2">
      <c r="A11" s="23"/>
      <c r="B11" s="25"/>
      <c r="C11" s="23"/>
      <c r="D11" s="3" t="s">
        <v>8</v>
      </c>
      <c r="E11" s="3">
        <v>9</v>
      </c>
      <c r="F11" s="3">
        <v>8300</v>
      </c>
      <c r="G11" s="3">
        <v>9</v>
      </c>
      <c r="H11" s="3">
        <v>7900</v>
      </c>
      <c r="I11" s="3">
        <v>9</v>
      </c>
      <c r="J11" s="3">
        <v>5750</v>
      </c>
      <c r="K11" s="28">
        <v>4.82</v>
      </c>
      <c r="L11" s="28">
        <v>30.72</v>
      </c>
      <c r="Q11" s="2"/>
    </row>
    <row r="12" spans="1:22" x14ac:dyDescent="0.2">
      <c r="A12" s="23" t="s">
        <v>34</v>
      </c>
      <c r="B12" s="25" t="s">
        <v>30</v>
      </c>
      <c r="C12" s="23" t="s">
        <v>35</v>
      </c>
      <c r="D12" s="3" t="s">
        <v>6</v>
      </c>
      <c r="E12">
        <v>9</v>
      </c>
      <c r="F12" s="19">
        <v>5543513781.4949923</v>
      </c>
      <c r="G12" s="3">
        <v>9</v>
      </c>
      <c r="H12" s="19">
        <v>5297063345.2499952</v>
      </c>
      <c r="I12" s="3">
        <v>9</v>
      </c>
      <c r="J12" s="19">
        <v>6242513415.9497347</v>
      </c>
      <c r="K12" s="3">
        <v>4.45</v>
      </c>
      <c r="L12" s="3">
        <v>-12.61</v>
      </c>
      <c r="Q12" s="2"/>
    </row>
    <row r="13" spans="1:22" x14ac:dyDescent="0.2">
      <c r="A13" s="23"/>
      <c r="B13" s="25"/>
      <c r="C13" s="23"/>
      <c r="D13" s="3" t="s">
        <v>31</v>
      </c>
      <c r="E13">
        <v>5</v>
      </c>
      <c r="F13" s="19">
        <v>13266249933.03775</v>
      </c>
      <c r="G13" s="3">
        <v>5</v>
      </c>
      <c r="H13" s="19">
        <v>10701294062.60288</v>
      </c>
      <c r="I13" s="3">
        <v>7</v>
      </c>
      <c r="J13" s="19">
        <v>7500636966.9079781</v>
      </c>
      <c r="K13" s="3">
        <v>19.329999999999998</v>
      </c>
      <c r="L13" s="3">
        <v>43.46</v>
      </c>
    </row>
    <row r="14" spans="1:22" x14ac:dyDescent="0.2">
      <c r="A14" s="23"/>
      <c r="B14" s="25"/>
      <c r="C14" s="23"/>
      <c r="D14" s="3" t="s">
        <v>8</v>
      </c>
      <c r="E14">
        <v>6</v>
      </c>
      <c r="F14" s="19">
        <v>2967373584.9937601</v>
      </c>
      <c r="G14" s="3">
        <v>8</v>
      </c>
      <c r="H14" s="19">
        <v>2958255094.2838349</v>
      </c>
      <c r="I14" s="3">
        <v>8</v>
      </c>
      <c r="J14" s="19">
        <v>2331915199.8051529</v>
      </c>
      <c r="K14" s="3">
        <v>0.31</v>
      </c>
      <c r="L14" s="3">
        <v>21.41</v>
      </c>
    </row>
    <row r="15" spans="1:22" x14ac:dyDescent="0.2">
      <c r="A15" s="23"/>
      <c r="B15" s="25"/>
      <c r="C15" s="23" t="s">
        <v>23</v>
      </c>
      <c r="D15" s="3" t="s">
        <v>6</v>
      </c>
      <c r="E15">
        <v>9</v>
      </c>
      <c r="F15" s="19">
        <v>116451365.54939</v>
      </c>
      <c r="G15" s="3">
        <v>9</v>
      </c>
      <c r="H15" s="19">
        <v>107538913.3986097</v>
      </c>
      <c r="I15" s="3">
        <v>9</v>
      </c>
      <c r="J15" s="19">
        <v>97661470.330676273</v>
      </c>
      <c r="K15" s="3">
        <v>7.65</v>
      </c>
      <c r="L15" s="3">
        <v>16.14</v>
      </c>
    </row>
    <row r="16" spans="1:22" x14ac:dyDescent="0.2">
      <c r="A16" s="23"/>
      <c r="B16" s="25"/>
      <c r="C16" s="23"/>
      <c r="D16" s="3" t="s">
        <v>31</v>
      </c>
      <c r="E16">
        <v>5</v>
      </c>
      <c r="F16" s="19">
        <v>45792290.158785298</v>
      </c>
      <c r="G16" s="3">
        <v>5</v>
      </c>
      <c r="H16" s="19">
        <v>38063082.168644741</v>
      </c>
      <c r="I16" s="3">
        <v>7</v>
      </c>
      <c r="J16" s="19">
        <v>26969527.422863919</v>
      </c>
      <c r="K16" s="3">
        <v>16.88</v>
      </c>
      <c r="L16" s="22">
        <v>41.1</v>
      </c>
    </row>
    <row r="17" spans="1:12" x14ac:dyDescent="0.2">
      <c r="A17" s="23"/>
      <c r="B17" s="25"/>
      <c r="C17" s="23"/>
      <c r="D17" s="3" t="s">
        <v>8</v>
      </c>
      <c r="E17">
        <v>6</v>
      </c>
      <c r="F17" s="19">
        <v>96004392.151720375</v>
      </c>
      <c r="G17" s="3">
        <v>8</v>
      </c>
      <c r="H17" s="19">
        <v>99414718.930848345</v>
      </c>
      <c r="I17" s="3">
        <v>8</v>
      </c>
      <c r="J17" s="19">
        <v>73537001.32027331</v>
      </c>
      <c r="K17" s="3">
        <v>-3.55</v>
      </c>
      <c r="L17" s="22">
        <v>23.4</v>
      </c>
    </row>
    <row r="18" spans="1:12" x14ac:dyDescent="0.2">
      <c r="A18" s="23"/>
      <c r="B18" s="25"/>
      <c r="C18" s="23" t="s">
        <v>24</v>
      </c>
      <c r="D18" s="3" t="s">
        <v>6</v>
      </c>
      <c r="E18">
        <v>9</v>
      </c>
      <c r="F18" s="19">
        <v>11047603.13409511</v>
      </c>
      <c r="G18" s="3">
        <v>9</v>
      </c>
      <c r="H18" s="19">
        <v>8896836.048522586</v>
      </c>
      <c r="I18" s="3">
        <v>9</v>
      </c>
      <c r="J18" s="19">
        <v>8114395.5468643177</v>
      </c>
      <c r="K18" s="22">
        <v>19.47</v>
      </c>
      <c r="L18" s="22">
        <v>26.55</v>
      </c>
    </row>
    <row r="19" spans="1:12" x14ac:dyDescent="0.2">
      <c r="A19" s="23"/>
      <c r="B19" s="25"/>
      <c r="C19" s="23"/>
      <c r="D19" s="3" t="s">
        <v>31</v>
      </c>
      <c r="E19">
        <v>5</v>
      </c>
      <c r="F19" s="19">
        <v>109873897.3588748</v>
      </c>
      <c r="G19" s="3">
        <v>5</v>
      </c>
      <c r="H19" s="19">
        <v>76337482.191070095</v>
      </c>
      <c r="I19" s="3">
        <v>7</v>
      </c>
      <c r="J19" s="19">
        <v>75855744.076522678</v>
      </c>
      <c r="K19" s="22">
        <v>30.52</v>
      </c>
      <c r="L19" s="22">
        <v>30.96</v>
      </c>
    </row>
    <row r="20" spans="1:12" x14ac:dyDescent="0.2">
      <c r="A20" s="23"/>
      <c r="B20" s="25"/>
      <c r="C20" s="23"/>
      <c r="D20" s="3" t="s">
        <v>8</v>
      </c>
      <c r="E20">
        <v>6</v>
      </c>
      <c r="F20" s="19">
        <v>201001480.3365767</v>
      </c>
      <c r="G20" s="3">
        <v>8</v>
      </c>
      <c r="H20" s="19">
        <v>209384990.41448385</v>
      </c>
      <c r="I20" s="3">
        <v>8</v>
      </c>
      <c r="J20" s="19">
        <v>155797709.4217487</v>
      </c>
      <c r="K20" s="22">
        <v>-4.17</v>
      </c>
      <c r="L20" s="22">
        <v>22.49</v>
      </c>
    </row>
    <row r="21" spans="1:12" x14ac:dyDescent="0.2">
      <c r="A21" s="23"/>
      <c r="B21" s="25"/>
      <c r="C21" s="23" t="s">
        <v>25</v>
      </c>
      <c r="D21" s="3" t="s">
        <v>6</v>
      </c>
      <c r="E21">
        <v>9</v>
      </c>
      <c r="F21" s="19">
        <v>284926661.11964363</v>
      </c>
      <c r="G21" s="3">
        <v>9</v>
      </c>
      <c r="H21" s="19">
        <v>286572569.00345337</v>
      </c>
      <c r="I21" s="3">
        <v>9</v>
      </c>
      <c r="J21" s="19">
        <v>310428177.24076128</v>
      </c>
      <c r="K21" s="22">
        <v>-0.57999999999999996</v>
      </c>
      <c r="L21" s="22">
        <v>-8.9499999999999993</v>
      </c>
    </row>
    <row r="22" spans="1:12" x14ac:dyDescent="0.2">
      <c r="A22" s="23"/>
      <c r="B22" s="25"/>
      <c r="C22" s="23"/>
      <c r="D22" s="3" t="s">
        <v>31</v>
      </c>
      <c r="E22">
        <v>5</v>
      </c>
      <c r="F22" s="19">
        <v>201479424.24650741</v>
      </c>
      <c r="G22" s="3">
        <v>5</v>
      </c>
      <c r="H22" s="19">
        <v>144422062.67020151</v>
      </c>
      <c r="I22" s="3">
        <v>7</v>
      </c>
      <c r="J22" s="19">
        <v>135029046.8320882</v>
      </c>
      <c r="K22" s="22">
        <v>28.32</v>
      </c>
      <c r="L22" s="22">
        <v>32.979999999999997</v>
      </c>
    </row>
    <row r="23" spans="1:12" x14ac:dyDescent="0.2">
      <c r="A23" s="23"/>
      <c r="B23" s="25"/>
      <c r="C23" s="23"/>
      <c r="D23" s="3" t="s">
        <v>8</v>
      </c>
      <c r="E23">
        <v>6</v>
      </c>
      <c r="F23" s="19">
        <v>482462642.91378248</v>
      </c>
      <c r="G23" s="3">
        <v>8</v>
      </c>
      <c r="H23" s="19">
        <v>482703602.33799124</v>
      </c>
      <c r="I23" s="3">
        <v>8</v>
      </c>
      <c r="J23" s="19">
        <v>414426725.8715893</v>
      </c>
      <c r="K23" s="22">
        <v>-0.05</v>
      </c>
      <c r="L23" s="22">
        <v>14.1</v>
      </c>
    </row>
  </sheetData>
  <mergeCells count="17">
    <mergeCell ref="C21:C23"/>
    <mergeCell ref="A6:A11"/>
    <mergeCell ref="B6:B11"/>
    <mergeCell ref="A12:A23"/>
    <mergeCell ref="B12:B23"/>
    <mergeCell ref="C15:C17"/>
    <mergeCell ref="C18:C20"/>
    <mergeCell ref="C9:C11"/>
    <mergeCell ref="C12:C14"/>
    <mergeCell ref="K1:L1"/>
    <mergeCell ref="C3:C5"/>
    <mergeCell ref="B3:B5"/>
    <mergeCell ref="A3:A5"/>
    <mergeCell ref="C6:C8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Antibiotics</vt:lpstr>
      <vt:lpstr>Bacteria</vt:lpstr>
      <vt:lpstr>Genes</vt:lpstr>
      <vt:lpstr>Compiled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2021-06-08T20:54:27Z</dcterms:created>
  <dcterms:modified xsi:type="dcterms:W3CDTF">2022-02-26T00:06:25Z</dcterms:modified>
</cp:coreProperties>
</file>